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Users/munari/Drive/Documents/MyPapers/EJOR_VRPRD/R1/"/>
    </mc:Choice>
  </mc:AlternateContent>
  <xr:revisionPtr revIDLastSave="0" documentId="13_ncr:1_{FA57400A-7C63-8C46-B73D-C473D011E083}" xr6:coauthVersionLast="47" xr6:coauthVersionMax="47" xr10:uidLastSave="{00000000-0000-0000-0000-000000000000}"/>
  <bookViews>
    <workbookView xWindow="0" yWindow="820" windowWidth="36000" windowHeight="21440" xr2:uid="{062CFD8B-EABF-3845-ACB1-A940B3C1450A}"/>
  </bookViews>
  <sheets>
    <sheet name="ReadMe" sheetId="34" r:id="rId1"/>
    <sheet name="AllMethods_25" sheetId="2" r:id="rId2"/>
    <sheet name="BBC-MIP_Test_VIs" sheetId="10" r:id="rId3"/>
    <sheet name="BBC-CP_Test_VIs" sheetId="21" r:id="rId4"/>
    <sheet name="BBC-MIP_Test_50-100" sheetId="19" r:id="rId5"/>
    <sheet name="BBC-MIP_Test_f" sheetId="26" r:id="rId6"/>
    <sheet name="BBC-MIP_Test_st" sheetId="27" r:id="rId7"/>
    <sheet name="BBC-MIP_Test_tw" sheetId="28" r:id="rId8"/>
  </sheets>
  <definedNames>
    <definedName name="_xlnm._FilterDatabase" localSheetId="3" hidden="1">'BBC-CP_Test_VIs'!$A$2:$AP$901</definedName>
    <definedName name="_xlnm._FilterDatabase" localSheetId="4" hidden="1">'BBC-MIP_Test_50-100'!$A$2:$AP$363</definedName>
    <definedName name="_xlnm._FilterDatabase" localSheetId="5" hidden="1">'BBC-MIP_Test_f'!$A$2:$AP$242</definedName>
    <definedName name="_xlnm._FilterDatabase" localSheetId="6" hidden="1">'BBC-MIP_Test_st'!$A$2:$AP$184</definedName>
    <definedName name="_xlnm._FilterDatabase" localSheetId="7" hidden="1">'BBC-MIP_Test_tw'!$A$2:$AP$242</definedName>
    <definedName name="_xlnm._FilterDatabase" localSheetId="2" hidden="1">'BBC-MIP_Test_VIs'!$A$2:$AP$901</definedName>
    <definedName name="ExternalData_1" localSheetId="1" hidden="1">AllMethods_25!$B$2:$O$298</definedName>
    <definedName name="ExternalData_2" localSheetId="1" hidden="1">AllMethods_25!$B$303:$O$599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41" i="28" l="1"/>
  <c r="AI241" i="28"/>
  <c r="AH241" i="28"/>
  <c r="AG241" i="28"/>
  <c r="AF241" i="28"/>
  <c r="AE241" i="28"/>
  <c r="AD241" i="28"/>
  <c r="AC241" i="28"/>
  <c r="AB241" i="28"/>
  <c r="AA241" i="28"/>
  <c r="Z241" i="28"/>
  <c r="Y241" i="28"/>
  <c r="X241" i="28"/>
  <c r="W241" i="28"/>
  <c r="V241" i="28"/>
  <c r="AJ240" i="28"/>
  <c r="AI240" i="28"/>
  <c r="AH240" i="28"/>
  <c r="AG240" i="28"/>
  <c r="AF240" i="28"/>
  <c r="AE240" i="28"/>
  <c r="AD240" i="28"/>
  <c r="AC240" i="28"/>
  <c r="AB240" i="28"/>
  <c r="AA240" i="28"/>
  <c r="Z240" i="28"/>
  <c r="Y240" i="28"/>
  <c r="X240" i="28"/>
  <c r="W240" i="28"/>
  <c r="V240" i="28"/>
  <c r="AP239" i="28"/>
  <c r="AO239" i="28"/>
  <c r="AN239" i="28"/>
  <c r="AM239" i="28"/>
  <c r="AL239" i="28"/>
  <c r="AK239" i="28"/>
  <c r="AJ239" i="28"/>
  <c r="AI239" i="28"/>
  <c r="AH239" i="28"/>
  <c r="AG239" i="28"/>
  <c r="AF239" i="28"/>
  <c r="AE239" i="28"/>
  <c r="AD239" i="28"/>
  <c r="AC239" i="28"/>
  <c r="AB239" i="28"/>
  <c r="AA239" i="28"/>
  <c r="Z239" i="28"/>
  <c r="Y239" i="28"/>
  <c r="X239" i="28"/>
  <c r="W239" i="28"/>
  <c r="V239" i="28"/>
  <c r="AP238" i="28"/>
  <c r="AO238" i="28"/>
  <c r="AN238" i="28"/>
  <c r="AM238" i="28"/>
  <c r="AL238" i="28"/>
  <c r="AK238" i="28"/>
  <c r="AJ238" i="28"/>
  <c r="AI238" i="28"/>
  <c r="AH238" i="28"/>
  <c r="AG238" i="28"/>
  <c r="AF238" i="28"/>
  <c r="AE238" i="28"/>
  <c r="AD238" i="28"/>
  <c r="AC238" i="28"/>
  <c r="AB238" i="28"/>
  <c r="AA238" i="28"/>
  <c r="Z238" i="28"/>
  <c r="Y238" i="28"/>
  <c r="X238" i="28"/>
  <c r="W238" i="28"/>
  <c r="V238" i="28"/>
  <c r="AP230" i="28"/>
  <c r="AO230" i="28"/>
  <c r="AN230" i="28"/>
  <c r="AM230" i="28"/>
  <c r="AL230" i="28"/>
  <c r="AK230" i="28"/>
  <c r="AJ230" i="28"/>
  <c r="AI230" i="28"/>
  <c r="AH230" i="28"/>
  <c r="AG230" i="28"/>
  <c r="AF230" i="28"/>
  <c r="AE230" i="28"/>
  <c r="AD230" i="28"/>
  <c r="AC230" i="28"/>
  <c r="AB230" i="28"/>
  <c r="AA230" i="28"/>
  <c r="Z230" i="28"/>
  <c r="Y230" i="28"/>
  <c r="X230" i="28"/>
  <c r="W230" i="28"/>
  <c r="V230" i="28"/>
  <c r="AP219" i="28"/>
  <c r="AO219" i="28"/>
  <c r="AN219" i="28"/>
  <c r="AM219" i="28"/>
  <c r="AL219" i="28"/>
  <c r="AK219" i="28"/>
  <c r="AJ219" i="28"/>
  <c r="AI219" i="28"/>
  <c r="AH219" i="28"/>
  <c r="AG219" i="28"/>
  <c r="AF219" i="28"/>
  <c r="AE219" i="28"/>
  <c r="AD219" i="28"/>
  <c r="AC219" i="28"/>
  <c r="AB219" i="28"/>
  <c r="AA219" i="28"/>
  <c r="Z219" i="28"/>
  <c r="Y219" i="28"/>
  <c r="X219" i="28"/>
  <c r="W219" i="28"/>
  <c r="V219" i="28"/>
  <c r="AP211" i="28"/>
  <c r="AO211" i="28"/>
  <c r="AN211" i="28"/>
  <c r="AM211" i="28"/>
  <c r="AL211" i="28"/>
  <c r="AK211" i="28"/>
  <c r="AJ211" i="28"/>
  <c r="AI211" i="28"/>
  <c r="AH211" i="28"/>
  <c r="AG211" i="28"/>
  <c r="AF211" i="28"/>
  <c r="AE211" i="28"/>
  <c r="AD211" i="28"/>
  <c r="AC211" i="28"/>
  <c r="AB211" i="28"/>
  <c r="AA211" i="28"/>
  <c r="Z211" i="28"/>
  <c r="Y211" i="28"/>
  <c r="X211" i="28"/>
  <c r="W211" i="28"/>
  <c r="V211" i="28"/>
  <c r="AP203" i="28"/>
  <c r="AO203" i="28"/>
  <c r="AN203" i="28"/>
  <c r="AM203" i="28"/>
  <c r="AL203" i="28"/>
  <c r="AK203" i="28"/>
  <c r="AJ203" i="28"/>
  <c r="AI203" i="28"/>
  <c r="AH203" i="28"/>
  <c r="AG203" i="28"/>
  <c r="AF203" i="28"/>
  <c r="AE203" i="28"/>
  <c r="AD203" i="28"/>
  <c r="AC203" i="28"/>
  <c r="AB203" i="28"/>
  <c r="AA203" i="28"/>
  <c r="Z203" i="28"/>
  <c r="Y203" i="28"/>
  <c r="X203" i="28"/>
  <c r="W203" i="28"/>
  <c r="V203" i="28"/>
  <c r="AP191" i="28"/>
  <c r="AO191" i="28"/>
  <c r="AN191" i="28"/>
  <c r="AM191" i="28"/>
  <c r="AL191" i="28"/>
  <c r="AK191" i="28"/>
  <c r="AJ191" i="28"/>
  <c r="AI191" i="28"/>
  <c r="AH191" i="28"/>
  <c r="AG191" i="28"/>
  <c r="AF191" i="28"/>
  <c r="AE191" i="28"/>
  <c r="AD191" i="28"/>
  <c r="AC191" i="28"/>
  <c r="AB191" i="28"/>
  <c r="AA191" i="28"/>
  <c r="Z191" i="28"/>
  <c r="Y191" i="28"/>
  <c r="X191" i="28"/>
  <c r="W191" i="28"/>
  <c r="V191" i="28"/>
  <c r="AJ181" i="28"/>
  <c r="AI181" i="28"/>
  <c r="AH181" i="28"/>
  <c r="AG181" i="28"/>
  <c r="AF181" i="28"/>
  <c r="AE181" i="28"/>
  <c r="AD181" i="28"/>
  <c r="AC181" i="28"/>
  <c r="AB181" i="28"/>
  <c r="AA181" i="28"/>
  <c r="Z181" i="28"/>
  <c r="Y181" i="28"/>
  <c r="X181" i="28"/>
  <c r="W181" i="28"/>
  <c r="V181" i="28"/>
  <c r="AJ180" i="28"/>
  <c r="AI180" i="28"/>
  <c r="AH180" i="28"/>
  <c r="AG180" i="28"/>
  <c r="AF180" i="28"/>
  <c r="AE180" i="28"/>
  <c r="AD180" i="28"/>
  <c r="AC180" i="28"/>
  <c r="AB180" i="28"/>
  <c r="AA180" i="28"/>
  <c r="Z180" i="28"/>
  <c r="Y180" i="28"/>
  <c r="X180" i="28"/>
  <c r="W180" i="28"/>
  <c r="V180" i="28"/>
  <c r="AP179" i="28"/>
  <c r="AO179" i="28"/>
  <c r="AN179" i="28"/>
  <c r="AM179" i="28"/>
  <c r="AL179" i="28"/>
  <c r="AK179" i="28"/>
  <c r="AJ179" i="28"/>
  <c r="AI179" i="28"/>
  <c r="AH179" i="28"/>
  <c r="AG179" i="28"/>
  <c r="AF179" i="28"/>
  <c r="AE179" i="28"/>
  <c r="AD179" i="28"/>
  <c r="AC179" i="28"/>
  <c r="AB179" i="28"/>
  <c r="AA179" i="28"/>
  <c r="Z179" i="28"/>
  <c r="Y179" i="28"/>
  <c r="X179" i="28"/>
  <c r="W179" i="28"/>
  <c r="V179" i="28"/>
  <c r="AP178" i="28"/>
  <c r="AO178" i="28"/>
  <c r="AN178" i="28"/>
  <c r="AM178" i="28"/>
  <c r="AL178" i="28"/>
  <c r="AK178" i="28"/>
  <c r="AJ178" i="28"/>
  <c r="AI178" i="28"/>
  <c r="AH178" i="28"/>
  <c r="AG178" i="28"/>
  <c r="AF178" i="28"/>
  <c r="AE178" i="28"/>
  <c r="AD178" i="28"/>
  <c r="AC178" i="28"/>
  <c r="AB178" i="28"/>
  <c r="AA178" i="28"/>
  <c r="Z178" i="28"/>
  <c r="Y178" i="28"/>
  <c r="X178" i="28"/>
  <c r="W178" i="28"/>
  <c r="V178" i="28"/>
  <c r="AP170" i="28"/>
  <c r="AO170" i="28"/>
  <c r="AN170" i="28"/>
  <c r="AM170" i="28"/>
  <c r="AL170" i="28"/>
  <c r="AK170" i="28"/>
  <c r="AJ170" i="28"/>
  <c r="AI170" i="28"/>
  <c r="AH170" i="28"/>
  <c r="AG170" i="28"/>
  <c r="AF170" i="28"/>
  <c r="AE170" i="28"/>
  <c r="AD170" i="28"/>
  <c r="AC170" i="28"/>
  <c r="AB170" i="28"/>
  <c r="AA170" i="28"/>
  <c r="Z170" i="28"/>
  <c r="Y170" i="28"/>
  <c r="X170" i="28"/>
  <c r="W170" i="28"/>
  <c r="V170" i="28"/>
  <c r="AP159" i="28"/>
  <c r="AO159" i="28"/>
  <c r="AN159" i="28"/>
  <c r="AM159" i="28"/>
  <c r="AL159" i="28"/>
  <c r="AK159" i="28"/>
  <c r="AJ159" i="28"/>
  <c r="AI159" i="28"/>
  <c r="AH159" i="28"/>
  <c r="AG159" i="28"/>
  <c r="AF159" i="28"/>
  <c r="AE159" i="28"/>
  <c r="AD159" i="28"/>
  <c r="AC159" i="28"/>
  <c r="AB159" i="28"/>
  <c r="AA159" i="28"/>
  <c r="Z159" i="28"/>
  <c r="Y159" i="28"/>
  <c r="X159" i="28"/>
  <c r="W159" i="28"/>
  <c r="V159" i="28"/>
  <c r="AP151" i="28"/>
  <c r="AO151" i="28"/>
  <c r="AN151" i="28"/>
  <c r="AM151" i="28"/>
  <c r="AL151" i="28"/>
  <c r="AK151" i="28"/>
  <c r="AJ151" i="28"/>
  <c r="AI151" i="28"/>
  <c r="AH151" i="28"/>
  <c r="AG151" i="28"/>
  <c r="AF151" i="28"/>
  <c r="AE151" i="28"/>
  <c r="AD151" i="28"/>
  <c r="AC151" i="28"/>
  <c r="AB151" i="28"/>
  <c r="AA151" i="28"/>
  <c r="Z151" i="28"/>
  <c r="Y151" i="28"/>
  <c r="X151" i="28"/>
  <c r="W151" i="28"/>
  <c r="V151" i="28"/>
  <c r="AP143" i="28"/>
  <c r="AO143" i="28"/>
  <c r="AN143" i="28"/>
  <c r="AM143" i="28"/>
  <c r="AL143" i="28"/>
  <c r="AK143" i="28"/>
  <c r="AJ143" i="28"/>
  <c r="AI143" i="28"/>
  <c r="AH143" i="28"/>
  <c r="AG143" i="28"/>
  <c r="AF143" i="28"/>
  <c r="AE143" i="28"/>
  <c r="AD143" i="28"/>
  <c r="AC143" i="28"/>
  <c r="AB143" i="28"/>
  <c r="AA143" i="28"/>
  <c r="Z143" i="28"/>
  <c r="Y143" i="28"/>
  <c r="X143" i="28"/>
  <c r="W143" i="28"/>
  <c r="V143" i="28"/>
  <c r="AP131" i="28"/>
  <c r="AO131" i="28"/>
  <c r="AN131" i="28"/>
  <c r="AM131" i="28"/>
  <c r="AL131" i="28"/>
  <c r="AK131" i="28"/>
  <c r="AJ131" i="28"/>
  <c r="AI131" i="28"/>
  <c r="AH131" i="28"/>
  <c r="AG131" i="28"/>
  <c r="AF131" i="28"/>
  <c r="AE131" i="28"/>
  <c r="AD131" i="28"/>
  <c r="AC131" i="28"/>
  <c r="AB131" i="28"/>
  <c r="AA131" i="28"/>
  <c r="Z131" i="28"/>
  <c r="Y131" i="28"/>
  <c r="X131" i="28"/>
  <c r="W131" i="28"/>
  <c r="V131" i="28"/>
  <c r="AJ121" i="28"/>
  <c r="AI121" i="28"/>
  <c r="AH121" i="28"/>
  <c r="AG121" i="28"/>
  <c r="AF121" i="28"/>
  <c r="AE121" i="28"/>
  <c r="AD121" i="28"/>
  <c r="AC121" i="28"/>
  <c r="AB121" i="28"/>
  <c r="AA121" i="28"/>
  <c r="Z121" i="28"/>
  <c r="Y121" i="28"/>
  <c r="X121" i="28"/>
  <c r="W121" i="28"/>
  <c r="V121" i="28"/>
  <c r="AJ120" i="28"/>
  <c r="AI120" i="28"/>
  <c r="AH120" i="28"/>
  <c r="AG120" i="28"/>
  <c r="AF120" i="28"/>
  <c r="AE120" i="28"/>
  <c r="AD120" i="28"/>
  <c r="AC120" i="28"/>
  <c r="AB120" i="28"/>
  <c r="AA120" i="28"/>
  <c r="Z120" i="28"/>
  <c r="Y120" i="28"/>
  <c r="X120" i="28"/>
  <c r="W120" i="28"/>
  <c r="V120" i="28"/>
  <c r="AP119" i="28"/>
  <c r="AO119" i="28"/>
  <c r="AN119" i="28"/>
  <c r="AM119" i="28"/>
  <c r="AL119" i="28"/>
  <c r="AK119" i="28"/>
  <c r="AJ119" i="28"/>
  <c r="AI119" i="28"/>
  <c r="AH119" i="28"/>
  <c r="AG119" i="28"/>
  <c r="AF119" i="28"/>
  <c r="AE119" i="28"/>
  <c r="AD119" i="28"/>
  <c r="AC119" i="28"/>
  <c r="AB119" i="28"/>
  <c r="AA119" i="28"/>
  <c r="Z119" i="28"/>
  <c r="Y119" i="28"/>
  <c r="X119" i="28"/>
  <c r="W119" i="28"/>
  <c r="V119" i="28"/>
  <c r="AP118" i="28"/>
  <c r="AO118" i="28"/>
  <c r="AN118" i="28"/>
  <c r="AM118" i="28"/>
  <c r="AL118" i="28"/>
  <c r="AK118" i="28"/>
  <c r="AJ118" i="28"/>
  <c r="AI118" i="28"/>
  <c r="AH118" i="28"/>
  <c r="AG118" i="28"/>
  <c r="AF118" i="28"/>
  <c r="AE118" i="28"/>
  <c r="AD118" i="28"/>
  <c r="AC118" i="28"/>
  <c r="AB118" i="28"/>
  <c r="AA118" i="28"/>
  <c r="Z118" i="28"/>
  <c r="Y118" i="28"/>
  <c r="X118" i="28"/>
  <c r="W118" i="28"/>
  <c r="V118" i="28"/>
  <c r="AP110" i="28"/>
  <c r="AO110" i="28"/>
  <c r="AN110" i="28"/>
  <c r="AM110" i="28"/>
  <c r="AL110" i="28"/>
  <c r="AK110" i="28"/>
  <c r="AJ110" i="28"/>
  <c r="AI110" i="28"/>
  <c r="AH110" i="28"/>
  <c r="AG110" i="28"/>
  <c r="AF110" i="28"/>
  <c r="AE110" i="28"/>
  <c r="AD110" i="28"/>
  <c r="AC110" i="28"/>
  <c r="AB110" i="28"/>
  <c r="AA110" i="28"/>
  <c r="Z110" i="28"/>
  <c r="Y110" i="28"/>
  <c r="X110" i="28"/>
  <c r="W110" i="28"/>
  <c r="V110" i="28"/>
  <c r="AP99" i="28"/>
  <c r="AO99" i="28"/>
  <c r="AN99" i="28"/>
  <c r="AM99" i="28"/>
  <c r="AL99" i="28"/>
  <c r="AK99" i="28"/>
  <c r="AJ99" i="28"/>
  <c r="AI99" i="28"/>
  <c r="AH99" i="28"/>
  <c r="AG99" i="28"/>
  <c r="AF99" i="28"/>
  <c r="AE99" i="28"/>
  <c r="AD99" i="28"/>
  <c r="AC99" i="28"/>
  <c r="AB99" i="28"/>
  <c r="AA99" i="28"/>
  <c r="Z99" i="28"/>
  <c r="Y99" i="28"/>
  <c r="X99" i="28"/>
  <c r="W99" i="28"/>
  <c r="V99" i="28"/>
  <c r="AP91" i="28"/>
  <c r="AO91" i="28"/>
  <c r="AN91" i="28"/>
  <c r="AM91" i="28"/>
  <c r="AL91" i="28"/>
  <c r="AK91" i="28"/>
  <c r="AJ91" i="28"/>
  <c r="AI91" i="28"/>
  <c r="AH91" i="28"/>
  <c r="AG91" i="28"/>
  <c r="AF91" i="28"/>
  <c r="AE91" i="28"/>
  <c r="AD91" i="28"/>
  <c r="AC91" i="28"/>
  <c r="AB91" i="28"/>
  <c r="AA91" i="28"/>
  <c r="Z91" i="28"/>
  <c r="Y91" i="28"/>
  <c r="X91" i="28"/>
  <c r="W91" i="28"/>
  <c r="V91" i="28"/>
  <c r="AP83" i="28"/>
  <c r="AO83" i="28"/>
  <c r="AN83" i="28"/>
  <c r="AM83" i="28"/>
  <c r="AL83" i="28"/>
  <c r="AK83" i="28"/>
  <c r="AJ83" i="28"/>
  <c r="AI83" i="28"/>
  <c r="AH83" i="28"/>
  <c r="AG83" i="28"/>
  <c r="AF83" i="28"/>
  <c r="AE83" i="28"/>
  <c r="AD83" i="28"/>
  <c r="AC83" i="28"/>
  <c r="AB83" i="28"/>
  <c r="AA83" i="28"/>
  <c r="Z83" i="28"/>
  <c r="Y83" i="28"/>
  <c r="X83" i="28"/>
  <c r="W83" i="28"/>
  <c r="V83" i="28"/>
  <c r="AP71" i="28"/>
  <c r="AO71" i="28"/>
  <c r="AN71" i="28"/>
  <c r="AM71" i="28"/>
  <c r="AL71" i="28"/>
  <c r="AK71" i="28"/>
  <c r="AJ71" i="28"/>
  <c r="AI71" i="28"/>
  <c r="AH71" i="28"/>
  <c r="AG71" i="28"/>
  <c r="AF71" i="28"/>
  <c r="AE71" i="28"/>
  <c r="AD71" i="28"/>
  <c r="AC71" i="28"/>
  <c r="AB71" i="28"/>
  <c r="AA71" i="28"/>
  <c r="Z71" i="28"/>
  <c r="Y71" i="28"/>
  <c r="X71" i="28"/>
  <c r="W71" i="28"/>
  <c r="V71" i="28"/>
  <c r="AJ61" i="28"/>
  <c r="AI61" i="28"/>
  <c r="AH61" i="28"/>
  <c r="AG61" i="28"/>
  <c r="AF61" i="28"/>
  <c r="AE61" i="28"/>
  <c r="AD61" i="28"/>
  <c r="AC61" i="28"/>
  <c r="AB61" i="28"/>
  <c r="AA61" i="28"/>
  <c r="Z61" i="28"/>
  <c r="Y61" i="28"/>
  <c r="X61" i="28"/>
  <c r="W61" i="28"/>
  <c r="V61" i="28"/>
  <c r="AJ60" i="28"/>
  <c r="AI60" i="28"/>
  <c r="AH60" i="28"/>
  <c r="AG60" i="28"/>
  <c r="AF60" i="28"/>
  <c r="AE60" i="28"/>
  <c r="AD60" i="28"/>
  <c r="AC60" i="28"/>
  <c r="AB60" i="28"/>
  <c r="AA60" i="28"/>
  <c r="Z60" i="28"/>
  <c r="Y60" i="28"/>
  <c r="X60" i="28"/>
  <c r="W60" i="28"/>
  <c r="V60" i="28"/>
  <c r="AP59" i="28"/>
  <c r="AO59" i="28"/>
  <c r="AN59" i="28"/>
  <c r="AM59" i="28"/>
  <c r="AL59" i="28"/>
  <c r="AK59" i="28"/>
  <c r="AJ59" i="28"/>
  <c r="AI59" i="28"/>
  <c r="AH59" i="28"/>
  <c r="AG59" i="28"/>
  <c r="AF59" i="28"/>
  <c r="AE59" i="28"/>
  <c r="AD59" i="28"/>
  <c r="AC59" i="28"/>
  <c r="AB59" i="28"/>
  <c r="AA59" i="28"/>
  <c r="Z59" i="28"/>
  <c r="Y59" i="28"/>
  <c r="X59" i="28"/>
  <c r="W59" i="28"/>
  <c r="V59" i="28"/>
  <c r="AP58" i="28"/>
  <c r="AO58" i="28"/>
  <c r="AN58" i="28"/>
  <c r="AM58" i="28"/>
  <c r="AL58" i="28"/>
  <c r="AK58" i="28"/>
  <c r="AJ58" i="28"/>
  <c r="AI58" i="28"/>
  <c r="AH58" i="28"/>
  <c r="AG58" i="28"/>
  <c r="AF58" i="28"/>
  <c r="AE58" i="28"/>
  <c r="AD58" i="28"/>
  <c r="AC58" i="28"/>
  <c r="AB58" i="28"/>
  <c r="AA58" i="28"/>
  <c r="Z58" i="28"/>
  <c r="Y58" i="28"/>
  <c r="X58" i="28"/>
  <c r="W58" i="28"/>
  <c r="V58" i="28"/>
  <c r="AP50" i="28"/>
  <c r="AO50" i="28"/>
  <c r="AN50" i="28"/>
  <c r="AM50" i="28"/>
  <c r="AL50" i="28"/>
  <c r="AK50" i="28"/>
  <c r="AJ50" i="28"/>
  <c r="AI50" i="28"/>
  <c r="AH50" i="28"/>
  <c r="AG50" i="28"/>
  <c r="AF50" i="28"/>
  <c r="AE50" i="28"/>
  <c r="AD50" i="28"/>
  <c r="AC50" i="28"/>
  <c r="AB50" i="28"/>
  <c r="AA50" i="28"/>
  <c r="Z50" i="28"/>
  <c r="Y50" i="28"/>
  <c r="X50" i="28"/>
  <c r="W50" i="28"/>
  <c r="V50" i="28"/>
  <c r="AP39" i="28"/>
  <c r="AO39" i="28"/>
  <c r="AN39" i="28"/>
  <c r="AM39" i="28"/>
  <c r="AL39" i="28"/>
  <c r="AK39" i="28"/>
  <c r="AJ39" i="28"/>
  <c r="AI39" i="28"/>
  <c r="AH39" i="28"/>
  <c r="AG39" i="28"/>
  <c r="AF39" i="28"/>
  <c r="AE39" i="28"/>
  <c r="AD39" i="28"/>
  <c r="AC39" i="28"/>
  <c r="AB39" i="28"/>
  <c r="AA39" i="28"/>
  <c r="Z39" i="28"/>
  <c r="Y39" i="28"/>
  <c r="X39" i="28"/>
  <c r="W39" i="28"/>
  <c r="V39" i="28"/>
  <c r="AP31" i="28"/>
  <c r="AO31" i="28"/>
  <c r="AN31" i="28"/>
  <c r="AM31" i="28"/>
  <c r="AL31" i="28"/>
  <c r="AK31" i="28"/>
  <c r="AJ31" i="28"/>
  <c r="AI31" i="28"/>
  <c r="AH31" i="28"/>
  <c r="AG31" i="28"/>
  <c r="AF31" i="28"/>
  <c r="AE31" i="28"/>
  <c r="AD31" i="28"/>
  <c r="AC31" i="28"/>
  <c r="AB31" i="28"/>
  <c r="AA31" i="28"/>
  <c r="Z31" i="28"/>
  <c r="Y31" i="28"/>
  <c r="X31" i="28"/>
  <c r="W31" i="28"/>
  <c r="V31" i="28"/>
  <c r="AP23" i="28"/>
  <c r="AO23" i="28"/>
  <c r="AN23" i="28"/>
  <c r="AM23" i="28"/>
  <c r="AL23" i="28"/>
  <c r="AK23" i="28"/>
  <c r="AJ23" i="28"/>
  <c r="AI23" i="28"/>
  <c r="AH23" i="28"/>
  <c r="AG23" i="28"/>
  <c r="AF23" i="28"/>
  <c r="AE23" i="28"/>
  <c r="AD23" i="28"/>
  <c r="AC23" i="28"/>
  <c r="AB23" i="28"/>
  <c r="AA23" i="28"/>
  <c r="Z23" i="28"/>
  <c r="Y23" i="28"/>
  <c r="X23" i="28"/>
  <c r="W23" i="28"/>
  <c r="V23" i="28"/>
  <c r="AP11" i="28"/>
  <c r="AO11" i="28"/>
  <c r="AN11" i="28"/>
  <c r="AM11" i="28"/>
  <c r="AL11" i="28"/>
  <c r="AK11" i="28"/>
  <c r="AJ11" i="28"/>
  <c r="AI11" i="28"/>
  <c r="AH11" i="28"/>
  <c r="AG11" i="28"/>
  <c r="AF11" i="28"/>
  <c r="AE11" i="28"/>
  <c r="AD11" i="28"/>
  <c r="AC11" i="28"/>
  <c r="AB11" i="28"/>
  <c r="AA11" i="28"/>
  <c r="Z11" i="28"/>
  <c r="Y11" i="28"/>
  <c r="X11" i="28"/>
  <c r="W11" i="28"/>
  <c r="V11" i="28"/>
  <c r="AJ183" i="27"/>
  <c r="AI183" i="27"/>
  <c r="AH183" i="27"/>
  <c r="AG183" i="27"/>
  <c r="AF183" i="27"/>
  <c r="AE183" i="27"/>
  <c r="AD183" i="27"/>
  <c r="AC183" i="27"/>
  <c r="AB183" i="27"/>
  <c r="AA183" i="27"/>
  <c r="Z183" i="27"/>
  <c r="Y183" i="27"/>
  <c r="X183" i="27"/>
  <c r="W183" i="27"/>
  <c r="V183" i="27"/>
  <c r="AJ181" i="27"/>
  <c r="AI181" i="27"/>
  <c r="AH181" i="27"/>
  <c r="AG181" i="27"/>
  <c r="AF181" i="27"/>
  <c r="AE181" i="27"/>
  <c r="AD181" i="27"/>
  <c r="AC181" i="27"/>
  <c r="AB181" i="27"/>
  <c r="AA181" i="27"/>
  <c r="Z181" i="27"/>
  <c r="Y181" i="27"/>
  <c r="X181" i="27"/>
  <c r="W181" i="27"/>
  <c r="V181" i="27"/>
  <c r="AJ180" i="27"/>
  <c r="AI180" i="27"/>
  <c r="AH180" i="27"/>
  <c r="AG180" i="27"/>
  <c r="AF180" i="27"/>
  <c r="AE180" i="27"/>
  <c r="AD180" i="27"/>
  <c r="AC180" i="27"/>
  <c r="AB180" i="27"/>
  <c r="AA180" i="27"/>
  <c r="Z180" i="27"/>
  <c r="Y180" i="27"/>
  <c r="X180" i="27"/>
  <c r="W180" i="27"/>
  <c r="V180" i="27"/>
  <c r="AP179" i="27"/>
  <c r="AO179" i="27"/>
  <c r="AN179" i="27"/>
  <c r="AM179" i="27"/>
  <c r="AL179" i="27"/>
  <c r="AK179" i="27"/>
  <c r="AJ179" i="27"/>
  <c r="AI179" i="27"/>
  <c r="AH179" i="27"/>
  <c r="AG179" i="27"/>
  <c r="AF179" i="27"/>
  <c r="AE179" i="27"/>
  <c r="AD179" i="27"/>
  <c r="AC179" i="27"/>
  <c r="AB179" i="27"/>
  <c r="AA179" i="27"/>
  <c r="Z179" i="27"/>
  <c r="Y179" i="27"/>
  <c r="X179" i="27"/>
  <c r="W179" i="27"/>
  <c r="V179" i="27"/>
  <c r="AP178" i="27"/>
  <c r="AO178" i="27"/>
  <c r="AN178" i="27"/>
  <c r="AM178" i="27"/>
  <c r="AL178" i="27"/>
  <c r="AK178" i="27"/>
  <c r="AJ178" i="27"/>
  <c r="AI178" i="27"/>
  <c r="AH178" i="27"/>
  <c r="AG178" i="27"/>
  <c r="AF178" i="27"/>
  <c r="AE178" i="27"/>
  <c r="AD178" i="27"/>
  <c r="AC178" i="27"/>
  <c r="AB178" i="27"/>
  <c r="AA178" i="27"/>
  <c r="Z178" i="27"/>
  <c r="Y178" i="27"/>
  <c r="X178" i="27"/>
  <c r="W178" i="27"/>
  <c r="V178" i="27"/>
  <c r="AP170" i="27"/>
  <c r="AO170" i="27"/>
  <c r="AN170" i="27"/>
  <c r="AM170" i="27"/>
  <c r="AL170" i="27"/>
  <c r="AK170" i="27"/>
  <c r="AJ170" i="27"/>
  <c r="AI170" i="27"/>
  <c r="AH170" i="27"/>
  <c r="AG170" i="27"/>
  <c r="AF170" i="27"/>
  <c r="AE170" i="27"/>
  <c r="AD170" i="27"/>
  <c r="AC170" i="27"/>
  <c r="AB170" i="27"/>
  <c r="AA170" i="27"/>
  <c r="Z170" i="27"/>
  <c r="Y170" i="27"/>
  <c r="X170" i="27"/>
  <c r="W170" i="27"/>
  <c r="V170" i="27"/>
  <c r="AP159" i="27"/>
  <c r="AO159" i="27"/>
  <c r="AN159" i="27"/>
  <c r="AM159" i="27"/>
  <c r="AL159" i="27"/>
  <c r="AK159" i="27"/>
  <c r="AJ159" i="27"/>
  <c r="AI159" i="27"/>
  <c r="AH159" i="27"/>
  <c r="AG159" i="27"/>
  <c r="AF159" i="27"/>
  <c r="AE159" i="27"/>
  <c r="AD159" i="27"/>
  <c r="AC159" i="27"/>
  <c r="AB159" i="27"/>
  <c r="AA159" i="27"/>
  <c r="Z159" i="27"/>
  <c r="Y159" i="27"/>
  <c r="X159" i="27"/>
  <c r="W159" i="27"/>
  <c r="V159" i="27"/>
  <c r="AP151" i="27"/>
  <c r="AO151" i="27"/>
  <c r="AN151" i="27"/>
  <c r="AM151" i="27"/>
  <c r="AL151" i="27"/>
  <c r="AK151" i="27"/>
  <c r="AJ151" i="27"/>
  <c r="AI151" i="27"/>
  <c r="AH151" i="27"/>
  <c r="AG151" i="27"/>
  <c r="AF151" i="27"/>
  <c r="AE151" i="27"/>
  <c r="AD151" i="27"/>
  <c r="AC151" i="27"/>
  <c r="AB151" i="27"/>
  <c r="AA151" i="27"/>
  <c r="Z151" i="27"/>
  <c r="Y151" i="27"/>
  <c r="X151" i="27"/>
  <c r="W151" i="27"/>
  <c r="V151" i="27"/>
  <c r="AP143" i="27"/>
  <c r="AO143" i="27"/>
  <c r="AN143" i="27"/>
  <c r="AM143" i="27"/>
  <c r="AL143" i="27"/>
  <c r="AK143" i="27"/>
  <c r="AJ143" i="27"/>
  <c r="AI143" i="27"/>
  <c r="AH143" i="27"/>
  <c r="AG143" i="27"/>
  <c r="AF143" i="27"/>
  <c r="AE143" i="27"/>
  <c r="AD143" i="27"/>
  <c r="AC143" i="27"/>
  <c r="AB143" i="27"/>
  <c r="AA143" i="27"/>
  <c r="Z143" i="27"/>
  <c r="Y143" i="27"/>
  <c r="X143" i="27"/>
  <c r="W143" i="27"/>
  <c r="V143" i="27"/>
  <c r="AP131" i="27"/>
  <c r="AO131" i="27"/>
  <c r="AN131" i="27"/>
  <c r="AM131" i="27"/>
  <c r="AL131" i="27"/>
  <c r="AK131" i="27"/>
  <c r="AJ131" i="27"/>
  <c r="AI131" i="27"/>
  <c r="AH131" i="27"/>
  <c r="AG131" i="27"/>
  <c r="AF131" i="27"/>
  <c r="AE131" i="27"/>
  <c r="AD131" i="27"/>
  <c r="AC131" i="27"/>
  <c r="AB131" i="27"/>
  <c r="AA131" i="27"/>
  <c r="Z131" i="27"/>
  <c r="Y131" i="27"/>
  <c r="X131" i="27"/>
  <c r="W131" i="27"/>
  <c r="V131" i="27"/>
  <c r="AJ121" i="27"/>
  <c r="AI121" i="27"/>
  <c r="AH121" i="27"/>
  <c r="AG121" i="27"/>
  <c r="AF121" i="27"/>
  <c r="AE121" i="27"/>
  <c r="AD121" i="27"/>
  <c r="AC121" i="27"/>
  <c r="AB121" i="27"/>
  <c r="AA121" i="27"/>
  <c r="Z121" i="27"/>
  <c r="Y121" i="27"/>
  <c r="X121" i="27"/>
  <c r="W121" i="27"/>
  <c r="V121" i="27"/>
  <c r="AJ120" i="27"/>
  <c r="AI120" i="27"/>
  <c r="AH120" i="27"/>
  <c r="AG120" i="27"/>
  <c r="AF120" i="27"/>
  <c r="AE120" i="27"/>
  <c r="AD120" i="27"/>
  <c r="AC120" i="27"/>
  <c r="AB120" i="27"/>
  <c r="AA120" i="27"/>
  <c r="Z120" i="27"/>
  <c r="Y120" i="27"/>
  <c r="X120" i="27"/>
  <c r="W120" i="27"/>
  <c r="V120" i="27"/>
  <c r="AP119" i="27"/>
  <c r="AO119" i="27"/>
  <c r="AN119" i="27"/>
  <c r="AM119" i="27"/>
  <c r="AL119" i="27"/>
  <c r="AK119" i="27"/>
  <c r="AJ119" i="27"/>
  <c r="AI119" i="27"/>
  <c r="AH119" i="27"/>
  <c r="AG119" i="27"/>
  <c r="AF119" i="27"/>
  <c r="AE119" i="27"/>
  <c r="AD119" i="27"/>
  <c r="AC119" i="27"/>
  <c r="AB119" i="27"/>
  <c r="AA119" i="27"/>
  <c r="Z119" i="27"/>
  <c r="Y119" i="27"/>
  <c r="X119" i="27"/>
  <c r="W119" i="27"/>
  <c r="V119" i="27"/>
  <c r="AP118" i="27"/>
  <c r="AO118" i="27"/>
  <c r="AN118" i="27"/>
  <c r="AM118" i="27"/>
  <c r="AL118" i="27"/>
  <c r="AK118" i="27"/>
  <c r="AJ118" i="27"/>
  <c r="AI118" i="27"/>
  <c r="AH118" i="27"/>
  <c r="AG118" i="27"/>
  <c r="AF118" i="27"/>
  <c r="AE118" i="27"/>
  <c r="AD118" i="27"/>
  <c r="AC118" i="27"/>
  <c r="AB118" i="27"/>
  <c r="AA118" i="27"/>
  <c r="Z118" i="27"/>
  <c r="Y118" i="27"/>
  <c r="X118" i="27"/>
  <c r="W118" i="27"/>
  <c r="V118" i="27"/>
  <c r="AP110" i="27"/>
  <c r="AO110" i="27"/>
  <c r="AN110" i="27"/>
  <c r="AM110" i="27"/>
  <c r="AL110" i="27"/>
  <c r="AK110" i="27"/>
  <c r="AJ110" i="27"/>
  <c r="AI110" i="27"/>
  <c r="AH110" i="27"/>
  <c r="AG110" i="27"/>
  <c r="AF110" i="27"/>
  <c r="AE110" i="27"/>
  <c r="AD110" i="27"/>
  <c r="AC110" i="27"/>
  <c r="AB110" i="27"/>
  <c r="AA110" i="27"/>
  <c r="Z110" i="27"/>
  <c r="Y110" i="27"/>
  <c r="X110" i="27"/>
  <c r="W110" i="27"/>
  <c r="V110" i="27"/>
  <c r="AP99" i="27"/>
  <c r="AO99" i="27"/>
  <c r="AN99" i="27"/>
  <c r="AM99" i="27"/>
  <c r="AL99" i="27"/>
  <c r="AK99" i="27"/>
  <c r="AJ99" i="27"/>
  <c r="AI99" i="27"/>
  <c r="AH99" i="27"/>
  <c r="AG99" i="27"/>
  <c r="AF99" i="27"/>
  <c r="AE99" i="27"/>
  <c r="AD99" i="27"/>
  <c r="AC99" i="27"/>
  <c r="AB99" i="27"/>
  <c r="AA99" i="27"/>
  <c r="Z99" i="27"/>
  <c r="Y99" i="27"/>
  <c r="X99" i="27"/>
  <c r="W99" i="27"/>
  <c r="V99" i="27"/>
  <c r="AP91" i="27"/>
  <c r="AO91" i="27"/>
  <c r="AN91" i="27"/>
  <c r="AM91" i="27"/>
  <c r="AL91" i="27"/>
  <c r="AK91" i="27"/>
  <c r="AJ91" i="27"/>
  <c r="AI91" i="27"/>
  <c r="AH91" i="27"/>
  <c r="AG91" i="27"/>
  <c r="AF91" i="27"/>
  <c r="AE91" i="27"/>
  <c r="AD91" i="27"/>
  <c r="AC91" i="27"/>
  <c r="AB91" i="27"/>
  <c r="AA91" i="27"/>
  <c r="Z91" i="27"/>
  <c r="Y91" i="27"/>
  <c r="X91" i="27"/>
  <c r="W91" i="27"/>
  <c r="V91" i="27"/>
  <c r="AP83" i="27"/>
  <c r="AO83" i="27"/>
  <c r="AN83" i="27"/>
  <c r="AM83" i="27"/>
  <c r="AL83" i="27"/>
  <c r="AK83" i="27"/>
  <c r="AJ83" i="27"/>
  <c r="AI83" i="27"/>
  <c r="AH83" i="27"/>
  <c r="AG83" i="27"/>
  <c r="AF83" i="27"/>
  <c r="AE83" i="27"/>
  <c r="AD83" i="27"/>
  <c r="AC83" i="27"/>
  <c r="AB83" i="27"/>
  <c r="AA83" i="27"/>
  <c r="Z83" i="27"/>
  <c r="Y83" i="27"/>
  <c r="X83" i="27"/>
  <c r="W83" i="27"/>
  <c r="V83" i="27"/>
  <c r="AP71" i="27"/>
  <c r="AO71" i="27"/>
  <c r="AN71" i="27"/>
  <c r="AM71" i="27"/>
  <c r="AL71" i="27"/>
  <c r="AK71" i="27"/>
  <c r="AJ71" i="27"/>
  <c r="AI71" i="27"/>
  <c r="AH71" i="27"/>
  <c r="AG71" i="27"/>
  <c r="AF71" i="27"/>
  <c r="AE71" i="27"/>
  <c r="AD71" i="27"/>
  <c r="AC71" i="27"/>
  <c r="AB71" i="27"/>
  <c r="AA71" i="27"/>
  <c r="Z71" i="27"/>
  <c r="Y71" i="27"/>
  <c r="X71" i="27"/>
  <c r="W71" i="27"/>
  <c r="V71" i="27"/>
  <c r="AJ61" i="27"/>
  <c r="AI61" i="27"/>
  <c r="AH61" i="27"/>
  <c r="AG61" i="27"/>
  <c r="AF61" i="27"/>
  <c r="AE61" i="27"/>
  <c r="AD61" i="27"/>
  <c r="AC61" i="27"/>
  <c r="AB61" i="27"/>
  <c r="AA61" i="27"/>
  <c r="Z61" i="27"/>
  <c r="Y61" i="27"/>
  <c r="X61" i="27"/>
  <c r="W61" i="27"/>
  <c r="V61" i="27"/>
  <c r="AJ60" i="27"/>
  <c r="AI60" i="27"/>
  <c r="AH60" i="27"/>
  <c r="AG60" i="27"/>
  <c r="AF60" i="27"/>
  <c r="AE60" i="27"/>
  <c r="AD60" i="27"/>
  <c r="AC60" i="27"/>
  <c r="AB60" i="27"/>
  <c r="AA60" i="27"/>
  <c r="Z60" i="27"/>
  <c r="Y60" i="27"/>
  <c r="X60" i="27"/>
  <c r="W60" i="27"/>
  <c r="V60" i="27"/>
  <c r="AP59" i="27"/>
  <c r="AO59" i="27"/>
  <c r="AN59" i="27"/>
  <c r="AM59" i="27"/>
  <c r="AL59" i="27"/>
  <c r="AK59" i="27"/>
  <c r="AJ59" i="27"/>
  <c r="AI59" i="27"/>
  <c r="AH59" i="27"/>
  <c r="AG59" i="27"/>
  <c r="AF59" i="27"/>
  <c r="AE59" i="27"/>
  <c r="AD59" i="27"/>
  <c r="AC59" i="27"/>
  <c r="AB59" i="27"/>
  <c r="AA59" i="27"/>
  <c r="Z59" i="27"/>
  <c r="Y59" i="27"/>
  <c r="X59" i="27"/>
  <c r="W59" i="27"/>
  <c r="V59" i="27"/>
  <c r="AP58" i="27"/>
  <c r="AO58" i="27"/>
  <c r="AN58" i="27"/>
  <c r="AM58" i="27"/>
  <c r="AL58" i="27"/>
  <c r="AK58" i="27"/>
  <c r="AJ58" i="27"/>
  <c r="AI58" i="27"/>
  <c r="AH58" i="27"/>
  <c r="AG58" i="27"/>
  <c r="AF58" i="27"/>
  <c r="AE58" i="27"/>
  <c r="AD58" i="27"/>
  <c r="AC58" i="27"/>
  <c r="AB58" i="27"/>
  <c r="AA58" i="27"/>
  <c r="Z58" i="27"/>
  <c r="Y58" i="27"/>
  <c r="X58" i="27"/>
  <c r="W58" i="27"/>
  <c r="V58" i="27"/>
  <c r="AP50" i="27"/>
  <c r="AO50" i="27"/>
  <c r="AN50" i="27"/>
  <c r="AM50" i="27"/>
  <c r="AL50" i="27"/>
  <c r="AK50" i="27"/>
  <c r="AJ50" i="27"/>
  <c r="AI50" i="27"/>
  <c r="AH50" i="27"/>
  <c r="AG50" i="27"/>
  <c r="AF50" i="27"/>
  <c r="AE50" i="27"/>
  <c r="AD50" i="27"/>
  <c r="AC50" i="27"/>
  <c r="AB50" i="27"/>
  <c r="AA50" i="27"/>
  <c r="Z50" i="27"/>
  <c r="Y50" i="27"/>
  <c r="X50" i="27"/>
  <c r="W50" i="27"/>
  <c r="V50" i="27"/>
  <c r="AP39" i="27"/>
  <c r="AO39" i="27"/>
  <c r="AN39" i="27"/>
  <c r="AM39" i="27"/>
  <c r="AL39" i="27"/>
  <c r="AK39" i="27"/>
  <c r="AJ39" i="27"/>
  <c r="AI39" i="27"/>
  <c r="AH39" i="27"/>
  <c r="AG39" i="27"/>
  <c r="AF39" i="27"/>
  <c r="AE39" i="27"/>
  <c r="AD39" i="27"/>
  <c r="AC39" i="27"/>
  <c r="AB39" i="27"/>
  <c r="AA39" i="27"/>
  <c r="Z39" i="27"/>
  <c r="Y39" i="27"/>
  <c r="X39" i="27"/>
  <c r="W39" i="27"/>
  <c r="V39" i="27"/>
  <c r="AP31" i="27"/>
  <c r="AO31" i="27"/>
  <c r="AN31" i="27"/>
  <c r="AM31" i="27"/>
  <c r="AL31" i="27"/>
  <c r="AK31" i="27"/>
  <c r="AJ31" i="27"/>
  <c r="AI31" i="27"/>
  <c r="AH31" i="27"/>
  <c r="AG31" i="27"/>
  <c r="AF31" i="27"/>
  <c r="AE31" i="27"/>
  <c r="AD31" i="27"/>
  <c r="AC31" i="27"/>
  <c r="AB31" i="27"/>
  <c r="AA31" i="27"/>
  <c r="Z31" i="27"/>
  <c r="Y31" i="27"/>
  <c r="X31" i="27"/>
  <c r="W31" i="27"/>
  <c r="V31" i="27"/>
  <c r="AP23" i="27"/>
  <c r="AO23" i="27"/>
  <c r="AN23" i="27"/>
  <c r="AM23" i="27"/>
  <c r="AL23" i="27"/>
  <c r="AK23" i="27"/>
  <c r="AJ23" i="27"/>
  <c r="AI23" i="27"/>
  <c r="AH23" i="27"/>
  <c r="AG23" i="27"/>
  <c r="AF23" i="27"/>
  <c r="AE23" i="27"/>
  <c r="AD23" i="27"/>
  <c r="AC23" i="27"/>
  <c r="AB23" i="27"/>
  <c r="AA23" i="27"/>
  <c r="Z23" i="27"/>
  <c r="Y23" i="27"/>
  <c r="X23" i="27"/>
  <c r="W23" i="27"/>
  <c r="V23" i="27"/>
  <c r="AP11" i="27"/>
  <c r="AO11" i="27"/>
  <c r="AN11" i="27"/>
  <c r="AM11" i="27"/>
  <c r="AL11" i="27"/>
  <c r="AK11" i="27"/>
  <c r="AJ11" i="27"/>
  <c r="AI11" i="27"/>
  <c r="AH11" i="27"/>
  <c r="AG11" i="27"/>
  <c r="AF11" i="27"/>
  <c r="AE11" i="27"/>
  <c r="AD11" i="27"/>
  <c r="AC11" i="27"/>
  <c r="AB11" i="27"/>
  <c r="AA11" i="27"/>
  <c r="Z11" i="27"/>
  <c r="Y11" i="27"/>
  <c r="X11" i="27"/>
  <c r="W11" i="27"/>
  <c r="V11" i="27"/>
  <c r="AJ241" i="26"/>
  <c r="AI241" i="26"/>
  <c r="AH241" i="26"/>
  <c r="AG241" i="26"/>
  <c r="AF241" i="26"/>
  <c r="AE241" i="26"/>
  <c r="AD241" i="26"/>
  <c r="AC241" i="26"/>
  <c r="AB241" i="26"/>
  <c r="AA241" i="26"/>
  <c r="Z241" i="26"/>
  <c r="Y241" i="26"/>
  <c r="X241" i="26"/>
  <c r="W241" i="26"/>
  <c r="V241" i="26"/>
  <c r="AJ240" i="26"/>
  <c r="AI240" i="26"/>
  <c r="AH240" i="26"/>
  <c r="AG240" i="26"/>
  <c r="AF240" i="26"/>
  <c r="AE240" i="26"/>
  <c r="AD240" i="26"/>
  <c r="AC240" i="26"/>
  <c r="AB240" i="26"/>
  <c r="AA240" i="26"/>
  <c r="Z240" i="26"/>
  <c r="Y240" i="26"/>
  <c r="X240" i="26"/>
  <c r="W240" i="26"/>
  <c r="V240" i="26"/>
  <c r="AP239" i="26"/>
  <c r="AO239" i="26"/>
  <c r="AN239" i="26"/>
  <c r="AM239" i="26"/>
  <c r="AL239" i="26"/>
  <c r="AK239" i="26"/>
  <c r="AJ239" i="26"/>
  <c r="AI239" i="26"/>
  <c r="AH239" i="26"/>
  <c r="AG239" i="26"/>
  <c r="AF239" i="26"/>
  <c r="AE239" i="26"/>
  <c r="AD239" i="26"/>
  <c r="AC239" i="26"/>
  <c r="AB239" i="26"/>
  <c r="AA239" i="26"/>
  <c r="Z239" i="26"/>
  <c r="Y239" i="26"/>
  <c r="X239" i="26"/>
  <c r="W239" i="26"/>
  <c r="V239" i="26"/>
  <c r="AP238" i="26"/>
  <c r="AO238" i="26"/>
  <c r="AN238" i="26"/>
  <c r="AM238" i="26"/>
  <c r="AL238" i="26"/>
  <c r="AK238" i="26"/>
  <c r="AJ238" i="26"/>
  <c r="AI238" i="26"/>
  <c r="AH238" i="26"/>
  <c r="AG238" i="26"/>
  <c r="AF238" i="26"/>
  <c r="AE238" i="26"/>
  <c r="AD238" i="26"/>
  <c r="AC238" i="26"/>
  <c r="AB238" i="26"/>
  <c r="AA238" i="26"/>
  <c r="Z238" i="26"/>
  <c r="Y238" i="26"/>
  <c r="X238" i="26"/>
  <c r="W238" i="26"/>
  <c r="V238" i="26"/>
  <c r="AP230" i="26"/>
  <c r="AO230" i="26"/>
  <c r="AN230" i="26"/>
  <c r="AM230" i="26"/>
  <c r="AL230" i="26"/>
  <c r="AK230" i="26"/>
  <c r="AJ230" i="26"/>
  <c r="AI230" i="26"/>
  <c r="AH230" i="26"/>
  <c r="AG230" i="26"/>
  <c r="AF230" i="26"/>
  <c r="AE230" i="26"/>
  <c r="AD230" i="26"/>
  <c r="AC230" i="26"/>
  <c r="AB230" i="26"/>
  <c r="AA230" i="26"/>
  <c r="Z230" i="26"/>
  <c r="Y230" i="26"/>
  <c r="X230" i="26"/>
  <c r="W230" i="26"/>
  <c r="V230" i="26"/>
  <c r="AP219" i="26"/>
  <c r="AO219" i="26"/>
  <c r="AN219" i="26"/>
  <c r="AM219" i="26"/>
  <c r="AL219" i="26"/>
  <c r="AK219" i="26"/>
  <c r="AJ219" i="26"/>
  <c r="AI219" i="26"/>
  <c r="AH219" i="26"/>
  <c r="AG219" i="26"/>
  <c r="AF219" i="26"/>
  <c r="AE219" i="26"/>
  <c r="AD219" i="26"/>
  <c r="AC219" i="26"/>
  <c r="AB219" i="26"/>
  <c r="AA219" i="26"/>
  <c r="Z219" i="26"/>
  <c r="Y219" i="26"/>
  <c r="X219" i="26"/>
  <c r="W219" i="26"/>
  <c r="V219" i="26"/>
  <c r="AP211" i="26"/>
  <c r="AO211" i="26"/>
  <c r="AN211" i="26"/>
  <c r="AM211" i="26"/>
  <c r="AL211" i="26"/>
  <c r="AK211" i="26"/>
  <c r="AJ211" i="26"/>
  <c r="AI211" i="26"/>
  <c r="AH211" i="26"/>
  <c r="AG211" i="26"/>
  <c r="AF211" i="26"/>
  <c r="AE211" i="26"/>
  <c r="AD211" i="26"/>
  <c r="AC211" i="26"/>
  <c r="AB211" i="26"/>
  <c r="AA211" i="26"/>
  <c r="Z211" i="26"/>
  <c r="Y211" i="26"/>
  <c r="X211" i="26"/>
  <c r="W211" i="26"/>
  <c r="V211" i="26"/>
  <c r="AP203" i="26"/>
  <c r="AO203" i="26"/>
  <c r="AN203" i="26"/>
  <c r="AM203" i="26"/>
  <c r="AL203" i="26"/>
  <c r="AK203" i="26"/>
  <c r="AJ203" i="26"/>
  <c r="AI203" i="26"/>
  <c r="AH203" i="26"/>
  <c r="AG203" i="26"/>
  <c r="AF203" i="26"/>
  <c r="AE203" i="26"/>
  <c r="AD203" i="26"/>
  <c r="AC203" i="26"/>
  <c r="AB203" i="26"/>
  <c r="AA203" i="26"/>
  <c r="Z203" i="26"/>
  <c r="Y203" i="26"/>
  <c r="X203" i="26"/>
  <c r="W203" i="26"/>
  <c r="V203" i="26"/>
  <c r="AP191" i="26"/>
  <c r="AO191" i="26"/>
  <c r="AN191" i="26"/>
  <c r="AM191" i="26"/>
  <c r="AL191" i="26"/>
  <c r="AK191" i="26"/>
  <c r="AJ191" i="26"/>
  <c r="AI191" i="26"/>
  <c r="AH191" i="26"/>
  <c r="AG191" i="26"/>
  <c r="AF191" i="26"/>
  <c r="AE191" i="26"/>
  <c r="AD191" i="26"/>
  <c r="AC191" i="26"/>
  <c r="AB191" i="26"/>
  <c r="AA191" i="26"/>
  <c r="Z191" i="26"/>
  <c r="Y191" i="26"/>
  <c r="X191" i="26"/>
  <c r="W191" i="26"/>
  <c r="V191" i="26"/>
  <c r="AJ181" i="26"/>
  <c r="AI181" i="26"/>
  <c r="AH181" i="26"/>
  <c r="AG181" i="26"/>
  <c r="AF181" i="26"/>
  <c r="AE181" i="26"/>
  <c r="AD181" i="26"/>
  <c r="AC181" i="26"/>
  <c r="AB181" i="26"/>
  <c r="AA181" i="26"/>
  <c r="Z181" i="26"/>
  <c r="Y181" i="26"/>
  <c r="X181" i="26"/>
  <c r="W181" i="26"/>
  <c r="V181" i="26"/>
  <c r="AJ180" i="26"/>
  <c r="AI180" i="26"/>
  <c r="AH180" i="26"/>
  <c r="AG180" i="26"/>
  <c r="AF180" i="26"/>
  <c r="AE180" i="26"/>
  <c r="AD180" i="26"/>
  <c r="AC180" i="26"/>
  <c r="AB180" i="26"/>
  <c r="AA180" i="26"/>
  <c r="Z180" i="26"/>
  <c r="Y180" i="26"/>
  <c r="X180" i="26"/>
  <c r="W180" i="26"/>
  <c r="V180" i="26"/>
  <c r="AP179" i="26"/>
  <c r="AO179" i="26"/>
  <c r="AN179" i="26"/>
  <c r="AM179" i="26"/>
  <c r="AL179" i="26"/>
  <c r="AK179" i="26"/>
  <c r="AJ179" i="26"/>
  <c r="AI179" i="26"/>
  <c r="AH179" i="26"/>
  <c r="AG179" i="26"/>
  <c r="AF179" i="26"/>
  <c r="AE179" i="26"/>
  <c r="AD179" i="26"/>
  <c r="AC179" i="26"/>
  <c r="AB179" i="26"/>
  <c r="AA179" i="26"/>
  <c r="Z179" i="26"/>
  <c r="Y179" i="26"/>
  <c r="X179" i="26"/>
  <c r="W179" i="26"/>
  <c r="V179" i="26"/>
  <c r="AP178" i="26"/>
  <c r="AO178" i="26"/>
  <c r="AN178" i="26"/>
  <c r="AM178" i="26"/>
  <c r="AL178" i="26"/>
  <c r="AK178" i="26"/>
  <c r="AJ178" i="26"/>
  <c r="AI178" i="26"/>
  <c r="AH178" i="26"/>
  <c r="AG178" i="26"/>
  <c r="AF178" i="26"/>
  <c r="AE178" i="26"/>
  <c r="AD178" i="26"/>
  <c r="AC178" i="26"/>
  <c r="AB178" i="26"/>
  <c r="AA178" i="26"/>
  <c r="Z178" i="26"/>
  <c r="Y178" i="26"/>
  <c r="X178" i="26"/>
  <c r="W178" i="26"/>
  <c r="V178" i="26"/>
  <c r="AP170" i="26"/>
  <c r="AO170" i="26"/>
  <c r="AN170" i="26"/>
  <c r="AM170" i="26"/>
  <c r="AL170" i="26"/>
  <c r="AK170" i="26"/>
  <c r="AJ170" i="26"/>
  <c r="AI170" i="26"/>
  <c r="AH170" i="26"/>
  <c r="AG170" i="26"/>
  <c r="AF170" i="26"/>
  <c r="AE170" i="26"/>
  <c r="AD170" i="26"/>
  <c r="AC170" i="26"/>
  <c r="AB170" i="26"/>
  <c r="AA170" i="26"/>
  <c r="Z170" i="26"/>
  <c r="Y170" i="26"/>
  <c r="X170" i="26"/>
  <c r="W170" i="26"/>
  <c r="V170" i="26"/>
  <c r="AP159" i="26"/>
  <c r="AO159" i="26"/>
  <c r="AN159" i="26"/>
  <c r="AM159" i="26"/>
  <c r="AL159" i="26"/>
  <c r="AK159" i="26"/>
  <c r="AJ159" i="26"/>
  <c r="AI159" i="26"/>
  <c r="AH159" i="26"/>
  <c r="AG159" i="26"/>
  <c r="AF159" i="26"/>
  <c r="AE159" i="26"/>
  <c r="AD159" i="26"/>
  <c r="AC159" i="26"/>
  <c r="AB159" i="26"/>
  <c r="AA159" i="26"/>
  <c r="Z159" i="26"/>
  <c r="Y159" i="26"/>
  <c r="X159" i="26"/>
  <c r="W159" i="26"/>
  <c r="V159" i="26"/>
  <c r="AP151" i="26"/>
  <c r="AO151" i="26"/>
  <c r="AN151" i="26"/>
  <c r="AM151" i="26"/>
  <c r="AL151" i="26"/>
  <c r="AK151" i="26"/>
  <c r="AJ151" i="26"/>
  <c r="AI151" i="26"/>
  <c r="AH151" i="26"/>
  <c r="AG151" i="26"/>
  <c r="AF151" i="26"/>
  <c r="AE151" i="26"/>
  <c r="AD151" i="26"/>
  <c r="AC151" i="26"/>
  <c r="AB151" i="26"/>
  <c r="AA151" i="26"/>
  <c r="Z151" i="26"/>
  <c r="Y151" i="26"/>
  <c r="X151" i="26"/>
  <c r="W151" i="26"/>
  <c r="V151" i="26"/>
  <c r="AP143" i="26"/>
  <c r="AO143" i="26"/>
  <c r="AN143" i="26"/>
  <c r="AM143" i="26"/>
  <c r="AL143" i="26"/>
  <c r="AK143" i="26"/>
  <c r="AJ143" i="26"/>
  <c r="AI143" i="26"/>
  <c r="AH143" i="26"/>
  <c r="AG143" i="26"/>
  <c r="AF143" i="26"/>
  <c r="AE143" i="26"/>
  <c r="AD143" i="26"/>
  <c r="AC143" i="26"/>
  <c r="AB143" i="26"/>
  <c r="AA143" i="26"/>
  <c r="Z143" i="26"/>
  <c r="Y143" i="26"/>
  <c r="X143" i="26"/>
  <c r="W143" i="26"/>
  <c r="V143" i="26"/>
  <c r="AP131" i="26"/>
  <c r="AO131" i="26"/>
  <c r="AN131" i="26"/>
  <c r="AM131" i="26"/>
  <c r="AL131" i="26"/>
  <c r="AK131" i="26"/>
  <c r="AJ131" i="26"/>
  <c r="AI131" i="26"/>
  <c r="AH131" i="26"/>
  <c r="AG131" i="26"/>
  <c r="AF131" i="26"/>
  <c r="AE131" i="26"/>
  <c r="AD131" i="26"/>
  <c r="AC131" i="26"/>
  <c r="AB131" i="26"/>
  <c r="AA131" i="26"/>
  <c r="Z131" i="26"/>
  <c r="Y131" i="26"/>
  <c r="X131" i="26"/>
  <c r="W131" i="26"/>
  <c r="V131" i="26"/>
  <c r="AJ121" i="26"/>
  <c r="AI121" i="26"/>
  <c r="AH121" i="26"/>
  <c r="AG121" i="26"/>
  <c r="AF121" i="26"/>
  <c r="AE121" i="26"/>
  <c r="AD121" i="26"/>
  <c r="AC121" i="26"/>
  <c r="AB121" i="26"/>
  <c r="AA121" i="26"/>
  <c r="Z121" i="26"/>
  <c r="Y121" i="26"/>
  <c r="X121" i="26"/>
  <c r="W121" i="26"/>
  <c r="V121" i="26"/>
  <c r="AJ120" i="26"/>
  <c r="AI120" i="26"/>
  <c r="AH120" i="26"/>
  <c r="AG120" i="26"/>
  <c r="AF120" i="26"/>
  <c r="AE120" i="26"/>
  <c r="AD120" i="26"/>
  <c r="AC120" i="26"/>
  <c r="AB120" i="26"/>
  <c r="AA120" i="26"/>
  <c r="Z120" i="26"/>
  <c r="Y120" i="26"/>
  <c r="X120" i="26"/>
  <c r="W120" i="26"/>
  <c r="V120" i="26"/>
  <c r="AP119" i="26"/>
  <c r="AO119" i="26"/>
  <c r="AN119" i="26"/>
  <c r="AM119" i="26"/>
  <c r="AL119" i="26"/>
  <c r="AK119" i="26"/>
  <c r="AJ119" i="26"/>
  <c r="AI119" i="26"/>
  <c r="AH119" i="26"/>
  <c r="AG119" i="26"/>
  <c r="AF119" i="26"/>
  <c r="AE119" i="26"/>
  <c r="AD119" i="26"/>
  <c r="AC119" i="26"/>
  <c r="AB119" i="26"/>
  <c r="AA119" i="26"/>
  <c r="Z119" i="26"/>
  <c r="Y119" i="26"/>
  <c r="X119" i="26"/>
  <c r="W119" i="26"/>
  <c r="V119" i="26"/>
  <c r="AP118" i="26"/>
  <c r="AO118" i="26"/>
  <c r="AN118" i="26"/>
  <c r="AM118" i="26"/>
  <c r="AL118" i="26"/>
  <c r="AK118" i="26"/>
  <c r="AJ118" i="26"/>
  <c r="AI118" i="26"/>
  <c r="AH118" i="26"/>
  <c r="AG118" i="26"/>
  <c r="AF118" i="26"/>
  <c r="AE118" i="26"/>
  <c r="AD118" i="26"/>
  <c r="AC118" i="26"/>
  <c r="AB118" i="26"/>
  <c r="AA118" i="26"/>
  <c r="Z118" i="26"/>
  <c r="Y118" i="26"/>
  <c r="X118" i="26"/>
  <c r="W118" i="26"/>
  <c r="V118" i="26"/>
  <c r="AP110" i="26"/>
  <c r="AO110" i="26"/>
  <c r="AN110" i="26"/>
  <c r="AM110" i="26"/>
  <c r="AL110" i="26"/>
  <c r="AK110" i="26"/>
  <c r="AJ110" i="26"/>
  <c r="AI110" i="26"/>
  <c r="AH110" i="26"/>
  <c r="AG110" i="26"/>
  <c r="AF110" i="26"/>
  <c r="AE110" i="26"/>
  <c r="AD110" i="26"/>
  <c r="AC110" i="26"/>
  <c r="AB110" i="26"/>
  <c r="AA110" i="26"/>
  <c r="Z110" i="26"/>
  <c r="Y110" i="26"/>
  <c r="X110" i="26"/>
  <c r="W110" i="26"/>
  <c r="V110" i="26"/>
  <c r="AP99" i="26"/>
  <c r="AO99" i="26"/>
  <c r="AN99" i="26"/>
  <c r="AM99" i="26"/>
  <c r="AL99" i="26"/>
  <c r="AK99" i="26"/>
  <c r="AJ99" i="26"/>
  <c r="AI99" i="26"/>
  <c r="AH99" i="26"/>
  <c r="AG99" i="26"/>
  <c r="AF99" i="26"/>
  <c r="AE99" i="26"/>
  <c r="AD99" i="26"/>
  <c r="AC99" i="26"/>
  <c r="AB99" i="26"/>
  <c r="AA99" i="26"/>
  <c r="Z99" i="26"/>
  <c r="Y99" i="26"/>
  <c r="X99" i="26"/>
  <c r="W99" i="26"/>
  <c r="V99" i="26"/>
  <c r="AP91" i="26"/>
  <c r="AO91" i="26"/>
  <c r="AN91" i="26"/>
  <c r="AM91" i="26"/>
  <c r="AL91" i="26"/>
  <c r="AK91" i="26"/>
  <c r="AJ91" i="26"/>
  <c r="AI91" i="26"/>
  <c r="AH91" i="26"/>
  <c r="AG91" i="26"/>
  <c r="AF91" i="26"/>
  <c r="AE91" i="26"/>
  <c r="AD91" i="26"/>
  <c r="AC91" i="26"/>
  <c r="AB91" i="26"/>
  <c r="AA91" i="26"/>
  <c r="Z91" i="26"/>
  <c r="Y91" i="26"/>
  <c r="X91" i="26"/>
  <c r="W91" i="26"/>
  <c r="V91" i="26"/>
  <c r="AP83" i="26"/>
  <c r="AO83" i="26"/>
  <c r="AN83" i="26"/>
  <c r="AM83" i="26"/>
  <c r="AL83" i="26"/>
  <c r="AK83" i="26"/>
  <c r="AJ83" i="26"/>
  <c r="AI83" i="26"/>
  <c r="AH83" i="26"/>
  <c r="AG83" i="26"/>
  <c r="AF83" i="26"/>
  <c r="AE83" i="26"/>
  <c r="AD83" i="26"/>
  <c r="AC83" i="26"/>
  <c r="AB83" i="26"/>
  <c r="AA83" i="26"/>
  <c r="Z83" i="26"/>
  <c r="Y83" i="26"/>
  <c r="X83" i="26"/>
  <c r="W83" i="26"/>
  <c r="V83" i="26"/>
  <c r="AP71" i="26"/>
  <c r="AO71" i="26"/>
  <c r="AN71" i="26"/>
  <c r="AM71" i="26"/>
  <c r="AL71" i="26"/>
  <c r="AK71" i="26"/>
  <c r="AJ71" i="26"/>
  <c r="AI71" i="26"/>
  <c r="AH71" i="26"/>
  <c r="AG71" i="26"/>
  <c r="AF71" i="26"/>
  <c r="AE71" i="26"/>
  <c r="AD71" i="26"/>
  <c r="AC71" i="26"/>
  <c r="AB71" i="26"/>
  <c r="AA71" i="26"/>
  <c r="Z71" i="26"/>
  <c r="Y71" i="26"/>
  <c r="X71" i="26"/>
  <c r="W71" i="26"/>
  <c r="V71" i="26"/>
  <c r="AJ61" i="26"/>
  <c r="AI61" i="26"/>
  <c r="AH61" i="26"/>
  <c r="AG61" i="26"/>
  <c r="AF61" i="26"/>
  <c r="AE61" i="26"/>
  <c r="AD61" i="26"/>
  <c r="AC61" i="26"/>
  <c r="AB61" i="26"/>
  <c r="AA61" i="26"/>
  <c r="Z61" i="26"/>
  <c r="Y61" i="26"/>
  <c r="X61" i="26"/>
  <c r="W61" i="26"/>
  <c r="V61" i="26"/>
  <c r="AJ60" i="26"/>
  <c r="AI60" i="26"/>
  <c r="AH60" i="26"/>
  <c r="AG60" i="26"/>
  <c r="AF60" i="26"/>
  <c r="AE60" i="26"/>
  <c r="AD60" i="26"/>
  <c r="AC60" i="26"/>
  <c r="AB60" i="26"/>
  <c r="AA60" i="26"/>
  <c r="Z60" i="26"/>
  <c r="Y60" i="26"/>
  <c r="X60" i="26"/>
  <c r="W60" i="26"/>
  <c r="V60" i="26"/>
  <c r="AP59" i="26"/>
  <c r="AO59" i="26"/>
  <c r="AN59" i="26"/>
  <c r="AM59" i="26"/>
  <c r="AL59" i="26"/>
  <c r="AK59" i="26"/>
  <c r="AJ59" i="26"/>
  <c r="AI59" i="26"/>
  <c r="AH59" i="26"/>
  <c r="AG59" i="26"/>
  <c r="AF59" i="26"/>
  <c r="AE59" i="26"/>
  <c r="AD59" i="26"/>
  <c r="AC59" i="26"/>
  <c r="AB59" i="26"/>
  <c r="AA59" i="26"/>
  <c r="Z59" i="26"/>
  <c r="Y59" i="26"/>
  <c r="X59" i="26"/>
  <c r="W59" i="26"/>
  <c r="V59" i="26"/>
  <c r="AP58" i="26"/>
  <c r="AO58" i="26"/>
  <c r="AN58" i="26"/>
  <c r="AM58" i="26"/>
  <c r="AL58" i="26"/>
  <c r="AK58" i="26"/>
  <c r="AJ58" i="26"/>
  <c r="AI58" i="26"/>
  <c r="AH58" i="26"/>
  <c r="AG58" i="26"/>
  <c r="AF58" i="26"/>
  <c r="AE58" i="26"/>
  <c r="AD58" i="26"/>
  <c r="AC58" i="26"/>
  <c r="AB58" i="26"/>
  <c r="AA58" i="26"/>
  <c r="Z58" i="26"/>
  <c r="Y58" i="26"/>
  <c r="X58" i="26"/>
  <c r="W58" i="26"/>
  <c r="V58" i="26"/>
  <c r="AP50" i="26"/>
  <c r="AO50" i="26"/>
  <c r="AN50" i="26"/>
  <c r="AM50" i="26"/>
  <c r="AL50" i="26"/>
  <c r="AK50" i="26"/>
  <c r="AJ50" i="26"/>
  <c r="AI50" i="26"/>
  <c r="AH50" i="26"/>
  <c r="AG50" i="26"/>
  <c r="AF50" i="26"/>
  <c r="AE50" i="26"/>
  <c r="AD50" i="26"/>
  <c r="AC50" i="26"/>
  <c r="AB50" i="26"/>
  <c r="AA50" i="26"/>
  <c r="Z50" i="26"/>
  <c r="Y50" i="26"/>
  <c r="X50" i="26"/>
  <c r="W50" i="26"/>
  <c r="V50" i="26"/>
  <c r="AP39" i="26"/>
  <c r="AO39" i="26"/>
  <c r="AN39" i="26"/>
  <c r="AM39" i="26"/>
  <c r="AL39" i="26"/>
  <c r="AK39" i="26"/>
  <c r="AJ39" i="26"/>
  <c r="AI39" i="26"/>
  <c r="AH39" i="26"/>
  <c r="AG39" i="26"/>
  <c r="AF39" i="26"/>
  <c r="AE39" i="26"/>
  <c r="AD39" i="26"/>
  <c r="AC39" i="26"/>
  <c r="AB39" i="26"/>
  <c r="AA39" i="26"/>
  <c r="Z39" i="26"/>
  <c r="Y39" i="26"/>
  <c r="X39" i="26"/>
  <c r="W39" i="26"/>
  <c r="V39" i="26"/>
  <c r="AP31" i="26"/>
  <c r="AO31" i="26"/>
  <c r="AN31" i="26"/>
  <c r="AM31" i="26"/>
  <c r="AL31" i="26"/>
  <c r="AK31" i="26"/>
  <c r="AJ31" i="26"/>
  <c r="AI31" i="26"/>
  <c r="AH31" i="26"/>
  <c r="AG31" i="26"/>
  <c r="AF31" i="26"/>
  <c r="AE31" i="26"/>
  <c r="AD31" i="26"/>
  <c r="AC31" i="26"/>
  <c r="AB31" i="26"/>
  <c r="AA31" i="26"/>
  <c r="Z31" i="26"/>
  <c r="Y31" i="26"/>
  <c r="X31" i="26"/>
  <c r="W31" i="26"/>
  <c r="V31" i="26"/>
  <c r="AP23" i="26"/>
  <c r="AO23" i="26"/>
  <c r="AN23" i="26"/>
  <c r="AM23" i="26"/>
  <c r="AL23" i="26"/>
  <c r="AK23" i="26"/>
  <c r="AJ23" i="26"/>
  <c r="AI23" i="26"/>
  <c r="AH23" i="26"/>
  <c r="AG23" i="26"/>
  <c r="AF23" i="26"/>
  <c r="AE23" i="26"/>
  <c r="AD23" i="26"/>
  <c r="AC23" i="26"/>
  <c r="AB23" i="26"/>
  <c r="AA23" i="26"/>
  <c r="Z23" i="26"/>
  <c r="Y23" i="26"/>
  <c r="X23" i="26"/>
  <c r="W23" i="26"/>
  <c r="V23" i="26"/>
  <c r="AP11" i="26"/>
  <c r="AO11" i="26"/>
  <c r="AN11" i="26"/>
  <c r="AM11" i="26"/>
  <c r="AL11" i="26"/>
  <c r="AK11" i="26"/>
  <c r="AJ11" i="26"/>
  <c r="AI11" i="26"/>
  <c r="AH11" i="26"/>
  <c r="AG11" i="26"/>
  <c r="AF11" i="26"/>
  <c r="AE11" i="26"/>
  <c r="AD11" i="26"/>
  <c r="AC11" i="26"/>
  <c r="AB11" i="26"/>
  <c r="AA11" i="26"/>
  <c r="Z11" i="26"/>
  <c r="Y11" i="26"/>
  <c r="X11" i="26"/>
  <c r="W11" i="26"/>
  <c r="V11" i="26"/>
  <c r="AJ901" i="21"/>
  <c r="AI901" i="21"/>
  <c r="AH901" i="21"/>
  <c r="AG901" i="21"/>
  <c r="AF901" i="21"/>
  <c r="AE901" i="21"/>
  <c r="AD901" i="21"/>
  <c r="AC901" i="21"/>
  <c r="AB901" i="21"/>
  <c r="AA901" i="21"/>
  <c r="Z901" i="21"/>
  <c r="Y901" i="21"/>
  <c r="X901" i="21"/>
  <c r="W901" i="21"/>
  <c r="V901" i="21"/>
  <c r="AJ900" i="21"/>
  <c r="AI900" i="21"/>
  <c r="AH900" i="21"/>
  <c r="AG900" i="21"/>
  <c r="AF900" i="21"/>
  <c r="AE900" i="21"/>
  <c r="AD900" i="21"/>
  <c r="AC900" i="21"/>
  <c r="AB900" i="21"/>
  <c r="AA900" i="21"/>
  <c r="Z900" i="21"/>
  <c r="Y900" i="21"/>
  <c r="X900" i="21"/>
  <c r="W900" i="21"/>
  <c r="V900" i="21"/>
  <c r="AP899" i="21"/>
  <c r="AO899" i="21"/>
  <c r="AN899" i="21"/>
  <c r="AM899" i="21"/>
  <c r="AL899" i="21"/>
  <c r="AK899" i="21"/>
  <c r="AJ899" i="21"/>
  <c r="AI899" i="21"/>
  <c r="AH899" i="21"/>
  <c r="AG899" i="21"/>
  <c r="AF899" i="21"/>
  <c r="AE899" i="21"/>
  <c r="AD899" i="21"/>
  <c r="AC899" i="21"/>
  <c r="AB899" i="21"/>
  <c r="AA899" i="21"/>
  <c r="Z899" i="21"/>
  <c r="Y899" i="21"/>
  <c r="X899" i="21"/>
  <c r="W899" i="21"/>
  <c r="V899" i="21"/>
  <c r="AP898" i="21"/>
  <c r="AO898" i="21"/>
  <c r="AN898" i="21"/>
  <c r="AM898" i="21"/>
  <c r="AL898" i="21"/>
  <c r="AK898" i="21"/>
  <c r="AJ898" i="21"/>
  <c r="AI898" i="21"/>
  <c r="AH898" i="21"/>
  <c r="AG898" i="21"/>
  <c r="AF898" i="21"/>
  <c r="AE898" i="21"/>
  <c r="AD898" i="21"/>
  <c r="AC898" i="21"/>
  <c r="AB898" i="21"/>
  <c r="AA898" i="21"/>
  <c r="Z898" i="21"/>
  <c r="Y898" i="21"/>
  <c r="X898" i="21"/>
  <c r="W898" i="21"/>
  <c r="V898" i="21"/>
  <c r="AP890" i="21"/>
  <c r="AO890" i="21"/>
  <c r="AN890" i="21"/>
  <c r="AM890" i="21"/>
  <c r="AL890" i="21"/>
  <c r="AK890" i="21"/>
  <c r="AJ890" i="21"/>
  <c r="AI890" i="21"/>
  <c r="AH890" i="21"/>
  <c r="AG890" i="21"/>
  <c r="AF890" i="21"/>
  <c r="AE890" i="21"/>
  <c r="AD890" i="21"/>
  <c r="AC890" i="21"/>
  <c r="AB890" i="21"/>
  <c r="AA890" i="21"/>
  <c r="Z890" i="21"/>
  <c r="Y890" i="21"/>
  <c r="X890" i="21"/>
  <c r="W890" i="21"/>
  <c r="V890" i="21"/>
  <c r="AP879" i="21"/>
  <c r="AO879" i="21"/>
  <c r="AN879" i="21"/>
  <c r="AM879" i="21"/>
  <c r="AL879" i="21"/>
  <c r="AK879" i="21"/>
  <c r="AJ879" i="21"/>
  <c r="AI879" i="21"/>
  <c r="AH879" i="21"/>
  <c r="AG879" i="21"/>
  <c r="AF879" i="21"/>
  <c r="AE879" i="21"/>
  <c r="AD879" i="21"/>
  <c r="AC879" i="21"/>
  <c r="AB879" i="21"/>
  <c r="AA879" i="21"/>
  <c r="Z879" i="21"/>
  <c r="Y879" i="21"/>
  <c r="X879" i="21"/>
  <c r="W879" i="21"/>
  <c r="V879" i="21"/>
  <c r="AP871" i="21"/>
  <c r="AO871" i="21"/>
  <c r="AN871" i="21"/>
  <c r="AM871" i="21"/>
  <c r="AL871" i="21"/>
  <c r="AK871" i="21"/>
  <c r="AJ871" i="21"/>
  <c r="AI871" i="21"/>
  <c r="AH871" i="21"/>
  <c r="AG871" i="21"/>
  <c r="AF871" i="21"/>
  <c r="AE871" i="21"/>
  <c r="AD871" i="21"/>
  <c r="AC871" i="21"/>
  <c r="AB871" i="21"/>
  <c r="AA871" i="21"/>
  <c r="Z871" i="21"/>
  <c r="Y871" i="21"/>
  <c r="X871" i="21"/>
  <c r="W871" i="21"/>
  <c r="V871" i="21"/>
  <c r="AP863" i="21"/>
  <c r="AO863" i="21"/>
  <c r="AN863" i="21"/>
  <c r="AM863" i="21"/>
  <c r="AL863" i="21"/>
  <c r="AK863" i="21"/>
  <c r="AJ863" i="21"/>
  <c r="AI863" i="21"/>
  <c r="AH863" i="21"/>
  <c r="AG863" i="21"/>
  <c r="AF863" i="21"/>
  <c r="AE863" i="21"/>
  <c r="AD863" i="21"/>
  <c r="AC863" i="21"/>
  <c r="AB863" i="21"/>
  <c r="AA863" i="21"/>
  <c r="Z863" i="21"/>
  <c r="Y863" i="21"/>
  <c r="X863" i="21"/>
  <c r="W863" i="21"/>
  <c r="V863" i="21"/>
  <c r="AP851" i="21"/>
  <c r="AO851" i="21"/>
  <c r="AN851" i="21"/>
  <c r="AM851" i="21"/>
  <c r="AL851" i="21"/>
  <c r="AK851" i="21"/>
  <c r="AJ851" i="21"/>
  <c r="AI851" i="21"/>
  <c r="AH851" i="21"/>
  <c r="AG851" i="21"/>
  <c r="AF851" i="21"/>
  <c r="AE851" i="21"/>
  <c r="AD851" i="21"/>
  <c r="AC851" i="21"/>
  <c r="AB851" i="21"/>
  <c r="AA851" i="21"/>
  <c r="Z851" i="21"/>
  <c r="Y851" i="21"/>
  <c r="X851" i="21"/>
  <c r="W851" i="21"/>
  <c r="V851" i="21"/>
  <c r="AJ841" i="21"/>
  <c r="AI841" i="21"/>
  <c r="AH841" i="21"/>
  <c r="AG841" i="21"/>
  <c r="AF841" i="21"/>
  <c r="AE841" i="21"/>
  <c r="AD841" i="21"/>
  <c r="AC841" i="21"/>
  <c r="AB841" i="21"/>
  <c r="AA841" i="21"/>
  <c r="Z841" i="21"/>
  <c r="Y841" i="21"/>
  <c r="X841" i="21"/>
  <c r="W841" i="21"/>
  <c r="V841" i="21"/>
  <c r="AJ840" i="21"/>
  <c r="AI840" i="21"/>
  <c r="AH840" i="21"/>
  <c r="AG840" i="21"/>
  <c r="AF840" i="21"/>
  <c r="AE840" i="21"/>
  <c r="AD840" i="21"/>
  <c r="AC840" i="21"/>
  <c r="AB840" i="21"/>
  <c r="AA840" i="21"/>
  <c r="Z840" i="21"/>
  <c r="Y840" i="21"/>
  <c r="X840" i="21"/>
  <c r="W840" i="21"/>
  <c r="V840" i="21"/>
  <c r="AP839" i="21"/>
  <c r="AO839" i="21"/>
  <c r="AN839" i="21"/>
  <c r="AM839" i="21"/>
  <c r="AL839" i="21"/>
  <c r="AK839" i="21"/>
  <c r="AJ839" i="21"/>
  <c r="AI839" i="21"/>
  <c r="AH839" i="21"/>
  <c r="AG839" i="21"/>
  <c r="AF839" i="21"/>
  <c r="AE839" i="21"/>
  <c r="AD839" i="21"/>
  <c r="AC839" i="21"/>
  <c r="AB839" i="21"/>
  <c r="AA839" i="21"/>
  <c r="Z839" i="21"/>
  <c r="Y839" i="21"/>
  <c r="X839" i="21"/>
  <c r="W839" i="21"/>
  <c r="V839" i="21"/>
  <c r="AP838" i="21"/>
  <c r="AO838" i="21"/>
  <c r="AN838" i="21"/>
  <c r="AM838" i="21"/>
  <c r="AL838" i="21"/>
  <c r="AK838" i="21"/>
  <c r="AJ838" i="21"/>
  <c r="AI838" i="21"/>
  <c r="AH838" i="21"/>
  <c r="AG838" i="21"/>
  <c r="AF838" i="21"/>
  <c r="AE838" i="21"/>
  <c r="AD838" i="21"/>
  <c r="AC838" i="21"/>
  <c r="AB838" i="21"/>
  <c r="AA838" i="21"/>
  <c r="Z838" i="21"/>
  <c r="Y838" i="21"/>
  <c r="X838" i="21"/>
  <c r="W838" i="21"/>
  <c r="V838" i="21"/>
  <c r="AP830" i="21"/>
  <c r="AO830" i="21"/>
  <c r="AN830" i="21"/>
  <c r="AM830" i="21"/>
  <c r="AL830" i="21"/>
  <c r="AK830" i="21"/>
  <c r="AJ830" i="21"/>
  <c r="AI830" i="21"/>
  <c r="AH830" i="21"/>
  <c r="AG830" i="21"/>
  <c r="AF830" i="21"/>
  <c r="AE830" i="21"/>
  <c r="AD830" i="21"/>
  <c r="AC830" i="21"/>
  <c r="AB830" i="21"/>
  <c r="AA830" i="21"/>
  <c r="Z830" i="21"/>
  <c r="Y830" i="21"/>
  <c r="X830" i="21"/>
  <c r="W830" i="21"/>
  <c r="V830" i="21"/>
  <c r="AP819" i="21"/>
  <c r="AO819" i="21"/>
  <c r="AN819" i="21"/>
  <c r="AM819" i="21"/>
  <c r="AL819" i="21"/>
  <c r="AK819" i="21"/>
  <c r="AJ819" i="21"/>
  <c r="AI819" i="21"/>
  <c r="AH819" i="21"/>
  <c r="AG819" i="21"/>
  <c r="AF819" i="21"/>
  <c r="AE819" i="21"/>
  <c r="AD819" i="21"/>
  <c r="AC819" i="21"/>
  <c r="AB819" i="21"/>
  <c r="AA819" i="21"/>
  <c r="Z819" i="21"/>
  <c r="Y819" i="21"/>
  <c r="X819" i="21"/>
  <c r="W819" i="21"/>
  <c r="V819" i="21"/>
  <c r="AP811" i="21"/>
  <c r="AO811" i="21"/>
  <c r="AN811" i="21"/>
  <c r="AM811" i="21"/>
  <c r="AL811" i="21"/>
  <c r="AK811" i="21"/>
  <c r="AJ811" i="21"/>
  <c r="AI811" i="21"/>
  <c r="AH811" i="21"/>
  <c r="AG811" i="21"/>
  <c r="AF811" i="21"/>
  <c r="AE811" i="21"/>
  <c r="AD811" i="21"/>
  <c r="AC811" i="21"/>
  <c r="AB811" i="21"/>
  <c r="AA811" i="21"/>
  <c r="Z811" i="21"/>
  <c r="Y811" i="21"/>
  <c r="X811" i="21"/>
  <c r="W811" i="21"/>
  <c r="V811" i="21"/>
  <c r="AP803" i="21"/>
  <c r="AO803" i="21"/>
  <c r="AN803" i="21"/>
  <c r="AM803" i="21"/>
  <c r="AL803" i="21"/>
  <c r="AK803" i="21"/>
  <c r="AJ803" i="21"/>
  <c r="AI803" i="21"/>
  <c r="AH803" i="21"/>
  <c r="AG803" i="21"/>
  <c r="AF803" i="21"/>
  <c r="AE803" i="21"/>
  <c r="AD803" i="21"/>
  <c r="AC803" i="21"/>
  <c r="AB803" i="21"/>
  <c r="AA803" i="21"/>
  <c r="Z803" i="21"/>
  <c r="Y803" i="21"/>
  <c r="X803" i="21"/>
  <c r="W803" i="21"/>
  <c r="V803" i="21"/>
  <c r="AP791" i="21"/>
  <c r="AO791" i="21"/>
  <c r="AN791" i="21"/>
  <c r="AM791" i="21"/>
  <c r="AL791" i="21"/>
  <c r="AK791" i="21"/>
  <c r="AJ791" i="21"/>
  <c r="AI791" i="21"/>
  <c r="AH791" i="21"/>
  <c r="AG791" i="21"/>
  <c r="AF791" i="21"/>
  <c r="AE791" i="21"/>
  <c r="AD791" i="21"/>
  <c r="AC791" i="21"/>
  <c r="AB791" i="21"/>
  <c r="AA791" i="21"/>
  <c r="Z791" i="21"/>
  <c r="Y791" i="21"/>
  <c r="X791" i="21"/>
  <c r="W791" i="21"/>
  <c r="V791" i="21"/>
  <c r="AJ781" i="21"/>
  <c r="AI781" i="21"/>
  <c r="AH781" i="21"/>
  <c r="AG781" i="21"/>
  <c r="AF781" i="21"/>
  <c r="AE781" i="21"/>
  <c r="AD781" i="21"/>
  <c r="AC781" i="21"/>
  <c r="AB781" i="21"/>
  <c r="AA781" i="21"/>
  <c r="Z781" i="21"/>
  <c r="Y781" i="21"/>
  <c r="X781" i="21"/>
  <c r="W781" i="21"/>
  <c r="V781" i="21"/>
  <c r="AJ780" i="21"/>
  <c r="AI780" i="21"/>
  <c r="AH780" i="21"/>
  <c r="AG780" i="21"/>
  <c r="AF780" i="21"/>
  <c r="AE780" i="21"/>
  <c r="AD780" i="21"/>
  <c r="AC780" i="21"/>
  <c r="AB780" i="21"/>
  <c r="AA780" i="21"/>
  <c r="Z780" i="21"/>
  <c r="Y780" i="21"/>
  <c r="X780" i="21"/>
  <c r="W780" i="21"/>
  <c r="V780" i="21"/>
  <c r="AP779" i="21"/>
  <c r="AO779" i="21"/>
  <c r="AN779" i="21"/>
  <c r="AM779" i="21"/>
  <c r="AL779" i="21"/>
  <c r="AK779" i="21"/>
  <c r="AJ779" i="21"/>
  <c r="AI779" i="21"/>
  <c r="AH779" i="21"/>
  <c r="AG779" i="21"/>
  <c r="AF779" i="21"/>
  <c r="AE779" i="21"/>
  <c r="AD779" i="21"/>
  <c r="AC779" i="21"/>
  <c r="AB779" i="21"/>
  <c r="AA779" i="21"/>
  <c r="Z779" i="21"/>
  <c r="Y779" i="21"/>
  <c r="X779" i="21"/>
  <c r="W779" i="21"/>
  <c r="V779" i="21"/>
  <c r="AP778" i="21"/>
  <c r="AO778" i="21"/>
  <c r="AN778" i="21"/>
  <c r="AM778" i="21"/>
  <c r="AL778" i="21"/>
  <c r="AK778" i="21"/>
  <c r="AJ778" i="21"/>
  <c r="AI778" i="21"/>
  <c r="AH778" i="21"/>
  <c r="AG778" i="21"/>
  <c r="AF778" i="21"/>
  <c r="AE778" i="21"/>
  <c r="AD778" i="21"/>
  <c r="AC778" i="21"/>
  <c r="AB778" i="21"/>
  <c r="AA778" i="21"/>
  <c r="Z778" i="21"/>
  <c r="Y778" i="21"/>
  <c r="X778" i="21"/>
  <c r="W778" i="21"/>
  <c r="V778" i="21"/>
  <c r="AP770" i="21"/>
  <c r="AO770" i="21"/>
  <c r="AN770" i="21"/>
  <c r="AM770" i="21"/>
  <c r="AL770" i="21"/>
  <c r="AK770" i="21"/>
  <c r="AJ770" i="21"/>
  <c r="AI770" i="21"/>
  <c r="AH770" i="21"/>
  <c r="AG770" i="21"/>
  <c r="AF770" i="21"/>
  <c r="AE770" i="21"/>
  <c r="AD770" i="21"/>
  <c r="AC770" i="21"/>
  <c r="AB770" i="21"/>
  <c r="AA770" i="21"/>
  <c r="Z770" i="21"/>
  <c r="Y770" i="21"/>
  <c r="X770" i="21"/>
  <c r="W770" i="21"/>
  <c r="V770" i="21"/>
  <c r="AP759" i="21"/>
  <c r="AO759" i="21"/>
  <c r="AN759" i="21"/>
  <c r="AM759" i="21"/>
  <c r="AL759" i="21"/>
  <c r="AK759" i="21"/>
  <c r="AJ759" i="21"/>
  <c r="AI759" i="21"/>
  <c r="AH759" i="21"/>
  <c r="AG759" i="21"/>
  <c r="AF759" i="21"/>
  <c r="AE759" i="21"/>
  <c r="AD759" i="21"/>
  <c r="AC759" i="21"/>
  <c r="AB759" i="21"/>
  <c r="AA759" i="21"/>
  <c r="Z759" i="21"/>
  <c r="Y759" i="21"/>
  <c r="X759" i="21"/>
  <c r="W759" i="21"/>
  <c r="V759" i="21"/>
  <c r="AP751" i="21"/>
  <c r="AO751" i="21"/>
  <c r="AN751" i="21"/>
  <c r="AM751" i="21"/>
  <c r="AL751" i="21"/>
  <c r="AK751" i="21"/>
  <c r="AJ751" i="21"/>
  <c r="AI751" i="21"/>
  <c r="AH751" i="21"/>
  <c r="AG751" i="21"/>
  <c r="AF751" i="21"/>
  <c r="AE751" i="21"/>
  <c r="AD751" i="21"/>
  <c r="AC751" i="21"/>
  <c r="AB751" i="21"/>
  <c r="AA751" i="21"/>
  <c r="Z751" i="21"/>
  <c r="Y751" i="21"/>
  <c r="X751" i="21"/>
  <c r="W751" i="21"/>
  <c r="V751" i="21"/>
  <c r="AP743" i="21"/>
  <c r="AO743" i="21"/>
  <c r="AN743" i="21"/>
  <c r="AM743" i="21"/>
  <c r="AL743" i="21"/>
  <c r="AK743" i="21"/>
  <c r="AJ743" i="21"/>
  <c r="AI743" i="21"/>
  <c r="AH743" i="21"/>
  <c r="AG743" i="21"/>
  <c r="AF743" i="21"/>
  <c r="AE743" i="21"/>
  <c r="AD743" i="21"/>
  <c r="AC743" i="21"/>
  <c r="AB743" i="21"/>
  <c r="AA743" i="21"/>
  <c r="Z743" i="21"/>
  <c r="Y743" i="21"/>
  <c r="X743" i="21"/>
  <c r="W743" i="21"/>
  <c r="V743" i="21"/>
  <c r="AP731" i="21"/>
  <c r="AO731" i="21"/>
  <c r="AN731" i="21"/>
  <c r="AM731" i="21"/>
  <c r="AL731" i="21"/>
  <c r="AK731" i="21"/>
  <c r="AJ731" i="21"/>
  <c r="AI731" i="21"/>
  <c r="AH731" i="21"/>
  <c r="AG731" i="21"/>
  <c r="AF731" i="21"/>
  <c r="AE731" i="21"/>
  <c r="AD731" i="21"/>
  <c r="AC731" i="21"/>
  <c r="AB731" i="21"/>
  <c r="AA731" i="21"/>
  <c r="Z731" i="21"/>
  <c r="Y731" i="21"/>
  <c r="X731" i="21"/>
  <c r="W731" i="21"/>
  <c r="V731" i="21"/>
  <c r="AJ721" i="21"/>
  <c r="AI721" i="21"/>
  <c r="AH721" i="21"/>
  <c r="AG721" i="21"/>
  <c r="AF721" i="21"/>
  <c r="AE721" i="21"/>
  <c r="AD721" i="21"/>
  <c r="AC721" i="21"/>
  <c r="AB721" i="21"/>
  <c r="AA721" i="21"/>
  <c r="Z721" i="21"/>
  <c r="Y721" i="21"/>
  <c r="X721" i="21"/>
  <c r="W721" i="21"/>
  <c r="V721" i="21"/>
  <c r="AJ720" i="21"/>
  <c r="AI720" i="21"/>
  <c r="AH720" i="21"/>
  <c r="AG720" i="21"/>
  <c r="AF720" i="21"/>
  <c r="AE720" i="21"/>
  <c r="AD720" i="21"/>
  <c r="AC720" i="21"/>
  <c r="AB720" i="21"/>
  <c r="AA720" i="21"/>
  <c r="Z720" i="21"/>
  <c r="Y720" i="21"/>
  <c r="X720" i="21"/>
  <c r="W720" i="21"/>
  <c r="V720" i="21"/>
  <c r="AP719" i="21"/>
  <c r="AO719" i="21"/>
  <c r="AN719" i="21"/>
  <c r="AM719" i="21"/>
  <c r="AL719" i="21"/>
  <c r="AK719" i="21"/>
  <c r="AJ719" i="21"/>
  <c r="AI719" i="21"/>
  <c r="AH719" i="21"/>
  <c r="AG719" i="21"/>
  <c r="AF719" i="21"/>
  <c r="AE719" i="21"/>
  <c r="AD719" i="21"/>
  <c r="AC719" i="21"/>
  <c r="AB719" i="21"/>
  <c r="AA719" i="21"/>
  <c r="Z719" i="21"/>
  <c r="Y719" i="21"/>
  <c r="X719" i="21"/>
  <c r="W719" i="21"/>
  <c r="V719" i="21"/>
  <c r="AP718" i="21"/>
  <c r="AO718" i="21"/>
  <c r="AN718" i="21"/>
  <c r="AM718" i="21"/>
  <c r="AL718" i="21"/>
  <c r="AK718" i="21"/>
  <c r="AJ718" i="21"/>
  <c r="AI718" i="21"/>
  <c r="AH718" i="21"/>
  <c r="AG718" i="21"/>
  <c r="AF718" i="21"/>
  <c r="AE718" i="21"/>
  <c r="AD718" i="21"/>
  <c r="AC718" i="21"/>
  <c r="AB718" i="21"/>
  <c r="AA718" i="21"/>
  <c r="Z718" i="21"/>
  <c r="Y718" i="21"/>
  <c r="X718" i="21"/>
  <c r="W718" i="21"/>
  <c r="V718" i="21"/>
  <c r="AP710" i="21"/>
  <c r="AO710" i="21"/>
  <c r="AN710" i="21"/>
  <c r="AM710" i="21"/>
  <c r="AL710" i="21"/>
  <c r="AK710" i="21"/>
  <c r="AJ710" i="21"/>
  <c r="AI710" i="21"/>
  <c r="AH710" i="21"/>
  <c r="AG710" i="21"/>
  <c r="AF710" i="21"/>
  <c r="AE710" i="21"/>
  <c r="AD710" i="21"/>
  <c r="AC710" i="21"/>
  <c r="AB710" i="21"/>
  <c r="AA710" i="21"/>
  <c r="Z710" i="21"/>
  <c r="Y710" i="21"/>
  <c r="X710" i="21"/>
  <c r="W710" i="21"/>
  <c r="V710" i="21"/>
  <c r="AP699" i="21"/>
  <c r="AO699" i="21"/>
  <c r="AN699" i="21"/>
  <c r="AM699" i="21"/>
  <c r="AL699" i="21"/>
  <c r="AK699" i="21"/>
  <c r="AJ699" i="21"/>
  <c r="AI699" i="21"/>
  <c r="AH699" i="21"/>
  <c r="AG699" i="21"/>
  <c r="AF699" i="21"/>
  <c r="AE699" i="21"/>
  <c r="AD699" i="21"/>
  <c r="AC699" i="21"/>
  <c r="AB699" i="21"/>
  <c r="AA699" i="21"/>
  <c r="Z699" i="21"/>
  <c r="Y699" i="21"/>
  <c r="X699" i="21"/>
  <c r="W699" i="21"/>
  <c r="V699" i="21"/>
  <c r="AP691" i="21"/>
  <c r="AO691" i="21"/>
  <c r="AN691" i="21"/>
  <c r="AM691" i="21"/>
  <c r="AL691" i="21"/>
  <c r="AK691" i="21"/>
  <c r="AJ691" i="21"/>
  <c r="AI691" i="21"/>
  <c r="AH691" i="21"/>
  <c r="AG691" i="21"/>
  <c r="AF691" i="21"/>
  <c r="AE691" i="21"/>
  <c r="AD691" i="21"/>
  <c r="AC691" i="21"/>
  <c r="AB691" i="21"/>
  <c r="AA691" i="21"/>
  <c r="Z691" i="21"/>
  <c r="Y691" i="21"/>
  <c r="X691" i="21"/>
  <c r="W691" i="21"/>
  <c r="V691" i="21"/>
  <c r="AP683" i="21"/>
  <c r="AO683" i="21"/>
  <c r="AN683" i="21"/>
  <c r="AM683" i="21"/>
  <c r="AL683" i="21"/>
  <c r="AK683" i="21"/>
  <c r="AJ683" i="21"/>
  <c r="AI683" i="21"/>
  <c r="AH683" i="21"/>
  <c r="AG683" i="21"/>
  <c r="AF683" i="21"/>
  <c r="AE683" i="21"/>
  <c r="AD683" i="21"/>
  <c r="AC683" i="21"/>
  <c r="AB683" i="21"/>
  <c r="AA683" i="21"/>
  <c r="Z683" i="21"/>
  <c r="Y683" i="21"/>
  <c r="X683" i="21"/>
  <c r="W683" i="21"/>
  <c r="V683" i="21"/>
  <c r="AP671" i="21"/>
  <c r="AO671" i="21"/>
  <c r="AN671" i="21"/>
  <c r="AM671" i="21"/>
  <c r="AL671" i="21"/>
  <c r="AK671" i="21"/>
  <c r="AJ671" i="21"/>
  <c r="AI671" i="21"/>
  <c r="AH671" i="21"/>
  <c r="AG671" i="21"/>
  <c r="AF671" i="21"/>
  <c r="AE671" i="21"/>
  <c r="AD671" i="21"/>
  <c r="AC671" i="21"/>
  <c r="AB671" i="21"/>
  <c r="AA671" i="21"/>
  <c r="Z671" i="21"/>
  <c r="Y671" i="21"/>
  <c r="X671" i="21"/>
  <c r="W671" i="21"/>
  <c r="V671" i="21"/>
  <c r="AJ661" i="21"/>
  <c r="AI661" i="21"/>
  <c r="AH661" i="21"/>
  <c r="AG661" i="21"/>
  <c r="AF661" i="21"/>
  <c r="AE661" i="21"/>
  <c r="AD661" i="21"/>
  <c r="AC661" i="21"/>
  <c r="AB661" i="21"/>
  <c r="AA661" i="21"/>
  <c r="Z661" i="21"/>
  <c r="Y661" i="21"/>
  <c r="X661" i="21"/>
  <c r="W661" i="21"/>
  <c r="V661" i="21"/>
  <c r="AJ660" i="21"/>
  <c r="AI660" i="21"/>
  <c r="AH660" i="21"/>
  <c r="AG660" i="21"/>
  <c r="AF660" i="21"/>
  <c r="AE660" i="21"/>
  <c r="AD660" i="21"/>
  <c r="AC660" i="21"/>
  <c r="AB660" i="21"/>
  <c r="AA660" i="21"/>
  <c r="Z660" i="21"/>
  <c r="Y660" i="21"/>
  <c r="X660" i="21"/>
  <c r="W660" i="21"/>
  <c r="V660" i="21"/>
  <c r="AP659" i="21"/>
  <c r="AO659" i="21"/>
  <c r="AN659" i="21"/>
  <c r="AM659" i="21"/>
  <c r="AL659" i="21"/>
  <c r="AK659" i="21"/>
  <c r="AJ659" i="21"/>
  <c r="AI659" i="21"/>
  <c r="AH659" i="21"/>
  <c r="AG659" i="21"/>
  <c r="AF659" i="21"/>
  <c r="AE659" i="21"/>
  <c r="AD659" i="21"/>
  <c r="AC659" i="21"/>
  <c r="AB659" i="21"/>
  <c r="AA659" i="21"/>
  <c r="Z659" i="21"/>
  <c r="Y659" i="21"/>
  <c r="X659" i="21"/>
  <c r="W659" i="21"/>
  <c r="V659" i="21"/>
  <c r="AP658" i="21"/>
  <c r="AO658" i="21"/>
  <c r="AN658" i="21"/>
  <c r="AM658" i="21"/>
  <c r="AL658" i="21"/>
  <c r="AK658" i="21"/>
  <c r="AJ658" i="21"/>
  <c r="AI658" i="21"/>
  <c r="AH658" i="21"/>
  <c r="AG658" i="21"/>
  <c r="AF658" i="21"/>
  <c r="AE658" i="21"/>
  <c r="AD658" i="21"/>
  <c r="AC658" i="21"/>
  <c r="AB658" i="21"/>
  <c r="AA658" i="21"/>
  <c r="Z658" i="21"/>
  <c r="Y658" i="21"/>
  <c r="X658" i="21"/>
  <c r="W658" i="21"/>
  <c r="V658" i="21"/>
  <c r="AP650" i="21"/>
  <c r="AO650" i="21"/>
  <c r="AN650" i="21"/>
  <c r="AM650" i="21"/>
  <c r="AL650" i="21"/>
  <c r="AK650" i="21"/>
  <c r="AJ650" i="21"/>
  <c r="AI650" i="21"/>
  <c r="AH650" i="21"/>
  <c r="AG650" i="21"/>
  <c r="AF650" i="21"/>
  <c r="AE650" i="21"/>
  <c r="AD650" i="21"/>
  <c r="AC650" i="21"/>
  <c r="AB650" i="21"/>
  <c r="AA650" i="21"/>
  <c r="Z650" i="21"/>
  <c r="Y650" i="21"/>
  <c r="X650" i="21"/>
  <c r="W650" i="21"/>
  <c r="V650" i="21"/>
  <c r="AP639" i="21"/>
  <c r="AO639" i="21"/>
  <c r="AN639" i="21"/>
  <c r="AM639" i="21"/>
  <c r="AL639" i="21"/>
  <c r="AK639" i="21"/>
  <c r="AJ639" i="21"/>
  <c r="AI639" i="21"/>
  <c r="AH639" i="21"/>
  <c r="AG639" i="21"/>
  <c r="AF639" i="21"/>
  <c r="AE639" i="21"/>
  <c r="AD639" i="21"/>
  <c r="AC639" i="21"/>
  <c r="AB639" i="21"/>
  <c r="AA639" i="21"/>
  <c r="Z639" i="21"/>
  <c r="Y639" i="21"/>
  <c r="X639" i="21"/>
  <c r="W639" i="21"/>
  <c r="V639" i="21"/>
  <c r="AP631" i="21"/>
  <c r="AO631" i="21"/>
  <c r="AN631" i="21"/>
  <c r="AM631" i="21"/>
  <c r="AL631" i="21"/>
  <c r="AK631" i="21"/>
  <c r="AJ631" i="21"/>
  <c r="AI631" i="21"/>
  <c r="AH631" i="21"/>
  <c r="AG631" i="21"/>
  <c r="AF631" i="21"/>
  <c r="AE631" i="21"/>
  <c r="AD631" i="21"/>
  <c r="AC631" i="21"/>
  <c r="AB631" i="21"/>
  <c r="AA631" i="21"/>
  <c r="Z631" i="21"/>
  <c r="Y631" i="21"/>
  <c r="X631" i="21"/>
  <c r="W631" i="21"/>
  <c r="V631" i="21"/>
  <c r="AP623" i="21"/>
  <c r="AO623" i="21"/>
  <c r="AN623" i="21"/>
  <c r="AM623" i="21"/>
  <c r="AL623" i="21"/>
  <c r="AK623" i="21"/>
  <c r="AJ623" i="21"/>
  <c r="AI623" i="21"/>
  <c r="AH623" i="21"/>
  <c r="AG623" i="21"/>
  <c r="AF623" i="21"/>
  <c r="AE623" i="21"/>
  <c r="AD623" i="21"/>
  <c r="AC623" i="21"/>
  <c r="AB623" i="21"/>
  <c r="AA623" i="21"/>
  <c r="Z623" i="21"/>
  <c r="Y623" i="21"/>
  <c r="X623" i="21"/>
  <c r="W623" i="21"/>
  <c r="V623" i="21"/>
  <c r="AP611" i="21"/>
  <c r="AO611" i="21"/>
  <c r="AN611" i="21"/>
  <c r="AM611" i="21"/>
  <c r="AL611" i="21"/>
  <c r="AK611" i="21"/>
  <c r="AJ611" i="21"/>
  <c r="AI611" i="21"/>
  <c r="AH611" i="21"/>
  <c r="AG611" i="21"/>
  <c r="AF611" i="21"/>
  <c r="AE611" i="21"/>
  <c r="AD611" i="21"/>
  <c r="AC611" i="21"/>
  <c r="AB611" i="21"/>
  <c r="AA611" i="21"/>
  <c r="Z611" i="21"/>
  <c r="Y611" i="21"/>
  <c r="X611" i="21"/>
  <c r="W611" i="21"/>
  <c r="V611" i="21"/>
  <c r="AJ601" i="21"/>
  <c r="AI601" i="21"/>
  <c r="AH601" i="21"/>
  <c r="AG601" i="21"/>
  <c r="AF601" i="21"/>
  <c r="AE601" i="21"/>
  <c r="AD601" i="21"/>
  <c r="AC601" i="21"/>
  <c r="AB601" i="21"/>
  <c r="AA601" i="21"/>
  <c r="Z601" i="21"/>
  <c r="Y601" i="21"/>
  <c r="X601" i="21"/>
  <c r="W601" i="21"/>
  <c r="V601" i="21"/>
  <c r="AJ600" i="21"/>
  <c r="AI600" i="21"/>
  <c r="AH600" i="21"/>
  <c r="AG600" i="21"/>
  <c r="AF600" i="21"/>
  <c r="AE600" i="21"/>
  <c r="AD600" i="21"/>
  <c r="AC600" i="21"/>
  <c r="AB600" i="21"/>
  <c r="AA600" i="21"/>
  <c r="Z600" i="21"/>
  <c r="Y600" i="21"/>
  <c r="X600" i="21"/>
  <c r="W600" i="21"/>
  <c r="V600" i="21"/>
  <c r="AP599" i="21"/>
  <c r="AO599" i="21"/>
  <c r="AN599" i="21"/>
  <c r="AM599" i="21"/>
  <c r="AL599" i="21"/>
  <c r="AK599" i="21"/>
  <c r="AJ599" i="21"/>
  <c r="AI599" i="21"/>
  <c r="AH599" i="21"/>
  <c r="AG599" i="21"/>
  <c r="AF599" i="21"/>
  <c r="AE599" i="21"/>
  <c r="AD599" i="21"/>
  <c r="AC599" i="21"/>
  <c r="AB599" i="21"/>
  <c r="AA599" i="21"/>
  <c r="Z599" i="21"/>
  <c r="Y599" i="21"/>
  <c r="X599" i="21"/>
  <c r="W599" i="21"/>
  <c r="V599" i="21"/>
  <c r="AP598" i="21"/>
  <c r="AO598" i="21"/>
  <c r="AN598" i="21"/>
  <c r="AM598" i="21"/>
  <c r="AL598" i="21"/>
  <c r="AK598" i="21"/>
  <c r="AJ598" i="21"/>
  <c r="AI598" i="21"/>
  <c r="AH598" i="21"/>
  <c r="AG598" i="21"/>
  <c r="AF598" i="21"/>
  <c r="AE598" i="21"/>
  <c r="AD598" i="21"/>
  <c r="AC598" i="21"/>
  <c r="AB598" i="21"/>
  <c r="AA598" i="21"/>
  <c r="Z598" i="21"/>
  <c r="Y598" i="21"/>
  <c r="X598" i="21"/>
  <c r="W598" i="21"/>
  <c r="V598" i="21"/>
  <c r="AP590" i="21"/>
  <c r="AO590" i="21"/>
  <c r="AN590" i="21"/>
  <c r="AM590" i="21"/>
  <c r="AL590" i="21"/>
  <c r="AK590" i="21"/>
  <c r="AJ590" i="21"/>
  <c r="AI590" i="21"/>
  <c r="AH590" i="21"/>
  <c r="AG590" i="21"/>
  <c r="AF590" i="21"/>
  <c r="AE590" i="21"/>
  <c r="AD590" i="21"/>
  <c r="AC590" i="21"/>
  <c r="AB590" i="21"/>
  <c r="AA590" i="21"/>
  <c r="Z590" i="21"/>
  <c r="Y590" i="21"/>
  <c r="X590" i="21"/>
  <c r="W590" i="21"/>
  <c r="V590" i="21"/>
  <c r="AP579" i="21"/>
  <c r="AO579" i="21"/>
  <c r="AN579" i="21"/>
  <c r="AM579" i="21"/>
  <c r="AL579" i="21"/>
  <c r="AK579" i="21"/>
  <c r="AJ579" i="21"/>
  <c r="AI579" i="21"/>
  <c r="AH579" i="21"/>
  <c r="AG579" i="21"/>
  <c r="AF579" i="21"/>
  <c r="AE579" i="21"/>
  <c r="AD579" i="21"/>
  <c r="AC579" i="21"/>
  <c r="AB579" i="21"/>
  <c r="AA579" i="21"/>
  <c r="Z579" i="21"/>
  <c r="Y579" i="21"/>
  <c r="X579" i="21"/>
  <c r="W579" i="21"/>
  <c r="V579" i="21"/>
  <c r="AP571" i="21"/>
  <c r="AO571" i="21"/>
  <c r="AN571" i="21"/>
  <c r="AM571" i="21"/>
  <c r="AL571" i="21"/>
  <c r="AK571" i="21"/>
  <c r="AJ571" i="21"/>
  <c r="AI571" i="21"/>
  <c r="AH571" i="21"/>
  <c r="AG571" i="21"/>
  <c r="AF571" i="21"/>
  <c r="AE571" i="21"/>
  <c r="AD571" i="21"/>
  <c r="AC571" i="21"/>
  <c r="AB571" i="21"/>
  <c r="AA571" i="21"/>
  <c r="Z571" i="21"/>
  <c r="Y571" i="21"/>
  <c r="X571" i="21"/>
  <c r="W571" i="21"/>
  <c r="V571" i="21"/>
  <c r="AP563" i="21"/>
  <c r="AO563" i="21"/>
  <c r="AN563" i="21"/>
  <c r="AM563" i="21"/>
  <c r="AL563" i="21"/>
  <c r="AK563" i="21"/>
  <c r="AJ563" i="21"/>
  <c r="AI563" i="21"/>
  <c r="AH563" i="21"/>
  <c r="AG563" i="21"/>
  <c r="AF563" i="21"/>
  <c r="AE563" i="21"/>
  <c r="AD563" i="21"/>
  <c r="AC563" i="21"/>
  <c r="AB563" i="21"/>
  <c r="AA563" i="21"/>
  <c r="Z563" i="21"/>
  <c r="Y563" i="21"/>
  <c r="X563" i="21"/>
  <c r="W563" i="21"/>
  <c r="V563" i="21"/>
  <c r="AP551" i="21"/>
  <c r="AO551" i="21"/>
  <c r="AN551" i="21"/>
  <c r="AM551" i="21"/>
  <c r="AL551" i="21"/>
  <c r="AK551" i="21"/>
  <c r="AJ551" i="21"/>
  <c r="AI551" i="21"/>
  <c r="AH551" i="21"/>
  <c r="AG551" i="21"/>
  <c r="AF551" i="21"/>
  <c r="AE551" i="21"/>
  <c r="AD551" i="21"/>
  <c r="AC551" i="21"/>
  <c r="AB551" i="21"/>
  <c r="AA551" i="21"/>
  <c r="Z551" i="21"/>
  <c r="Y551" i="21"/>
  <c r="X551" i="21"/>
  <c r="W551" i="21"/>
  <c r="V551" i="21"/>
  <c r="AJ541" i="21"/>
  <c r="AI541" i="21"/>
  <c r="AH541" i="21"/>
  <c r="AG541" i="21"/>
  <c r="AF541" i="21"/>
  <c r="AE541" i="21"/>
  <c r="AD541" i="21"/>
  <c r="AC541" i="21"/>
  <c r="AB541" i="21"/>
  <c r="AA541" i="21"/>
  <c r="Z541" i="21"/>
  <c r="Y541" i="21"/>
  <c r="X541" i="21"/>
  <c r="W541" i="21"/>
  <c r="V541" i="21"/>
  <c r="AJ540" i="21"/>
  <c r="AI540" i="21"/>
  <c r="AH540" i="21"/>
  <c r="AG540" i="21"/>
  <c r="AF540" i="21"/>
  <c r="AE540" i="21"/>
  <c r="AD540" i="21"/>
  <c r="AC540" i="21"/>
  <c r="AB540" i="21"/>
  <c r="AA540" i="21"/>
  <c r="Z540" i="21"/>
  <c r="Y540" i="21"/>
  <c r="X540" i="21"/>
  <c r="W540" i="21"/>
  <c r="V540" i="21"/>
  <c r="AP539" i="21"/>
  <c r="AO539" i="21"/>
  <c r="AN539" i="21"/>
  <c r="AM539" i="21"/>
  <c r="AL539" i="21"/>
  <c r="AK539" i="21"/>
  <c r="AJ539" i="21"/>
  <c r="AI539" i="21"/>
  <c r="AH539" i="21"/>
  <c r="AG539" i="21"/>
  <c r="AF539" i="21"/>
  <c r="AE539" i="21"/>
  <c r="AD539" i="21"/>
  <c r="AC539" i="21"/>
  <c r="AB539" i="21"/>
  <c r="AA539" i="21"/>
  <c r="Z539" i="21"/>
  <c r="Y539" i="21"/>
  <c r="X539" i="21"/>
  <c r="W539" i="21"/>
  <c r="V539" i="21"/>
  <c r="AP538" i="21"/>
  <c r="AO538" i="21"/>
  <c r="AN538" i="21"/>
  <c r="AM538" i="21"/>
  <c r="AL538" i="21"/>
  <c r="AK538" i="21"/>
  <c r="AJ538" i="21"/>
  <c r="AI538" i="21"/>
  <c r="AH538" i="21"/>
  <c r="AG538" i="21"/>
  <c r="AF538" i="21"/>
  <c r="AE538" i="21"/>
  <c r="AD538" i="21"/>
  <c r="AC538" i="21"/>
  <c r="AB538" i="21"/>
  <c r="AA538" i="21"/>
  <c r="Z538" i="21"/>
  <c r="Y538" i="21"/>
  <c r="X538" i="21"/>
  <c r="W538" i="21"/>
  <c r="V538" i="21"/>
  <c r="AP530" i="21"/>
  <c r="AO530" i="21"/>
  <c r="AN530" i="21"/>
  <c r="AM530" i="21"/>
  <c r="AL530" i="21"/>
  <c r="AK530" i="21"/>
  <c r="AJ530" i="21"/>
  <c r="AI530" i="21"/>
  <c r="AH530" i="21"/>
  <c r="AG530" i="21"/>
  <c r="AF530" i="21"/>
  <c r="AE530" i="21"/>
  <c r="AD530" i="21"/>
  <c r="AC530" i="21"/>
  <c r="AB530" i="21"/>
  <c r="AA530" i="21"/>
  <c r="Z530" i="21"/>
  <c r="Y530" i="21"/>
  <c r="X530" i="21"/>
  <c r="W530" i="21"/>
  <c r="V530" i="21"/>
  <c r="AP519" i="21"/>
  <c r="AO519" i="21"/>
  <c r="AN519" i="21"/>
  <c r="AM519" i="21"/>
  <c r="AL519" i="21"/>
  <c r="AK519" i="21"/>
  <c r="AJ519" i="21"/>
  <c r="AI519" i="21"/>
  <c r="AH519" i="21"/>
  <c r="AG519" i="21"/>
  <c r="AF519" i="21"/>
  <c r="AE519" i="21"/>
  <c r="AD519" i="21"/>
  <c r="AC519" i="21"/>
  <c r="AB519" i="21"/>
  <c r="AA519" i="21"/>
  <c r="Z519" i="21"/>
  <c r="Y519" i="21"/>
  <c r="X519" i="21"/>
  <c r="W519" i="21"/>
  <c r="V519" i="21"/>
  <c r="AP511" i="21"/>
  <c r="AO511" i="21"/>
  <c r="AN511" i="21"/>
  <c r="AM511" i="21"/>
  <c r="AL511" i="21"/>
  <c r="AK511" i="21"/>
  <c r="AJ511" i="21"/>
  <c r="AI511" i="21"/>
  <c r="AH511" i="21"/>
  <c r="AG511" i="21"/>
  <c r="AF511" i="21"/>
  <c r="AE511" i="21"/>
  <c r="AD511" i="21"/>
  <c r="AC511" i="21"/>
  <c r="AB511" i="21"/>
  <c r="AA511" i="21"/>
  <c r="Z511" i="21"/>
  <c r="Y511" i="21"/>
  <c r="X511" i="21"/>
  <c r="W511" i="21"/>
  <c r="V511" i="21"/>
  <c r="AP503" i="21"/>
  <c r="AO503" i="21"/>
  <c r="AN503" i="21"/>
  <c r="AM503" i="21"/>
  <c r="AL503" i="21"/>
  <c r="AK503" i="21"/>
  <c r="AJ503" i="21"/>
  <c r="AI503" i="21"/>
  <c r="AH503" i="21"/>
  <c r="AG503" i="21"/>
  <c r="AF503" i="21"/>
  <c r="AE503" i="21"/>
  <c r="AD503" i="21"/>
  <c r="AC503" i="21"/>
  <c r="AB503" i="21"/>
  <c r="AA503" i="21"/>
  <c r="Z503" i="21"/>
  <c r="Y503" i="21"/>
  <c r="X503" i="21"/>
  <c r="W503" i="21"/>
  <c r="V503" i="21"/>
  <c r="AP491" i="21"/>
  <c r="AO491" i="21"/>
  <c r="AN491" i="21"/>
  <c r="AM491" i="21"/>
  <c r="AL491" i="21"/>
  <c r="AK491" i="21"/>
  <c r="AJ491" i="21"/>
  <c r="AI491" i="21"/>
  <c r="AH491" i="21"/>
  <c r="AG491" i="21"/>
  <c r="AF491" i="21"/>
  <c r="AE491" i="21"/>
  <c r="AD491" i="21"/>
  <c r="AC491" i="21"/>
  <c r="AB491" i="21"/>
  <c r="AA491" i="21"/>
  <c r="Z491" i="21"/>
  <c r="Y491" i="21"/>
  <c r="X491" i="21"/>
  <c r="W491" i="21"/>
  <c r="V491" i="21"/>
  <c r="AJ481" i="21"/>
  <c r="AI481" i="21"/>
  <c r="AH481" i="21"/>
  <c r="AG481" i="21"/>
  <c r="AF481" i="21"/>
  <c r="AE481" i="21"/>
  <c r="AD481" i="21"/>
  <c r="AC481" i="21"/>
  <c r="AB481" i="21"/>
  <c r="AA481" i="21"/>
  <c r="Z481" i="21"/>
  <c r="Y481" i="21"/>
  <c r="X481" i="21"/>
  <c r="W481" i="21"/>
  <c r="V481" i="21"/>
  <c r="AJ480" i="21"/>
  <c r="AI480" i="21"/>
  <c r="AH480" i="21"/>
  <c r="AG480" i="21"/>
  <c r="AF480" i="21"/>
  <c r="AE480" i="21"/>
  <c r="AD480" i="21"/>
  <c r="AC480" i="21"/>
  <c r="AB480" i="21"/>
  <c r="AA480" i="21"/>
  <c r="Z480" i="21"/>
  <c r="Y480" i="21"/>
  <c r="X480" i="21"/>
  <c r="W480" i="21"/>
  <c r="V480" i="21"/>
  <c r="AP479" i="21"/>
  <c r="AO479" i="21"/>
  <c r="AN479" i="21"/>
  <c r="AM479" i="21"/>
  <c r="AL479" i="21"/>
  <c r="AK479" i="21"/>
  <c r="AJ479" i="21"/>
  <c r="AI479" i="21"/>
  <c r="AH479" i="21"/>
  <c r="AG479" i="21"/>
  <c r="AF479" i="21"/>
  <c r="AE479" i="21"/>
  <c r="AD479" i="21"/>
  <c r="AC479" i="21"/>
  <c r="AB479" i="21"/>
  <c r="AA479" i="21"/>
  <c r="Z479" i="21"/>
  <c r="Y479" i="21"/>
  <c r="X479" i="21"/>
  <c r="W479" i="21"/>
  <c r="V479" i="21"/>
  <c r="AP478" i="21"/>
  <c r="AO478" i="21"/>
  <c r="AN478" i="21"/>
  <c r="AM478" i="21"/>
  <c r="AL478" i="21"/>
  <c r="AK478" i="21"/>
  <c r="AJ478" i="21"/>
  <c r="AI478" i="21"/>
  <c r="AH478" i="21"/>
  <c r="AG478" i="21"/>
  <c r="AF478" i="21"/>
  <c r="AE478" i="21"/>
  <c r="AD478" i="21"/>
  <c r="AC478" i="21"/>
  <c r="AB478" i="21"/>
  <c r="AA478" i="21"/>
  <c r="Z478" i="21"/>
  <c r="Y478" i="21"/>
  <c r="X478" i="21"/>
  <c r="W478" i="21"/>
  <c r="V478" i="21"/>
  <c r="AP470" i="21"/>
  <c r="AO470" i="21"/>
  <c r="AN470" i="21"/>
  <c r="AM470" i="21"/>
  <c r="AL470" i="21"/>
  <c r="AK470" i="21"/>
  <c r="AJ470" i="21"/>
  <c r="AI470" i="21"/>
  <c r="AH470" i="21"/>
  <c r="AG470" i="21"/>
  <c r="AF470" i="21"/>
  <c r="AE470" i="21"/>
  <c r="AD470" i="21"/>
  <c r="AC470" i="21"/>
  <c r="AB470" i="21"/>
  <c r="AA470" i="21"/>
  <c r="Z470" i="21"/>
  <c r="Y470" i="21"/>
  <c r="X470" i="21"/>
  <c r="W470" i="21"/>
  <c r="V470" i="21"/>
  <c r="AP459" i="21"/>
  <c r="AO459" i="21"/>
  <c r="AN459" i="21"/>
  <c r="AM459" i="21"/>
  <c r="AL459" i="21"/>
  <c r="AK459" i="21"/>
  <c r="AJ459" i="21"/>
  <c r="AI459" i="21"/>
  <c r="AH459" i="21"/>
  <c r="AG459" i="21"/>
  <c r="AF459" i="21"/>
  <c r="AE459" i="21"/>
  <c r="AD459" i="21"/>
  <c r="AC459" i="21"/>
  <c r="AB459" i="21"/>
  <c r="AA459" i="21"/>
  <c r="Z459" i="21"/>
  <c r="Y459" i="21"/>
  <c r="X459" i="21"/>
  <c r="W459" i="21"/>
  <c r="V459" i="21"/>
  <c r="AP451" i="21"/>
  <c r="AO451" i="21"/>
  <c r="AN451" i="21"/>
  <c r="AM451" i="21"/>
  <c r="AL451" i="21"/>
  <c r="AK451" i="21"/>
  <c r="AJ451" i="21"/>
  <c r="AI451" i="21"/>
  <c r="AH451" i="21"/>
  <c r="AG451" i="21"/>
  <c r="AF451" i="21"/>
  <c r="AE451" i="21"/>
  <c r="AD451" i="21"/>
  <c r="AC451" i="21"/>
  <c r="AB451" i="21"/>
  <c r="AA451" i="21"/>
  <c r="Z451" i="21"/>
  <c r="Y451" i="21"/>
  <c r="X451" i="21"/>
  <c r="W451" i="21"/>
  <c r="V451" i="21"/>
  <c r="AP443" i="21"/>
  <c r="AO443" i="21"/>
  <c r="AN443" i="21"/>
  <c r="AM443" i="21"/>
  <c r="AL443" i="21"/>
  <c r="AK443" i="21"/>
  <c r="AJ443" i="21"/>
  <c r="AI443" i="21"/>
  <c r="AH443" i="21"/>
  <c r="AG443" i="21"/>
  <c r="AF443" i="21"/>
  <c r="AE443" i="21"/>
  <c r="AD443" i="21"/>
  <c r="AC443" i="21"/>
  <c r="AB443" i="21"/>
  <c r="AA443" i="21"/>
  <c r="Z443" i="21"/>
  <c r="Y443" i="21"/>
  <c r="X443" i="21"/>
  <c r="W443" i="21"/>
  <c r="V443" i="21"/>
  <c r="AP431" i="21"/>
  <c r="AO431" i="21"/>
  <c r="AN431" i="21"/>
  <c r="AM431" i="21"/>
  <c r="AL431" i="21"/>
  <c r="AK431" i="21"/>
  <c r="AJ431" i="21"/>
  <c r="AI431" i="21"/>
  <c r="AH431" i="21"/>
  <c r="AG431" i="21"/>
  <c r="AF431" i="21"/>
  <c r="AE431" i="21"/>
  <c r="AD431" i="21"/>
  <c r="AC431" i="21"/>
  <c r="AB431" i="21"/>
  <c r="AA431" i="21"/>
  <c r="Z431" i="21"/>
  <c r="Y431" i="21"/>
  <c r="X431" i="21"/>
  <c r="W431" i="21"/>
  <c r="V431" i="21"/>
  <c r="AJ421" i="21"/>
  <c r="AI421" i="21"/>
  <c r="AH421" i="21"/>
  <c r="AG421" i="21"/>
  <c r="AF421" i="21"/>
  <c r="AE421" i="21"/>
  <c r="AD421" i="21"/>
  <c r="AC421" i="21"/>
  <c r="AB421" i="21"/>
  <c r="AA421" i="21"/>
  <c r="Z421" i="21"/>
  <c r="Y421" i="21"/>
  <c r="X421" i="21"/>
  <c r="W421" i="21"/>
  <c r="V421" i="21"/>
  <c r="AJ420" i="21"/>
  <c r="AI420" i="21"/>
  <c r="AH420" i="21"/>
  <c r="AG420" i="21"/>
  <c r="AF420" i="21"/>
  <c r="AE420" i="21"/>
  <c r="AD420" i="21"/>
  <c r="AC420" i="21"/>
  <c r="AB420" i="21"/>
  <c r="AA420" i="21"/>
  <c r="Z420" i="21"/>
  <c r="Y420" i="21"/>
  <c r="X420" i="21"/>
  <c r="W420" i="21"/>
  <c r="V420" i="21"/>
  <c r="AP419" i="21"/>
  <c r="AO419" i="21"/>
  <c r="AN419" i="21"/>
  <c r="AM419" i="21"/>
  <c r="AL419" i="21"/>
  <c r="AK419" i="21"/>
  <c r="AJ419" i="21"/>
  <c r="AI419" i="21"/>
  <c r="AH419" i="21"/>
  <c r="AG419" i="21"/>
  <c r="AF419" i="21"/>
  <c r="AE419" i="21"/>
  <c r="AD419" i="21"/>
  <c r="AC419" i="21"/>
  <c r="AB419" i="21"/>
  <c r="AA419" i="21"/>
  <c r="Z419" i="21"/>
  <c r="Y419" i="21"/>
  <c r="X419" i="21"/>
  <c r="W419" i="21"/>
  <c r="V419" i="21"/>
  <c r="AP418" i="21"/>
  <c r="AO418" i="21"/>
  <c r="AN418" i="21"/>
  <c r="AM418" i="21"/>
  <c r="AL418" i="21"/>
  <c r="AK418" i="21"/>
  <c r="AJ418" i="21"/>
  <c r="AI418" i="21"/>
  <c r="AH418" i="21"/>
  <c r="AG418" i="21"/>
  <c r="AF418" i="21"/>
  <c r="AE418" i="21"/>
  <c r="AD418" i="21"/>
  <c r="AC418" i="21"/>
  <c r="AB418" i="21"/>
  <c r="AA418" i="21"/>
  <c r="Z418" i="21"/>
  <c r="Y418" i="21"/>
  <c r="X418" i="21"/>
  <c r="W418" i="21"/>
  <c r="V418" i="21"/>
  <c r="AP410" i="21"/>
  <c r="AO410" i="21"/>
  <c r="AN410" i="21"/>
  <c r="AM410" i="21"/>
  <c r="AL410" i="21"/>
  <c r="AK410" i="21"/>
  <c r="AJ410" i="21"/>
  <c r="AI410" i="21"/>
  <c r="AH410" i="21"/>
  <c r="AG410" i="21"/>
  <c r="AF410" i="21"/>
  <c r="AE410" i="21"/>
  <c r="AD410" i="21"/>
  <c r="AC410" i="21"/>
  <c r="AB410" i="21"/>
  <c r="AA410" i="21"/>
  <c r="Z410" i="21"/>
  <c r="Y410" i="21"/>
  <c r="X410" i="21"/>
  <c r="W410" i="21"/>
  <c r="V410" i="21"/>
  <c r="AP399" i="21"/>
  <c r="AO399" i="21"/>
  <c r="AN399" i="21"/>
  <c r="AM399" i="21"/>
  <c r="AL399" i="21"/>
  <c r="AK399" i="21"/>
  <c r="AJ399" i="21"/>
  <c r="AI399" i="21"/>
  <c r="AH399" i="21"/>
  <c r="AG399" i="21"/>
  <c r="AF399" i="21"/>
  <c r="AE399" i="21"/>
  <c r="AD399" i="21"/>
  <c r="AC399" i="21"/>
  <c r="AB399" i="21"/>
  <c r="AA399" i="21"/>
  <c r="Z399" i="21"/>
  <c r="Y399" i="21"/>
  <c r="X399" i="21"/>
  <c r="W399" i="21"/>
  <c r="V399" i="21"/>
  <c r="AP391" i="21"/>
  <c r="AO391" i="21"/>
  <c r="AN391" i="21"/>
  <c r="AM391" i="21"/>
  <c r="AL391" i="21"/>
  <c r="AK391" i="21"/>
  <c r="AJ391" i="21"/>
  <c r="AI391" i="21"/>
  <c r="AH391" i="21"/>
  <c r="AG391" i="21"/>
  <c r="AF391" i="21"/>
  <c r="AE391" i="21"/>
  <c r="AD391" i="21"/>
  <c r="AC391" i="21"/>
  <c r="AB391" i="21"/>
  <c r="AA391" i="21"/>
  <c r="Z391" i="21"/>
  <c r="Y391" i="21"/>
  <c r="X391" i="21"/>
  <c r="W391" i="21"/>
  <c r="V391" i="21"/>
  <c r="AP383" i="21"/>
  <c r="AO383" i="21"/>
  <c r="AN383" i="21"/>
  <c r="AM383" i="21"/>
  <c r="AL383" i="21"/>
  <c r="AK383" i="21"/>
  <c r="AJ383" i="21"/>
  <c r="AI383" i="21"/>
  <c r="AH383" i="21"/>
  <c r="AG383" i="21"/>
  <c r="AF383" i="21"/>
  <c r="AE383" i="21"/>
  <c r="AD383" i="21"/>
  <c r="AC383" i="21"/>
  <c r="AB383" i="21"/>
  <c r="AA383" i="21"/>
  <c r="Z383" i="21"/>
  <c r="Y383" i="21"/>
  <c r="X383" i="21"/>
  <c r="W383" i="21"/>
  <c r="V383" i="21"/>
  <c r="AP371" i="21"/>
  <c r="AO371" i="21"/>
  <c r="AN371" i="21"/>
  <c r="AM371" i="21"/>
  <c r="AL371" i="21"/>
  <c r="AK371" i="21"/>
  <c r="AJ371" i="21"/>
  <c r="AI371" i="21"/>
  <c r="AH371" i="21"/>
  <c r="AG371" i="21"/>
  <c r="AF371" i="21"/>
  <c r="AE371" i="21"/>
  <c r="AD371" i="21"/>
  <c r="AC371" i="21"/>
  <c r="AB371" i="21"/>
  <c r="AA371" i="21"/>
  <c r="Z371" i="21"/>
  <c r="Y371" i="21"/>
  <c r="X371" i="21"/>
  <c r="W371" i="21"/>
  <c r="V371" i="21"/>
  <c r="AJ361" i="21"/>
  <c r="AI361" i="21"/>
  <c r="AH361" i="21"/>
  <c r="AG361" i="21"/>
  <c r="AF361" i="21"/>
  <c r="AE361" i="21"/>
  <c r="AD361" i="21"/>
  <c r="AC361" i="21"/>
  <c r="AB361" i="21"/>
  <c r="AA361" i="21"/>
  <c r="Z361" i="21"/>
  <c r="Y361" i="21"/>
  <c r="X361" i="21"/>
  <c r="W361" i="21"/>
  <c r="V361" i="21"/>
  <c r="AJ360" i="21"/>
  <c r="AI360" i="21"/>
  <c r="AH360" i="21"/>
  <c r="AG360" i="21"/>
  <c r="AF360" i="21"/>
  <c r="AE360" i="21"/>
  <c r="AD360" i="21"/>
  <c r="AC360" i="21"/>
  <c r="AB360" i="21"/>
  <c r="AA360" i="21"/>
  <c r="Z360" i="21"/>
  <c r="Y360" i="21"/>
  <c r="X360" i="21"/>
  <c r="W360" i="21"/>
  <c r="V360" i="21"/>
  <c r="AP359" i="21"/>
  <c r="AO359" i="21"/>
  <c r="AN359" i="21"/>
  <c r="AM359" i="21"/>
  <c r="AL359" i="21"/>
  <c r="AK359" i="21"/>
  <c r="AJ359" i="21"/>
  <c r="AI359" i="21"/>
  <c r="AH359" i="21"/>
  <c r="AG359" i="21"/>
  <c r="AF359" i="21"/>
  <c r="AE359" i="21"/>
  <c r="AD359" i="21"/>
  <c r="AC359" i="21"/>
  <c r="AB359" i="21"/>
  <c r="AA359" i="21"/>
  <c r="Z359" i="21"/>
  <c r="Y359" i="21"/>
  <c r="X359" i="21"/>
  <c r="W359" i="21"/>
  <c r="V359" i="21"/>
  <c r="AP358" i="21"/>
  <c r="AO358" i="21"/>
  <c r="AN358" i="21"/>
  <c r="AM358" i="21"/>
  <c r="AL358" i="21"/>
  <c r="AK358" i="21"/>
  <c r="AJ358" i="21"/>
  <c r="AI358" i="21"/>
  <c r="AH358" i="21"/>
  <c r="AG358" i="21"/>
  <c r="AF358" i="21"/>
  <c r="AE358" i="21"/>
  <c r="AD358" i="21"/>
  <c r="AC358" i="21"/>
  <c r="AB358" i="21"/>
  <c r="AA358" i="21"/>
  <c r="Z358" i="21"/>
  <c r="Y358" i="21"/>
  <c r="X358" i="21"/>
  <c r="W358" i="21"/>
  <c r="V358" i="21"/>
  <c r="AP350" i="21"/>
  <c r="AO350" i="21"/>
  <c r="AN350" i="21"/>
  <c r="AM350" i="21"/>
  <c r="AL350" i="21"/>
  <c r="AK350" i="21"/>
  <c r="AJ350" i="21"/>
  <c r="AI350" i="21"/>
  <c r="AH350" i="21"/>
  <c r="AG350" i="21"/>
  <c r="AF350" i="21"/>
  <c r="AE350" i="21"/>
  <c r="AD350" i="21"/>
  <c r="AC350" i="21"/>
  <c r="AB350" i="21"/>
  <c r="AA350" i="21"/>
  <c r="Z350" i="21"/>
  <c r="Y350" i="21"/>
  <c r="X350" i="21"/>
  <c r="W350" i="21"/>
  <c r="V350" i="21"/>
  <c r="AP339" i="21"/>
  <c r="AO339" i="21"/>
  <c r="AN339" i="21"/>
  <c r="AM339" i="21"/>
  <c r="AL339" i="21"/>
  <c r="AK339" i="21"/>
  <c r="AJ339" i="21"/>
  <c r="AI339" i="21"/>
  <c r="AH339" i="21"/>
  <c r="AG339" i="21"/>
  <c r="AF339" i="21"/>
  <c r="AE339" i="21"/>
  <c r="AD339" i="21"/>
  <c r="AC339" i="21"/>
  <c r="AB339" i="21"/>
  <c r="AA339" i="21"/>
  <c r="Z339" i="21"/>
  <c r="Y339" i="21"/>
  <c r="X339" i="21"/>
  <c r="W339" i="21"/>
  <c r="V339" i="21"/>
  <c r="AP331" i="21"/>
  <c r="AO331" i="21"/>
  <c r="AN331" i="21"/>
  <c r="AM331" i="21"/>
  <c r="AL331" i="21"/>
  <c r="AK331" i="21"/>
  <c r="AJ331" i="21"/>
  <c r="AI331" i="21"/>
  <c r="AH331" i="21"/>
  <c r="AG331" i="21"/>
  <c r="AF331" i="21"/>
  <c r="AE331" i="21"/>
  <c r="AD331" i="21"/>
  <c r="AC331" i="21"/>
  <c r="AB331" i="21"/>
  <c r="AA331" i="21"/>
  <c r="Z331" i="21"/>
  <c r="Y331" i="21"/>
  <c r="X331" i="21"/>
  <c r="W331" i="21"/>
  <c r="V331" i="21"/>
  <c r="AP323" i="21"/>
  <c r="AO323" i="21"/>
  <c r="AN323" i="21"/>
  <c r="AM323" i="21"/>
  <c r="AL323" i="21"/>
  <c r="AK323" i="21"/>
  <c r="AJ323" i="21"/>
  <c r="AI323" i="21"/>
  <c r="AH323" i="21"/>
  <c r="AG323" i="21"/>
  <c r="AF323" i="21"/>
  <c r="AE323" i="21"/>
  <c r="AD323" i="21"/>
  <c r="AC323" i="21"/>
  <c r="AB323" i="21"/>
  <c r="AA323" i="21"/>
  <c r="Z323" i="21"/>
  <c r="Y323" i="21"/>
  <c r="X323" i="21"/>
  <c r="W323" i="21"/>
  <c r="V323" i="21"/>
  <c r="AP311" i="21"/>
  <c r="AO311" i="21"/>
  <c r="AN311" i="21"/>
  <c r="AM311" i="21"/>
  <c r="AL311" i="21"/>
  <c r="AK311" i="21"/>
  <c r="AJ311" i="21"/>
  <c r="AI311" i="21"/>
  <c r="AH311" i="21"/>
  <c r="AG311" i="21"/>
  <c r="AF311" i="21"/>
  <c r="AE311" i="21"/>
  <c r="AD311" i="21"/>
  <c r="AC311" i="21"/>
  <c r="AB311" i="21"/>
  <c r="AA311" i="21"/>
  <c r="Z311" i="21"/>
  <c r="Y311" i="21"/>
  <c r="X311" i="21"/>
  <c r="W311" i="21"/>
  <c r="V311" i="21"/>
  <c r="AJ301" i="21"/>
  <c r="AI301" i="21"/>
  <c r="AH301" i="21"/>
  <c r="AG301" i="21"/>
  <c r="AF301" i="21"/>
  <c r="AE301" i="21"/>
  <c r="AD301" i="21"/>
  <c r="AC301" i="21"/>
  <c r="AB301" i="21"/>
  <c r="AA301" i="21"/>
  <c r="Z301" i="21"/>
  <c r="Y301" i="21"/>
  <c r="X301" i="21"/>
  <c r="W301" i="21"/>
  <c r="V301" i="21"/>
  <c r="AJ300" i="21"/>
  <c r="AI300" i="21"/>
  <c r="AH300" i="21"/>
  <c r="AG300" i="21"/>
  <c r="AF300" i="21"/>
  <c r="AE300" i="21"/>
  <c r="AD300" i="21"/>
  <c r="AC300" i="21"/>
  <c r="AB300" i="21"/>
  <c r="AA300" i="21"/>
  <c r="Z300" i="21"/>
  <c r="Y300" i="21"/>
  <c r="X300" i="21"/>
  <c r="W300" i="21"/>
  <c r="V300" i="21"/>
  <c r="AP299" i="21"/>
  <c r="AO299" i="21"/>
  <c r="AN299" i="21"/>
  <c r="AM299" i="21"/>
  <c r="AL299" i="21"/>
  <c r="AK299" i="21"/>
  <c r="AJ299" i="21"/>
  <c r="AI299" i="21"/>
  <c r="AH299" i="21"/>
  <c r="AG299" i="21"/>
  <c r="AF299" i="21"/>
  <c r="AE299" i="21"/>
  <c r="AD299" i="21"/>
  <c r="AC299" i="21"/>
  <c r="AB299" i="21"/>
  <c r="AA299" i="21"/>
  <c r="Z299" i="21"/>
  <c r="Y299" i="21"/>
  <c r="X299" i="21"/>
  <c r="W299" i="21"/>
  <c r="V299" i="21"/>
  <c r="AP298" i="21"/>
  <c r="AO298" i="21"/>
  <c r="AN298" i="21"/>
  <c r="AM298" i="21"/>
  <c r="AL298" i="21"/>
  <c r="AK298" i="21"/>
  <c r="AJ298" i="21"/>
  <c r="AI298" i="21"/>
  <c r="AH298" i="21"/>
  <c r="AG298" i="21"/>
  <c r="AF298" i="21"/>
  <c r="AE298" i="21"/>
  <c r="AD298" i="21"/>
  <c r="AC298" i="21"/>
  <c r="AB298" i="21"/>
  <c r="AA298" i="21"/>
  <c r="Z298" i="21"/>
  <c r="Y298" i="21"/>
  <c r="X298" i="21"/>
  <c r="W298" i="21"/>
  <c r="V298" i="21"/>
  <c r="AP290" i="21"/>
  <c r="AO290" i="21"/>
  <c r="AN290" i="21"/>
  <c r="AM290" i="21"/>
  <c r="AL290" i="21"/>
  <c r="AK290" i="21"/>
  <c r="AJ290" i="21"/>
  <c r="AI290" i="21"/>
  <c r="AH290" i="21"/>
  <c r="AG290" i="21"/>
  <c r="AF290" i="21"/>
  <c r="AE290" i="21"/>
  <c r="AD290" i="21"/>
  <c r="AC290" i="21"/>
  <c r="AB290" i="21"/>
  <c r="AA290" i="21"/>
  <c r="Z290" i="21"/>
  <c r="Y290" i="21"/>
  <c r="X290" i="21"/>
  <c r="W290" i="21"/>
  <c r="V290" i="21"/>
  <c r="AP279" i="21"/>
  <c r="AO279" i="21"/>
  <c r="AN279" i="21"/>
  <c r="AM279" i="21"/>
  <c r="AL279" i="21"/>
  <c r="AK279" i="21"/>
  <c r="AJ279" i="21"/>
  <c r="AI279" i="21"/>
  <c r="AH279" i="21"/>
  <c r="AG279" i="21"/>
  <c r="AF279" i="21"/>
  <c r="AE279" i="21"/>
  <c r="AD279" i="21"/>
  <c r="AC279" i="21"/>
  <c r="AB279" i="21"/>
  <c r="AA279" i="21"/>
  <c r="Z279" i="21"/>
  <c r="Y279" i="21"/>
  <c r="X279" i="21"/>
  <c r="W279" i="21"/>
  <c r="V279" i="21"/>
  <c r="AP271" i="21"/>
  <c r="AO271" i="21"/>
  <c r="AN271" i="21"/>
  <c r="AM271" i="21"/>
  <c r="AL271" i="21"/>
  <c r="AK271" i="21"/>
  <c r="AJ271" i="21"/>
  <c r="AI271" i="21"/>
  <c r="AH271" i="21"/>
  <c r="AG271" i="21"/>
  <c r="AF271" i="21"/>
  <c r="AE271" i="21"/>
  <c r="AD271" i="21"/>
  <c r="AC271" i="21"/>
  <c r="AB271" i="21"/>
  <c r="AA271" i="21"/>
  <c r="Z271" i="21"/>
  <c r="Y271" i="21"/>
  <c r="X271" i="21"/>
  <c r="W271" i="21"/>
  <c r="V271" i="21"/>
  <c r="AP263" i="21"/>
  <c r="AO263" i="21"/>
  <c r="AN263" i="21"/>
  <c r="AM263" i="21"/>
  <c r="AL263" i="21"/>
  <c r="AK263" i="21"/>
  <c r="AJ263" i="21"/>
  <c r="AI263" i="21"/>
  <c r="AH263" i="21"/>
  <c r="AG263" i="21"/>
  <c r="AF263" i="21"/>
  <c r="AE263" i="21"/>
  <c r="AD263" i="21"/>
  <c r="AC263" i="21"/>
  <c r="AB263" i="21"/>
  <c r="AA263" i="21"/>
  <c r="Z263" i="21"/>
  <c r="Y263" i="21"/>
  <c r="X263" i="21"/>
  <c r="W263" i="21"/>
  <c r="V263" i="21"/>
  <c r="AP251" i="21"/>
  <c r="AO251" i="21"/>
  <c r="AN251" i="21"/>
  <c r="AM251" i="21"/>
  <c r="AL251" i="21"/>
  <c r="AK251" i="21"/>
  <c r="AJ251" i="21"/>
  <c r="AI251" i="21"/>
  <c r="AH251" i="21"/>
  <c r="AG251" i="21"/>
  <c r="AF251" i="21"/>
  <c r="AE251" i="21"/>
  <c r="AD251" i="21"/>
  <c r="AC251" i="21"/>
  <c r="AB251" i="21"/>
  <c r="AA251" i="21"/>
  <c r="Z251" i="21"/>
  <c r="Y251" i="21"/>
  <c r="X251" i="21"/>
  <c r="W251" i="21"/>
  <c r="V251" i="21"/>
  <c r="AJ241" i="21"/>
  <c r="AI241" i="21"/>
  <c r="AH241" i="21"/>
  <c r="AG241" i="21"/>
  <c r="AF241" i="21"/>
  <c r="AE241" i="21"/>
  <c r="AD241" i="21"/>
  <c r="AC241" i="21"/>
  <c r="AB241" i="21"/>
  <c r="AA241" i="21"/>
  <c r="Z241" i="21"/>
  <c r="Y241" i="21"/>
  <c r="X241" i="21"/>
  <c r="W241" i="21"/>
  <c r="V241" i="21"/>
  <c r="AJ240" i="21"/>
  <c r="AI240" i="21"/>
  <c r="AH240" i="21"/>
  <c r="AG240" i="21"/>
  <c r="AF240" i="21"/>
  <c r="AE240" i="21"/>
  <c r="AD240" i="21"/>
  <c r="AC240" i="21"/>
  <c r="AB240" i="21"/>
  <c r="AA240" i="21"/>
  <c r="Z240" i="21"/>
  <c r="Y240" i="21"/>
  <c r="X240" i="21"/>
  <c r="W240" i="21"/>
  <c r="V240" i="21"/>
  <c r="AP239" i="21"/>
  <c r="AO239" i="21"/>
  <c r="AN239" i="21"/>
  <c r="AM239" i="21"/>
  <c r="AL239" i="21"/>
  <c r="AK239" i="21"/>
  <c r="AJ239" i="21"/>
  <c r="AI239" i="21"/>
  <c r="AH239" i="21"/>
  <c r="AG239" i="21"/>
  <c r="AF239" i="21"/>
  <c r="AE239" i="21"/>
  <c r="AD239" i="21"/>
  <c r="AC239" i="21"/>
  <c r="AB239" i="21"/>
  <c r="AA239" i="21"/>
  <c r="Z239" i="21"/>
  <c r="Y239" i="21"/>
  <c r="X239" i="21"/>
  <c r="W239" i="21"/>
  <c r="V239" i="21"/>
  <c r="AP238" i="21"/>
  <c r="AO238" i="21"/>
  <c r="AN238" i="21"/>
  <c r="AM238" i="21"/>
  <c r="AL238" i="21"/>
  <c r="AK238" i="21"/>
  <c r="AJ238" i="21"/>
  <c r="AI238" i="21"/>
  <c r="AH238" i="21"/>
  <c r="AG238" i="21"/>
  <c r="AF238" i="21"/>
  <c r="AE238" i="21"/>
  <c r="AD238" i="21"/>
  <c r="AC238" i="21"/>
  <c r="AB238" i="21"/>
  <c r="AA238" i="21"/>
  <c r="Z238" i="21"/>
  <c r="Y238" i="21"/>
  <c r="X238" i="21"/>
  <c r="W238" i="21"/>
  <c r="V238" i="21"/>
  <c r="AP230" i="21"/>
  <c r="AO230" i="21"/>
  <c r="AN230" i="21"/>
  <c r="AM230" i="21"/>
  <c r="AL230" i="21"/>
  <c r="AK230" i="21"/>
  <c r="AJ230" i="21"/>
  <c r="AI230" i="21"/>
  <c r="AH230" i="21"/>
  <c r="AG230" i="21"/>
  <c r="AF230" i="21"/>
  <c r="AE230" i="21"/>
  <c r="AD230" i="21"/>
  <c r="AC230" i="21"/>
  <c r="AB230" i="21"/>
  <c r="AA230" i="21"/>
  <c r="Z230" i="21"/>
  <c r="Y230" i="21"/>
  <c r="X230" i="21"/>
  <c r="W230" i="21"/>
  <c r="V230" i="21"/>
  <c r="AP219" i="21"/>
  <c r="AO219" i="21"/>
  <c r="AN219" i="21"/>
  <c r="AM219" i="21"/>
  <c r="AL219" i="21"/>
  <c r="AK219" i="21"/>
  <c r="AJ219" i="21"/>
  <c r="AI219" i="21"/>
  <c r="AH219" i="21"/>
  <c r="AG219" i="21"/>
  <c r="AF219" i="21"/>
  <c r="AE219" i="21"/>
  <c r="AD219" i="21"/>
  <c r="AC219" i="21"/>
  <c r="AB219" i="21"/>
  <c r="AA219" i="21"/>
  <c r="Z219" i="21"/>
  <c r="Y219" i="21"/>
  <c r="X219" i="21"/>
  <c r="W219" i="21"/>
  <c r="V219" i="21"/>
  <c r="AP211" i="21"/>
  <c r="AO211" i="21"/>
  <c r="AN211" i="21"/>
  <c r="AM211" i="21"/>
  <c r="AL211" i="21"/>
  <c r="AK211" i="21"/>
  <c r="AJ211" i="21"/>
  <c r="AI211" i="21"/>
  <c r="AH211" i="21"/>
  <c r="AG211" i="21"/>
  <c r="AF211" i="21"/>
  <c r="AE211" i="21"/>
  <c r="AD211" i="21"/>
  <c r="AC211" i="21"/>
  <c r="AB211" i="21"/>
  <c r="AA211" i="21"/>
  <c r="Z211" i="21"/>
  <c r="Y211" i="21"/>
  <c r="X211" i="21"/>
  <c r="W211" i="21"/>
  <c r="V211" i="21"/>
  <c r="AP203" i="21"/>
  <c r="AO203" i="21"/>
  <c r="AN203" i="21"/>
  <c r="AM203" i="21"/>
  <c r="AL203" i="21"/>
  <c r="AK203" i="21"/>
  <c r="AJ203" i="21"/>
  <c r="AI203" i="21"/>
  <c r="AH203" i="21"/>
  <c r="AG203" i="21"/>
  <c r="AF203" i="21"/>
  <c r="AE203" i="21"/>
  <c r="AD203" i="21"/>
  <c r="AC203" i="21"/>
  <c r="AB203" i="21"/>
  <c r="AA203" i="21"/>
  <c r="Z203" i="21"/>
  <c r="Y203" i="21"/>
  <c r="X203" i="21"/>
  <c r="W203" i="21"/>
  <c r="V203" i="21"/>
  <c r="AP191" i="21"/>
  <c r="AO191" i="21"/>
  <c r="AN191" i="21"/>
  <c r="AM191" i="21"/>
  <c r="AL191" i="21"/>
  <c r="AK191" i="21"/>
  <c r="AJ191" i="21"/>
  <c r="AI191" i="21"/>
  <c r="AH191" i="21"/>
  <c r="AG191" i="21"/>
  <c r="AF191" i="21"/>
  <c r="AE191" i="21"/>
  <c r="AD191" i="21"/>
  <c r="AC191" i="21"/>
  <c r="AB191" i="21"/>
  <c r="AA191" i="21"/>
  <c r="Z191" i="21"/>
  <c r="Y191" i="21"/>
  <c r="X191" i="21"/>
  <c r="W191" i="21"/>
  <c r="V191" i="21"/>
  <c r="AJ181" i="21"/>
  <c r="AI181" i="21"/>
  <c r="AH181" i="21"/>
  <c r="AG181" i="21"/>
  <c r="AF181" i="21"/>
  <c r="AE181" i="21"/>
  <c r="AD181" i="21"/>
  <c r="AC181" i="21"/>
  <c r="AB181" i="21"/>
  <c r="AA181" i="21"/>
  <c r="Z181" i="21"/>
  <c r="Y181" i="21"/>
  <c r="X181" i="21"/>
  <c r="W181" i="21"/>
  <c r="V181" i="21"/>
  <c r="AJ180" i="21"/>
  <c r="AI180" i="21"/>
  <c r="AH180" i="21"/>
  <c r="AG180" i="21"/>
  <c r="AF180" i="21"/>
  <c r="AE180" i="21"/>
  <c r="AD180" i="21"/>
  <c r="AC180" i="21"/>
  <c r="AB180" i="21"/>
  <c r="AA180" i="21"/>
  <c r="Z180" i="21"/>
  <c r="Y180" i="21"/>
  <c r="X180" i="21"/>
  <c r="W180" i="21"/>
  <c r="V180" i="21"/>
  <c r="AP179" i="21"/>
  <c r="AO179" i="21"/>
  <c r="AN179" i="21"/>
  <c r="AM179" i="21"/>
  <c r="AL179" i="21"/>
  <c r="AK179" i="21"/>
  <c r="AJ179" i="21"/>
  <c r="AI179" i="21"/>
  <c r="AH179" i="21"/>
  <c r="AG179" i="21"/>
  <c r="AF179" i="21"/>
  <c r="AE179" i="21"/>
  <c r="AD179" i="21"/>
  <c r="AC179" i="21"/>
  <c r="AB179" i="21"/>
  <c r="AA179" i="21"/>
  <c r="Z179" i="21"/>
  <c r="Y179" i="21"/>
  <c r="X179" i="21"/>
  <c r="W179" i="21"/>
  <c r="V179" i="21"/>
  <c r="AP178" i="21"/>
  <c r="AO178" i="21"/>
  <c r="AN178" i="21"/>
  <c r="AM178" i="21"/>
  <c r="AL178" i="21"/>
  <c r="AK178" i="21"/>
  <c r="AJ178" i="21"/>
  <c r="AI178" i="21"/>
  <c r="AH178" i="21"/>
  <c r="AG178" i="21"/>
  <c r="AF178" i="21"/>
  <c r="AE178" i="21"/>
  <c r="AD178" i="21"/>
  <c r="AC178" i="21"/>
  <c r="AB178" i="21"/>
  <c r="AA178" i="21"/>
  <c r="Z178" i="21"/>
  <c r="Y178" i="21"/>
  <c r="X178" i="21"/>
  <c r="W178" i="21"/>
  <c r="V178" i="21"/>
  <c r="AP170" i="21"/>
  <c r="AO170" i="21"/>
  <c r="AN170" i="21"/>
  <c r="AM170" i="21"/>
  <c r="AL170" i="21"/>
  <c r="AK170" i="21"/>
  <c r="AJ170" i="21"/>
  <c r="AI170" i="21"/>
  <c r="AH170" i="21"/>
  <c r="AG170" i="21"/>
  <c r="AF170" i="21"/>
  <c r="AE170" i="21"/>
  <c r="AD170" i="21"/>
  <c r="AC170" i="21"/>
  <c r="AB170" i="21"/>
  <c r="AA170" i="21"/>
  <c r="Z170" i="21"/>
  <c r="Y170" i="21"/>
  <c r="X170" i="21"/>
  <c r="W170" i="21"/>
  <c r="V170" i="21"/>
  <c r="AP159" i="21"/>
  <c r="AO159" i="21"/>
  <c r="AN159" i="21"/>
  <c r="AM159" i="21"/>
  <c r="AL159" i="21"/>
  <c r="AK159" i="21"/>
  <c r="AJ159" i="21"/>
  <c r="AI159" i="21"/>
  <c r="AH159" i="21"/>
  <c r="AG159" i="21"/>
  <c r="AF159" i="21"/>
  <c r="AE159" i="21"/>
  <c r="AD159" i="21"/>
  <c r="AC159" i="21"/>
  <c r="AB159" i="21"/>
  <c r="AA159" i="21"/>
  <c r="Z159" i="21"/>
  <c r="Y159" i="21"/>
  <c r="X159" i="21"/>
  <c r="W159" i="21"/>
  <c r="V159" i="21"/>
  <c r="AP151" i="21"/>
  <c r="AO151" i="21"/>
  <c r="AN151" i="21"/>
  <c r="AM151" i="21"/>
  <c r="AL151" i="21"/>
  <c r="AK151" i="21"/>
  <c r="AJ151" i="21"/>
  <c r="AI151" i="21"/>
  <c r="AH151" i="21"/>
  <c r="AG151" i="21"/>
  <c r="AF151" i="21"/>
  <c r="AE151" i="21"/>
  <c r="AD151" i="21"/>
  <c r="AC151" i="21"/>
  <c r="AB151" i="21"/>
  <c r="AA151" i="21"/>
  <c r="Z151" i="21"/>
  <c r="Y151" i="21"/>
  <c r="X151" i="21"/>
  <c r="W151" i="21"/>
  <c r="V151" i="21"/>
  <c r="AP143" i="21"/>
  <c r="AO143" i="21"/>
  <c r="AN143" i="21"/>
  <c r="AM143" i="21"/>
  <c r="AL143" i="21"/>
  <c r="AK143" i="21"/>
  <c r="AJ143" i="21"/>
  <c r="AI143" i="21"/>
  <c r="AH143" i="21"/>
  <c r="AG143" i="21"/>
  <c r="AF143" i="21"/>
  <c r="AE143" i="21"/>
  <c r="AD143" i="21"/>
  <c r="AC143" i="21"/>
  <c r="AB143" i="21"/>
  <c r="AA143" i="21"/>
  <c r="Z143" i="21"/>
  <c r="Y143" i="21"/>
  <c r="X143" i="21"/>
  <c r="W143" i="21"/>
  <c r="V143" i="21"/>
  <c r="AP131" i="21"/>
  <c r="AO131" i="21"/>
  <c r="AN131" i="21"/>
  <c r="AM131" i="21"/>
  <c r="AL131" i="21"/>
  <c r="AK131" i="21"/>
  <c r="AJ131" i="21"/>
  <c r="AI131" i="21"/>
  <c r="AH131" i="21"/>
  <c r="AG131" i="21"/>
  <c r="AF131" i="21"/>
  <c r="AE131" i="21"/>
  <c r="AD131" i="21"/>
  <c r="AC131" i="21"/>
  <c r="AB131" i="21"/>
  <c r="AA131" i="21"/>
  <c r="Z131" i="21"/>
  <c r="Y131" i="21"/>
  <c r="X131" i="21"/>
  <c r="W131" i="21"/>
  <c r="V131" i="21"/>
  <c r="AJ121" i="21"/>
  <c r="AI121" i="21"/>
  <c r="AH121" i="21"/>
  <c r="AG121" i="21"/>
  <c r="AF121" i="21"/>
  <c r="AE121" i="21"/>
  <c r="AD121" i="21"/>
  <c r="AC121" i="21"/>
  <c r="AB121" i="21"/>
  <c r="AA121" i="21"/>
  <c r="Z121" i="21"/>
  <c r="Y121" i="21"/>
  <c r="X121" i="21"/>
  <c r="W121" i="21"/>
  <c r="V121" i="21"/>
  <c r="AJ120" i="21"/>
  <c r="AI120" i="21"/>
  <c r="AH120" i="21"/>
  <c r="AG120" i="21"/>
  <c r="AF120" i="21"/>
  <c r="AE120" i="21"/>
  <c r="AD120" i="21"/>
  <c r="AC120" i="21"/>
  <c r="AB120" i="21"/>
  <c r="AA120" i="21"/>
  <c r="Z120" i="21"/>
  <c r="Y120" i="21"/>
  <c r="X120" i="21"/>
  <c r="W120" i="21"/>
  <c r="V120" i="21"/>
  <c r="AP119" i="21"/>
  <c r="AO119" i="21"/>
  <c r="AN119" i="21"/>
  <c r="AM119" i="21"/>
  <c r="AL119" i="21"/>
  <c r="AK119" i="21"/>
  <c r="AJ119" i="21"/>
  <c r="AI119" i="21"/>
  <c r="AH119" i="21"/>
  <c r="AG119" i="21"/>
  <c r="AF119" i="21"/>
  <c r="AE119" i="21"/>
  <c r="AD119" i="21"/>
  <c r="AC119" i="21"/>
  <c r="AB119" i="21"/>
  <c r="AA119" i="21"/>
  <c r="Z119" i="21"/>
  <c r="Y119" i="21"/>
  <c r="X119" i="21"/>
  <c r="W119" i="21"/>
  <c r="V119" i="21"/>
  <c r="AP118" i="21"/>
  <c r="AO118" i="21"/>
  <c r="AN118" i="21"/>
  <c r="AM118" i="21"/>
  <c r="AL118" i="21"/>
  <c r="AK118" i="21"/>
  <c r="AJ118" i="21"/>
  <c r="AI118" i="21"/>
  <c r="AH118" i="21"/>
  <c r="AG118" i="21"/>
  <c r="AF118" i="21"/>
  <c r="AE118" i="21"/>
  <c r="AD118" i="21"/>
  <c r="AC118" i="21"/>
  <c r="AB118" i="21"/>
  <c r="AA118" i="21"/>
  <c r="Z118" i="21"/>
  <c r="Y118" i="21"/>
  <c r="X118" i="21"/>
  <c r="W118" i="21"/>
  <c r="V118" i="21"/>
  <c r="AP110" i="21"/>
  <c r="AO110" i="21"/>
  <c r="AN110" i="21"/>
  <c r="AM110" i="21"/>
  <c r="AL110" i="21"/>
  <c r="AK110" i="21"/>
  <c r="AJ110" i="21"/>
  <c r="AI110" i="21"/>
  <c r="AH110" i="21"/>
  <c r="AG110" i="21"/>
  <c r="AF110" i="21"/>
  <c r="AE110" i="21"/>
  <c r="AD110" i="21"/>
  <c r="AC110" i="21"/>
  <c r="AB110" i="21"/>
  <c r="AA110" i="21"/>
  <c r="Z110" i="21"/>
  <c r="Y110" i="21"/>
  <c r="X110" i="21"/>
  <c r="W110" i="21"/>
  <c r="V110" i="21"/>
  <c r="AP99" i="21"/>
  <c r="AO99" i="21"/>
  <c r="AN99" i="21"/>
  <c r="AM99" i="21"/>
  <c r="AL99" i="21"/>
  <c r="AK99" i="21"/>
  <c r="AJ99" i="21"/>
  <c r="AI99" i="21"/>
  <c r="AH99" i="21"/>
  <c r="AG99" i="21"/>
  <c r="AF99" i="21"/>
  <c r="AE99" i="21"/>
  <c r="AD99" i="21"/>
  <c r="AC99" i="21"/>
  <c r="AB99" i="21"/>
  <c r="AA99" i="21"/>
  <c r="Z99" i="21"/>
  <c r="Y99" i="21"/>
  <c r="X99" i="21"/>
  <c r="W99" i="21"/>
  <c r="V99" i="21"/>
  <c r="AP91" i="21"/>
  <c r="AO91" i="21"/>
  <c r="AN91" i="21"/>
  <c r="AM91" i="21"/>
  <c r="AL91" i="21"/>
  <c r="AK91" i="21"/>
  <c r="AJ91" i="21"/>
  <c r="AI91" i="21"/>
  <c r="AH91" i="21"/>
  <c r="AG91" i="21"/>
  <c r="AF91" i="21"/>
  <c r="AE91" i="21"/>
  <c r="AD91" i="21"/>
  <c r="AC91" i="21"/>
  <c r="AB91" i="21"/>
  <c r="AA91" i="21"/>
  <c r="Z91" i="21"/>
  <c r="Y91" i="21"/>
  <c r="X91" i="21"/>
  <c r="W91" i="21"/>
  <c r="V91" i="21"/>
  <c r="AP83" i="21"/>
  <c r="AO83" i="21"/>
  <c r="AN83" i="21"/>
  <c r="AM83" i="21"/>
  <c r="AL83" i="21"/>
  <c r="AK83" i="21"/>
  <c r="AJ83" i="21"/>
  <c r="AI83" i="21"/>
  <c r="AH83" i="21"/>
  <c r="AG83" i="21"/>
  <c r="AF83" i="21"/>
  <c r="AE83" i="21"/>
  <c r="AD83" i="21"/>
  <c r="AC83" i="21"/>
  <c r="AB83" i="21"/>
  <c r="AA83" i="21"/>
  <c r="Z83" i="21"/>
  <c r="Y83" i="21"/>
  <c r="X83" i="21"/>
  <c r="W83" i="21"/>
  <c r="V83" i="21"/>
  <c r="AP71" i="21"/>
  <c r="AO71" i="21"/>
  <c r="AN71" i="21"/>
  <c r="AM71" i="21"/>
  <c r="AL71" i="21"/>
  <c r="AK71" i="21"/>
  <c r="AJ71" i="21"/>
  <c r="AI71" i="21"/>
  <c r="AH71" i="21"/>
  <c r="AG71" i="21"/>
  <c r="AF71" i="21"/>
  <c r="AE71" i="21"/>
  <c r="AD71" i="21"/>
  <c r="AC71" i="21"/>
  <c r="AB71" i="21"/>
  <c r="AA71" i="21"/>
  <c r="Z71" i="21"/>
  <c r="Y71" i="21"/>
  <c r="X71" i="21"/>
  <c r="W71" i="21"/>
  <c r="V71" i="21"/>
  <c r="AJ61" i="21"/>
  <c r="AI61" i="21"/>
  <c r="AH61" i="21"/>
  <c r="AG61" i="21"/>
  <c r="AF61" i="21"/>
  <c r="AE61" i="21"/>
  <c r="AD61" i="21"/>
  <c r="AC61" i="21"/>
  <c r="AB61" i="21"/>
  <c r="AA61" i="21"/>
  <c r="Z61" i="21"/>
  <c r="Y61" i="21"/>
  <c r="X61" i="21"/>
  <c r="W61" i="21"/>
  <c r="V61" i="21"/>
  <c r="AJ60" i="21"/>
  <c r="AI60" i="21"/>
  <c r="AH60" i="21"/>
  <c r="AG60" i="21"/>
  <c r="AF60" i="21"/>
  <c r="AE60" i="21"/>
  <c r="AD60" i="21"/>
  <c r="AC60" i="21"/>
  <c r="AB60" i="21"/>
  <c r="AA60" i="21"/>
  <c r="Z60" i="21"/>
  <c r="Y60" i="21"/>
  <c r="X60" i="21"/>
  <c r="W60" i="21"/>
  <c r="V60" i="21"/>
  <c r="AP59" i="21"/>
  <c r="AO59" i="21"/>
  <c r="AN59" i="21"/>
  <c r="AM59" i="21"/>
  <c r="AL59" i="21"/>
  <c r="AK59" i="21"/>
  <c r="AJ59" i="21"/>
  <c r="AI59" i="21"/>
  <c r="AH59" i="21"/>
  <c r="AG59" i="21"/>
  <c r="AF59" i="21"/>
  <c r="AE59" i="21"/>
  <c r="AD59" i="21"/>
  <c r="AC59" i="21"/>
  <c r="AB59" i="21"/>
  <c r="AA59" i="21"/>
  <c r="Z59" i="21"/>
  <c r="Y59" i="21"/>
  <c r="X59" i="21"/>
  <c r="W59" i="21"/>
  <c r="V59" i="21"/>
  <c r="AP58" i="21"/>
  <c r="AO58" i="21"/>
  <c r="AN58" i="21"/>
  <c r="AM58" i="21"/>
  <c r="AL58" i="21"/>
  <c r="AK58" i="21"/>
  <c r="AJ58" i="21"/>
  <c r="AI58" i="21"/>
  <c r="AH58" i="21"/>
  <c r="AG58" i="21"/>
  <c r="AF58" i="21"/>
  <c r="AE58" i="21"/>
  <c r="AD58" i="21"/>
  <c r="AC58" i="21"/>
  <c r="AB58" i="21"/>
  <c r="AA58" i="21"/>
  <c r="Z58" i="21"/>
  <c r="Y58" i="21"/>
  <c r="X58" i="21"/>
  <c r="W58" i="21"/>
  <c r="V58" i="21"/>
  <c r="AP50" i="21"/>
  <c r="AO50" i="21"/>
  <c r="AN50" i="21"/>
  <c r="AM50" i="21"/>
  <c r="AL50" i="21"/>
  <c r="AK50" i="21"/>
  <c r="AJ50" i="21"/>
  <c r="AI50" i="21"/>
  <c r="AH50" i="21"/>
  <c r="AG50" i="21"/>
  <c r="AF50" i="21"/>
  <c r="AE50" i="21"/>
  <c r="AD50" i="21"/>
  <c r="AC50" i="21"/>
  <c r="AB50" i="21"/>
  <c r="AA50" i="21"/>
  <c r="Z50" i="21"/>
  <c r="Y50" i="21"/>
  <c r="X50" i="21"/>
  <c r="W50" i="21"/>
  <c r="V50" i="21"/>
  <c r="AP39" i="21"/>
  <c r="AO39" i="21"/>
  <c r="AN39" i="21"/>
  <c r="AM39" i="21"/>
  <c r="AL39" i="21"/>
  <c r="AK39" i="21"/>
  <c r="AJ39" i="21"/>
  <c r="AI39" i="21"/>
  <c r="AH39" i="21"/>
  <c r="AG39" i="21"/>
  <c r="AF39" i="21"/>
  <c r="AE39" i="21"/>
  <c r="AD39" i="21"/>
  <c r="AC39" i="21"/>
  <c r="AB39" i="21"/>
  <c r="AA39" i="21"/>
  <c r="Z39" i="21"/>
  <c r="Y39" i="21"/>
  <c r="X39" i="21"/>
  <c r="W39" i="21"/>
  <c r="V39" i="21"/>
  <c r="AP31" i="21"/>
  <c r="AO31" i="21"/>
  <c r="AN31" i="21"/>
  <c r="AM31" i="21"/>
  <c r="AL31" i="21"/>
  <c r="AK31" i="21"/>
  <c r="AJ31" i="21"/>
  <c r="AI31" i="21"/>
  <c r="AH31" i="21"/>
  <c r="AG31" i="21"/>
  <c r="AF31" i="21"/>
  <c r="AE31" i="21"/>
  <c r="AD31" i="21"/>
  <c r="AC31" i="21"/>
  <c r="AB31" i="21"/>
  <c r="AA31" i="21"/>
  <c r="Z31" i="21"/>
  <c r="Y31" i="21"/>
  <c r="X31" i="21"/>
  <c r="W31" i="21"/>
  <c r="V31" i="21"/>
  <c r="AP23" i="21"/>
  <c r="AO23" i="21"/>
  <c r="AN23" i="21"/>
  <c r="AM23" i="21"/>
  <c r="AL23" i="21"/>
  <c r="AK23" i="21"/>
  <c r="AJ23" i="21"/>
  <c r="AI23" i="21"/>
  <c r="AH23" i="21"/>
  <c r="AG23" i="21"/>
  <c r="AF23" i="21"/>
  <c r="AE23" i="21"/>
  <c r="AD23" i="21"/>
  <c r="AC23" i="21"/>
  <c r="AB23" i="21"/>
  <c r="AA23" i="21"/>
  <c r="Z23" i="21"/>
  <c r="Y23" i="21"/>
  <c r="X23" i="21"/>
  <c r="W23" i="21"/>
  <c r="V23" i="21"/>
  <c r="AP11" i="21"/>
  <c r="AO11" i="21"/>
  <c r="AN11" i="21"/>
  <c r="AM11" i="21"/>
  <c r="AL11" i="21"/>
  <c r="AK11" i="21"/>
  <c r="AJ11" i="21"/>
  <c r="AI11" i="21"/>
  <c r="AH11" i="21"/>
  <c r="AG11" i="21"/>
  <c r="AF11" i="21"/>
  <c r="AE11" i="21"/>
  <c r="AD11" i="21"/>
  <c r="AC11" i="21"/>
  <c r="AB11" i="21"/>
  <c r="AA11" i="21"/>
  <c r="Z11" i="21"/>
  <c r="Y11" i="21"/>
  <c r="X11" i="21"/>
  <c r="W11" i="21"/>
  <c r="V11" i="21"/>
  <c r="AJ361" i="19"/>
  <c r="AI361" i="19"/>
  <c r="AH361" i="19"/>
  <c r="AG361" i="19"/>
  <c r="AF361" i="19"/>
  <c r="AE361" i="19"/>
  <c r="AD361" i="19"/>
  <c r="AC361" i="19"/>
  <c r="AB361" i="19"/>
  <c r="AA361" i="19"/>
  <c r="Z361" i="19"/>
  <c r="Y361" i="19"/>
  <c r="X361" i="19"/>
  <c r="W361" i="19"/>
  <c r="V361" i="19"/>
  <c r="AJ360" i="19"/>
  <c r="AI360" i="19"/>
  <c r="AH360" i="19"/>
  <c r="AG360" i="19"/>
  <c r="AF360" i="19"/>
  <c r="AE360" i="19"/>
  <c r="AD360" i="19"/>
  <c r="AC360" i="19"/>
  <c r="AB360" i="19"/>
  <c r="AA360" i="19"/>
  <c r="Z360" i="19"/>
  <c r="Y360" i="19"/>
  <c r="X360" i="19"/>
  <c r="W360" i="19"/>
  <c r="V360" i="19"/>
  <c r="AP359" i="19"/>
  <c r="AO359" i="19"/>
  <c r="AN359" i="19"/>
  <c r="AM359" i="19"/>
  <c r="AL359" i="19"/>
  <c r="AK359" i="19"/>
  <c r="AJ359" i="19"/>
  <c r="AI359" i="19"/>
  <c r="AH359" i="19"/>
  <c r="AG359" i="19"/>
  <c r="AF359" i="19"/>
  <c r="AE359" i="19"/>
  <c r="AD359" i="19"/>
  <c r="AC359" i="19"/>
  <c r="AB359" i="19"/>
  <c r="AA359" i="19"/>
  <c r="Z359" i="19"/>
  <c r="Y359" i="19"/>
  <c r="X359" i="19"/>
  <c r="W359" i="19"/>
  <c r="V359" i="19"/>
  <c r="AP358" i="19"/>
  <c r="AO358" i="19"/>
  <c r="AN358" i="19"/>
  <c r="AM358" i="19"/>
  <c r="AL358" i="19"/>
  <c r="AK358" i="19"/>
  <c r="AJ358" i="19"/>
  <c r="AI358" i="19"/>
  <c r="AH358" i="19"/>
  <c r="AG358" i="19"/>
  <c r="AF358" i="19"/>
  <c r="AE358" i="19"/>
  <c r="AD358" i="19"/>
  <c r="AC358" i="19"/>
  <c r="AB358" i="19"/>
  <c r="AA358" i="19"/>
  <c r="Z358" i="19"/>
  <c r="Y358" i="19"/>
  <c r="X358" i="19"/>
  <c r="W358" i="19"/>
  <c r="V358" i="19"/>
  <c r="AP350" i="19"/>
  <c r="AO350" i="19"/>
  <c r="AN350" i="19"/>
  <c r="AM350" i="19"/>
  <c r="AL350" i="19"/>
  <c r="AK350" i="19"/>
  <c r="AJ350" i="19"/>
  <c r="AI350" i="19"/>
  <c r="AH350" i="19"/>
  <c r="AG350" i="19"/>
  <c r="AF350" i="19"/>
  <c r="AE350" i="19"/>
  <c r="AD350" i="19"/>
  <c r="AC350" i="19"/>
  <c r="AB350" i="19"/>
  <c r="AA350" i="19"/>
  <c r="Z350" i="19"/>
  <c r="Y350" i="19"/>
  <c r="X350" i="19"/>
  <c r="W350" i="19"/>
  <c r="V350" i="19"/>
  <c r="AP339" i="19"/>
  <c r="AO339" i="19"/>
  <c r="AN339" i="19"/>
  <c r="AM339" i="19"/>
  <c r="AL339" i="19"/>
  <c r="AK339" i="19"/>
  <c r="AJ339" i="19"/>
  <c r="AI339" i="19"/>
  <c r="AH339" i="19"/>
  <c r="AG339" i="19"/>
  <c r="AF339" i="19"/>
  <c r="AE339" i="19"/>
  <c r="AD339" i="19"/>
  <c r="AC339" i="19"/>
  <c r="AB339" i="19"/>
  <c r="AA339" i="19"/>
  <c r="Z339" i="19"/>
  <c r="Y339" i="19"/>
  <c r="X339" i="19"/>
  <c r="W339" i="19"/>
  <c r="V339" i="19"/>
  <c r="AP331" i="19"/>
  <c r="AO331" i="19"/>
  <c r="AN331" i="19"/>
  <c r="AM331" i="19"/>
  <c r="AL331" i="19"/>
  <c r="AK331" i="19"/>
  <c r="AJ331" i="19"/>
  <c r="AI331" i="19"/>
  <c r="AH331" i="19"/>
  <c r="AG331" i="19"/>
  <c r="AF331" i="19"/>
  <c r="AE331" i="19"/>
  <c r="AD331" i="19"/>
  <c r="AC331" i="19"/>
  <c r="AB331" i="19"/>
  <c r="AA331" i="19"/>
  <c r="Z331" i="19"/>
  <c r="Y331" i="19"/>
  <c r="X331" i="19"/>
  <c r="W331" i="19"/>
  <c r="V331" i="19"/>
  <c r="AP323" i="19"/>
  <c r="AO323" i="19"/>
  <c r="AN323" i="19"/>
  <c r="AM323" i="19"/>
  <c r="AL323" i="19"/>
  <c r="AK323" i="19"/>
  <c r="AJ323" i="19"/>
  <c r="AI323" i="19"/>
  <c r="AH323" i="19"/>
  <c r="AG323" i="19"/>
  <c r="AF323" i="19"/>
  <c r="AE323" i="19"/>
  <c r="AD323" i="19"/>
  <c r="AC323" i="19"/>
  <c r="AB323" i="19"/>
  <c r="AA323" i="19"/>
  <c r="Z323" i="19"/>
  <c r="Y323" i="19"/>
  <c r="X323" i="19"/>
  <c r="W323" i="19"/>
  <c r="V323" i="19"/>
  <c r="AP311" i="19"/>
  <c r="AO311" i="19"/>
  <c r="AN311" i="19"/>
  <c r="AM311" i="19"/>
  <c r="AL311" i="19"/>
  <c r="AK311" i="19"/>
  <c r="AJ311" i="19"/>
  <c r="AI311" i="19"/>
  <c r="AH311" i="19"/>
  <c r="AG311" i="19"/>
  <c r="AF311" i="19"/>
  <c r="AE311" i="19"/>
  <c r="AD311" i="19"/>
  <c r="AC311" i="19"/>
  <c r="AB311" i="19"/>
  <c r="AA311" i="19"/>
  <c r="Z311" i="19"/>
  <c r="Y311" i="19"/>
  <c r="X311" i="19"/>
  <c r="W311" i="19"/>
  <c r="V311" i="19"/>
  <c r="AJ301" i="19"/>
  <c r="AI301" i="19"/>
  <c r="AH301" i="19"/>
  <c r="AG301" i="19"/>
  <c r="AF301" i="19"/>
  <c r="AE301" i="19"/>
  <c r="AD301" i="19"/>
  <c r="AC301" i="19"/>
  <c r="AB301" i="19"/>
  <c r="AA301" i="19"/>
  <c r="Z301" i="19"/>
  <c r="Y301" i="19"/>
  <c r="X301" i="19"/>
  <c r="W301" i="19"/>
  <c r="V301" i="19"/>
  <c r="AJ300" i="19"/>
  <c r="AI300" i="19"/>
  <c r="AH300" i="19"/>
  <c r="AG300" i="19"/>
  <c r="AF300" i="19"/>
  <c r="AE300" i="19"/>
  <c r="AD300" i="19"/>
  <c r="AC300" i="19"/>
  <c r="AB300" i="19"/>
  <c r="AA300" i="19"/>
  <c r="Z300" i="19"/>
  <c r="Y300" i="19"/>
  <c r="X300" i="19"/>
  <c r="W300" i="19"/>
  <c r="V300" i="19"/>
  <c r="AP299" i="19"/>
  <c r="AO299" i="19"/>
  <c r="AN299" i="19"/>
  <c r="AM299" i="19"/>
  <c r="AL299" i="19"/>
  <c r="AK299" i="19"/>
  <c r="AJ299" i="19"/>
  <c r="AI299" i="19"/>
  <c r="AH299" i="19"/>
  <c r="AG299" i="19"/>
  <c r="AF299" i="19"/>
  <c r="AE299" i="19"/>
  <c r="AD299" i="19"/>
  <c r="AC299" i="19"/>
  <c r="AB299" i="19"/>
  <c r="AA299" i="19"/>
  <c r="Z299" i="19"/>
  <c r="Y299" i="19"/>
  <c r="X299" i="19"/>
  <c r="W299" i="19"/>
  <c r="V299" i="19"/>
  <c r="AP298" i="19"/>
  <c r="AO298" i="19"/>
  <c r="AN298" i="19"/>
  <c r="AM298" i="19"/>
  <c r="AL298" i="19"/>
  <c r="AK298" i="19"/>
  <c r="AJ298" i="19"/>
  <c r="AI298" i="19"/>
  <c r="AH298" i="19"/>
  <c r="AG298" i="19"/>
  <c r="AF298" i="19"/>
  <c r="AE298" i="19"/>
  <c r="AD298" i="19"/>
  <c r="AC298" i="19"/>
  <c r="AB298" i="19"/>
  <c r="AA298" i="19"/>
  <c r="Z298" i="19"/>
  <c r="Y298" i="19"/>
  <c r="X298" i="19"/>
  <c r="W298" i="19"/>
  <c r="V298" i="19"/>
  <c r="AP290" i="19"/>
  <c r="AO290" i="19"/>
  <c r="AN290" i="19"/>
  <c r="AM290" i="19"/>
  <c r="AL290" i="19"/>
  <c r="AK290" i="19"/>
  <c r="AJ290" i="19"/>
  <c r="AI290" i="19"/>
  <c r="AH290" i="19"/>
  <c r="AG290" i="19"/>
  <c r="AF290" i="19"/>
  <c r="AE290" i="19"/>
  <c r="AD290" i="19"/>
  <c r="AC290" i="19"/>
  <c r="AB290" i="19"/>
  <c r="AA290" i="19"/>
  <c r="Z290" i="19"/>
  <c r="Y290" i="19"/>
  <c r="X290" i="19"/>
  <c r="W290" i="19"/>
  <c r="V290" i="19"/>
  <c r="AP279" i="19"/>
  <c r="AO279" i="19"/>
  <c r="AN279" i="19"/>
  <c r="AM279" i="19"/>
  <c r="AL279" i="19"/>
  <c r="AK279" i="19"/>
  <c r="AJ279" i="19"/>
  <c r="AI279" i="19"/>
  <c r="AH279" i="19"/>
  <c r="AG279" i="19"/>
  <c r="AF279" i="19"/>
  <c r="AE279" i="19"/>
  <c r="AD279" i="19"/>
  <c r="AC279" i="19"/>
  <c r="AB279" i="19"/>
  <c r="AA279" i="19"/>
  <c r="Z279" i="19"/>
  <c r="Y279" i="19"/>
  <c r="X279" i="19"/>
  <c r="W279" i="19"/>
  <c r="V279" i="19"/>
  <c r="AP271" i="19"/>
  <c r="AO271" i="19"/>
  <c r="AN271" i="19"/>
  <c r="AM271" i="19"/>
  <c r="AL271" i="19"/>
  <c r="AK271" i="19"/>
  <c r="AJ271" i="19"/>
  <c r="AI271" i="19"/>
  <c r="AH271" i="19"/>
  <c r="AG271" i="19"/>
  <c r="AF271" i="19"/>
  <c r="AE271" i="19"/>
  <c r="AD271" i="19"/>
  <c r="AC271" i="19"/>
  <c r="AB271" i="19"/>
  <c r="AA271" i="19"/>
  <c r="Z271" i="19"/>
  <c r="Y271" i="19"/>
  <c r="X271" i="19"/>
  <c r="W271" i="19"/>
  <c r="V271" i="19"/>
  <c r="AP263" i="19"/>
  <c r="AO263" i="19"/>
  <c r="AN263" i="19"/>
  <c r="AM263" i="19"/>
  <c r="AL263" i="19"/>
  <c r="AK263" i="19"/>
  <c r="AJ263" i="19"/>
  <c r="AI263" i="19"/>
  <c r="AH263" i="19"/>
  <c r="AG263" i="19"/>
  <c r="AF263" i="19"/>
  <c r="AE263" i="19"/>
  <c r="AD263" i="19"/>
  <c r="AC263" i="19"/>
  <c r="AB263" i="19"/>
  <c r="AA263" i="19"/>
  <c r="Z263" i="19"/>
  <c r="Y263" i="19"/>
  <c r="X263" i="19"/>
  <c r="W263" i="19"/>
  <c r="V263" i="19"/>
  <c r="AP251" i="19"/>
  <c r="AO251" i="19"/>
  <c r="AN251" i="19"/>
  <c r="AM251" i="19"/>
  <c r="AL251" i="19"/>
  <c r="AK251" i="19"/>
  <c r="AJ251" i="19"/>
  <c r="AI251" i="19"/>
  <c r="AH251" i="19"/>
  <c r="AG251" i="19"/>
  <c r="AF251" i="19"/>
  <c r="AE251" i="19"/>
  <c r="AD251" i="19"/>
  <c r="AC251" i="19"/>
  <c r="AB251" i="19"/>
  <c r="AA251" i="19"/>
  <c r="Z251" i="19"/>
  <c r="Y251" i="19"/>
  <c r="X251" i="19"/>
  <c r="W251" i="19"/>
  <c r="V251" i="19"/>
  <c r="AJ241" i="19"/>
  <c r="AI241" i="19"/>
  <c r="AH241" i="19"/>
  <c r="AG241" i="19"/>
  <c r="AF241" i="19"/>
  <c r="AE241" i="19"/>
  <c r="AD241" i="19"/>
  <c r="AC241" i="19"/>
  <c r="AB241" i="19"/>
  <c r="AA241" i="19"/>
  <c r="Z241" i="19"/>
  <c r="Y241" i="19"/>
  <c r="X241" i="19"/>
  <c r="W241" i="19"/>
  <c r="V241" i="19"/>
  <c r="AJ240" i="19"/>
  <c r="AI240" i="19"/>
  <c r="AH240" i="19"/>
  <c r="AG240" i="19"/>
  <c r="AF240" i="19"/>
  <c r="AE240" i="19"/>
  <c r="AD240" i="19"/>
  <c r="AC240" i="19"/>
  <c r="AB240" i="19"/>
  <c r="AA240" i="19"/>
  <c r="Z240" i="19"/>
  <c r="Y240" i="19"/>
  <c r="X240" i="19"/>
  <c r="W240" i="19"/>
  <c r="V240" i="19"/>
  <c r="AP239" i="19"/>
  <c r="AO239" i="19"/>
  <c r="AN239" i="19"/>
  <c r="AM239" i="19"/>
  <c r="AL239" i="19"/>
  <c r="AK239" i="19"/>
  <c r="AJ239" i="19"/>
  <c r="AI239" i="19"/>
  <c r="AH239" i="19"/>
  <c r="AG239" i="19"/>
  <c r="AF239" i="19"/>
  <c r="AE239" i="19"/>
  <c r="AD239" i="19"/>
  <c r="AC239" i="19"/>
  <c r="AB239" i="19"/>
  <c r="AA239" i="19"/>
  <c r="Z239" i="19"/>
  <c r="Y239" i="19"/>
  <c r="X239" i="19"/>
  <c r="W239" i="19"/>
  <c r="V239" i="19"/>
  <c r="AP238" i="19"/>
  <c r="AO238" i="19"/>
  <c r="AN238" i="19"/>
  <c r="AM238" i="19"/>
  <c r="AL238" i="19"/>
  <c r="AK238" i="19"/>
  <c r="AJ238" i="19"/>
  <c r="AI238" i="19"/>
  <c r="AH238" i="19"/>
  <c r="AG238" i="19"/>
  <c r="AF238" i="19"/>
  <c r="AE238" i="19"/>
  <c r="AD238" i="19"/>
  <c r="AC238" i="19"/>
  <c r="AB238" i="19"/>
  <c r="AA238" i="19"/>
  <c r="Z238" i="19"/>
  <c r="Y238" i="19"/>
  <c r="X238" i="19"/>
  <c r="W238" i="19"/>
  <c r="V238" i="19"/>
  <c r="AP230" i="19"/>
  <c r="AO230" i="19"/>
  <c r="AN230" i="19"/>
  <c r="AM230" i="19"/>
  <c r="AL230" i="19"/>
  <c r="AK230" i="19"/>
  <c r="AJ230" i="19"/>
  <c r="AI230" i="19"/>
  <c r="AH230" i="19"/>
  <c r="AG230" i="19"/>
  <c r="AF230" i="19"/>
  <c r="AE230" i="19"/>
  <c r="AD230" i="19"/>
  <c r="AC230" i="19"/>
  <c r="AB230" i="19"/>
  <c r="AA230" i="19"/>
  <c r="Z230" i="19"/>
  <c r="Y230" i="19"/>
  <c r="X230" i="19"/>
  <c r="W230" i="19"/>
  <c r="V230" i="19"/>
  <c r="AP219" i="19"/>
  <c r="AO219" i="19"/>
  <c r="AN219" i="19"/>
  <c r="AM219" i="19"/>
  <c r="AL219" i="19"/>
  <c r="AK219" i="19"/>
  <c r="AJ219" i="19"/>
  <c r="AI219" i="19"/>
  <c r="AH219" i="19"/>
  <c r="AG219" i="19"/>
  <c r="AF219" i="19"/>
  <c r="AE219" i="19"/>
  <c r="AD219" i="19"/>
  <c r="AC219" i="19"/>
  <c r="AB219" i="19"/>
  <c r="AA219" i="19"/>
  <c r="Z219" i="19"/>
  <c r="Y219" i="19"/>
  <c r="X219" i="19"/>
  <c r="W219" i="19"/>
  <c r="V219" i="19"/>
  <c r="AP211" i="19"/>
  <c r="AO211" i="19"/>
  <c r="AN211" i="19"/>
  <c r="AM211" i="19"/>
  <c r="AL211" i="19"/>
  <c r="AK211" i="19"/>
  <c r="AJ211" i="19"/>
  <c r="AI211" i="19"/>
  <c r="AH211" i="19"/>
  <c r="AG211" i="19"/>
  <c r="AF211" i="19"/>
  <c r="AE211" i="19"/>
  <c r="AD211" i="19"/>
  <c r="AC211" i="19"/>
  <c r="AB211" i="19"/>
  <c r="AA211" i="19"/>
  <c r="Z211" i="19"/>
  <c r="Y211" i="19"/>
  <c r="X211" i="19"/>
  <c r="W211" i="19"/>
  <c r="V211" i="19"/>
  <c r="AP203" i="19"/>
  <c r="AO203" i="19"/>
  <c r="AN203" i="19"/>
  <c r="AM203" i="19"/>
  <c r="AL203" i="19"/>
  <c r="AK203" i="19"/>
  <c r="AJ203" i="19"/>
  <c r="AI203" i="19"/>
  <c r="AH203" i="19"/>
  <c r="AG203" i="19"/>
  <c r="AF203" i="19"/>
  <c r="AE203" i="19"/>
  <c r="AD203" i="19"/>
  <c r="AC203" i="19"/>
  <c r="AB203" i="19"/>
  <c r="AA203" i="19"/>
  <c r="Z203" i="19"/>
  <c r="Y203" i="19"/>
  <c r="X203" i="19"/>
  <c r="W203" i="19"/>
  <c r="V203" i="19"/>
  <c r="AP191" i="19"/>
  <c r="AO191" i="19"/>
  <c r="AN191" i="19"/>
  <c r="AM191" i="19"/>
  <c r="AL191" i="19"/>
  <c r="AK191" i="19"/>
  <c r="AJ191" i="19"/>
  <c r="AI191" i="19"/>
  <c r="AH191" i="19"/>
  <c r="AG191" i="19"/>
  <c r="AF191" i="19"/>
  <c r="AE191" i="19"/>
  <c r="AD191" i="19"/>
  <c r="AC191" i="19"/>
  <c r="AB191" i="19"/>
  <c r="AA191" i="19"/>
  <c r="Z191" i="19"/>
  <c r="Y191" i="19"/>
  <c r="X191" i="19"/>
  <c r="W191" i="19"/>
  <c r="V191" i="19"/>
  <c r="AJ181" i="19"/>
  <c r="AI181" i="19"/>
  <c r="AH181" i="19"/>
  <c r="AG181" i="19"/>
  <c r="AF181" i="19"/>
  <c r="AE181" i="19"/>
  <c r="AD181" i="19"/>
  <c r="AC181" i="19"/>
  <c r="AB181" i="19"/>
  <c r="AA181" i="19"/>
  <c r="Z181" i="19"/>
  <c r="Y181" i="19"/>
  <c r="X181" i="19"/>
  <c r="W181" i="19"/>
  <c r="V181" i="19"/>
  <c r="AJ180" i="19"/>
  <c r="AI180" i="19"/>
  <c r="AH180" i="19"/>
  <c r="AG180" i="19"/>
  <c r="AF180" i="19"/>
  <c r="AE180" i="19"/>
  <c r="AD180" i="19"/>
  <c r="AC180" i="19"/>
  <c r="AB180" i="19"/>
  <c r="AA180" i="19"/>
  <c r="Z180" i="19"/>
  <c r="Y180" i="19"/>
  <c r="X180" i="19"/>
  <c r="W180" i="19"/>
  <c r="V180" i="19"/>
  <c r="AP179" i="19"/>
  <c r="AO179" i="19"/>
  <c r="AN179" i="19"/>
  <c r="AM179" i="19"/>
  <c r="AL179" i="19"/>
  <c r="AK179" i="19"/>
  <c r="AJ179" i="19"/>
  <c r="AI179" i="19"/>
  <c r="AH179" i="19"/>
  <c r="AG179" i="19"/>
  <c r="AF179" i="19"/>
  <c r="AE179" i="19"/>
  <c r="AD179" i="19"/>
  <c r="AC179" i="19"/>
  <c r="AB179" i="19"/>
  <c r="AA179" i="19"/>
  <c r="Z179" i="19"/>
  <c r="Y179" i="19"/>
  <c r="X179" i="19"/>
  <c r="W179" i="19"/>
  <c r="V179" i="19"/>
  <c r="AP178" i="19"/>
  <c r="AO178" i="19"/>
  <c r="AN178" i="19"/>
  <c r="AM178" i="19"/>
  <c r="AL178" i="19"/>
  <c r="AK178" i="19"/>
  <c r="AJ178" i="19"/>
  <c r="AI178" i="19"/>
  <c r="AH178" i="19"/>
  <c r="AG178" i="19"/>
  <c r="AF178" i="19"/>
  <c r="AE178" i="19"/>
  <c r="AD178" i="19"/>
  <c r="AC178" i="19"/>
  <c r="AB178" i="19"/>
  <c r="AA178" i="19"/>
  <c r="Z178" i="19"/>
  <c r="Y178" i="19"/>
  <c r="X178" i="19"/>
  <c r="W178" i="19"/>
  <c r="V178" i="19"/>
  <c r="AP170" i="19"/>
  <c r="AO170" i="19"/>
  <c r="AN170" i="19"/>
  <c r="AM170" i="19"/>
  <c r="AL170" i="19"/>
  <c r="AK170" i="19"/>
  <c r="AJ170" i="19"/>
  <c r="AI170" i="19"/>
  <c r="AH170" i="19"/>
  <c r="AG170" i="19"/>
  <c r="AF170" i="19"/>
  <c r="AE170" i="19"/>
  <c r="AD170" i="19"/>
  <c r="AC170" i="19"/>
  <c r="AB170" i="19"/>
  <c r="AA170" i="19"/>
  <c r="Z170" i="19"/>
  <c r="Y170" i="19"/>
  <c r="X170" i="19"/>
  <c r="W170" i="19"/>
  <c r="V170" i="19"/>
  <c r="AP159" i="19"/>
  <c r="AO159" i="19"/>
  <c r="AN159" i="19"/>
  <c r="AM159" i="19"/>
  <c r="AL159" i="19"/>
  <c r="AK159" i="19"/>
  <c r="AJ159" i="19"/>
  <c r="AI159" i="19"/>
  <c r="AH159" i="19"/>
  <c r="AG159" i="19"/>
  <c r="AF159" i="19"/>
  <c r="AE159" i="19"/>
  <c r="AD159" i="19"/>
  <c r="AC159" i="19"/>
  <c r="AB159" i="19"/>
  <c r="AA159" i="19"/>
  <c r="Z159" i="19"/>
  <c r="Y159" i="19"/>
  <c r="X159" i="19"/>
  <c r="W159" i="19"/>
  <c r="V159" i="19"/>
  <c r="AP151" i="19"/>
  <c r="AO151" i="19"/>
  <c r="AN151" i="19"/>
  <c r="AM151" i="19"/>
  <c r="AL151" i="19"/>
  <c r="AK151" i="19"/>
  <c r="AJ151" i="19"/>
  <c r="AI151" i="19"/>
  <c r="AH151" i="19"/>
  <c r="AG151" i="19"/>
  <c r="AF151" i="19"/>
  <c r="AE151" i="19"/>
  <c r="AD151" i="19"/>
  <c r="AC151" i="19"/>
  <c r="AB151" i="19"/>
  <c r="AA151" i="19"/>
  <c r="Z151" i="19"/>
  <c r="Y151" i="19"/>
  <c r="X151" i="19"/>
  <c r="W151" i="19"/>
  <c r="V151" i="19"/>
  <c r="AP143" i="19"/>
  <c r="AO143" i="19"/>
  <c r="AN143" i="19"/>
  <c r="AM143" i="19"/>
  <c r="AL143" i="19"/>
  <c r="AK143" i="19"/>
  <c r="AJ143" i="19"/>
  <c r="AI143" i="19"/>
  <c r="AH143" i="19"/>
  <c r="AG143" i="19"/>
  <c r="AF143" i="19"/>
  <c r="AE143" i="19"/>
  <c r="AD143" i="19"/>
  <c r="AC143" i="19"/>
  <c r="AB143" i="19"/>
  <c r="AA143" i="19"/>
  <c r="Z143" i="19"/>
  <c r="Y143" i="19"/>
  <c r="X143" i="19"/>
  <c r="W143" i="19"/>
  <c r="V143" i="19"/>
  <c r="AP131" i="19"/>
  <c r="AO131" i="19"/>
  <c r="AN131" i="19"/>
  <c r="AM131" i="19"/>
  <c r="AL131" i="19"/>
  <c r="AK131" i="19"/>
  <c r="AJ131" i="19"/>
  <c r="AI131" i="19"/>
  <c r="AH131" i="19"/>
  <c r="AG131" i="19"/>
  <c r="AF131" i="19"/>
  <c r="AE131" i="19"/>
  <c r="AD131" i="19"/>
  <c r="AC131" i="19"/>
  <c r="AB131" i="19"/>
  <c r="AA131" i="19"/>
  <c r="Z131" i="19"/>
  <c r="Y131" i="19"/>
  <c r="X131" i="19"/>
  <c r="W131" i="19"/>
  <c r="V131" i="19"/>
  <c r="AJ121" i="19"/>
  <c r="AI121" i="19"/>
  <c r="AH121" i="19"/>
  <c r="AG121" i="19"/>
  <c r="AF121" i="19"/>
  <c r="AE121" i="19"/>
  <c r="AD121" i="19"/>
  <c r="AC121" i="19"/>
  <c r="AB121" i="19"/>
  <c r="AA121" i="19"/>
  <c r="Z121" i="19"/>
  <c r="Y121" i="19"/>
  <c r="X121" i="19"/>
  <c r="W121" i="19"/>
  <c r="V121" i="19"/>
  <c r="AJ120" i="19"/>
  <c r="AI120" i="19"/>
  <c r="AH120" i="19"/>
  <c r="AG120" i="19"/>
  <c r="AF120" i="19"/>
  <c r="AE120" i="19"/>
  <c r="AD120" i="19"/>
  <c r="AC120" i="19"/>
  <c r="AB120" i="19"/>
  <c r="AA120" i="19"/>
  <c r="Z120" i="19"/>
  <c r="Y120" i="19"/>
  <c r="X120" i="19"/>
  <c r="W120" i="19"/>
  <c r="V120" i="19"/>
  <c r="AP119" i="19"/>
  <c r="AO119" i="19"/>
  <c r="AN119" i="19"/>
  <c r="AM119" i="19"/>
  <c r="AL119" i="19"/>
  <c r="AK119" i="19"/>
  <c r="AJ119" i="19"/>
  <c r="AI119" i="19"/>
  <c r="AH119" i="19"/>
  <c r="AG119" i="19"/>
  <c r="AF119" i="19"/>
  <c r="AE119" i="19"/>
  <c r="AD119" i="19"/>
  <c r="AC119" i="19"/>
  <c r="AB119" i="19"/>
  <c r="AA119" i="19"/>
  <c r="Z119" i="19"/>
  <c r="Y119" i="19"/>
  <c r="X119" i="19"/>
  <c r="W119" i="19"/>
  <c r="V119" i="19"/>
  <c r="AP118" i="19"/>
  <c r="AO118" i="19"/>
  <c r="AN118" i="19"/>
  <c r="AM118" i="19"/>
  <c r="AL118" i="19"/>
  <c r="AK118" i="19"/>
  <c r="AJ118" i="19"/>
  <c r="AI118" i="19"/>
  <c r="AH118" i="19"/>
  <c r="AG118" i="19"/>
  <c r="AF118" i="19"/>
  <c r="AE118" i="19"/>
  <c r="AD118" i="19"/>
  <c r="AC118" i="19"/>
  <c r="AB118" i="19"/>
  <c r="AA118" i="19"/>
  <c r="Z118" i="19"/>
  <c r="Y118" i="19"/>
  <c r="X118" i="19"/>
  <c r="W118" i="19"/>
  <c r="V118" i="19"/>
  <c r="AP110" i="19"/>
  <c r="AO110" i="19"/>
  <c r="AN110" i="19"/>
  <c r="AM110" i="19"/>
  <c r="AL110" i="19"/>
  <c r="AK110" i="19"/>
  <c r="AJ110" i="19"/>
  <c r="AI110" i="19"/>
  <c r="AH110" i="19"/>
  <c r="AG110" i="19"/>
  <c r="AF110" i="19"/>
  <c r="AE110" i="19"/>
  <c r="AD110" i="19"/>
  <c r="AC110" i="19"/>
  <c r="AB110" i="19"/>
  <c r="AA110" i="19"/>
  <c r="Z110" i="19"/>
  <c r="Y110" i="19"/>
  <c r="X110" i="19"/>
  <c r="W110" i="19"/>
  <c r="V110" i="19"/>
  <c r="AP99" i="19"/>
  <c r="AO99" i="19"/>
  <c r="AN99" i="19"/>
  <c r="AM99" i="19"/>
  <c r="AL99" i="19"/>
  <c r="AK99" i="19"/>
  <c r="AJ99" i="19"/>
  <c r="AI99" i="19"/>
  <c r="AH99" i="19"/>
  <c r="AG99" i="19"/>
  <c r="AF99" i="19"/>
  <c r="AE99" i="19"/>
  <c r="AD99" i="19"/>
  <c r="AC99" i="19"/>
  <c r="AB99" i="19"/>
  <c r="AA99" i="19"/>
  <c r="Z99" i="19"/>
  <c r="Y99" i="19"/>
  <c r="X99" i="19"/>
  <c r="W99" i="19"/>
  <c r="V99" i="19"/>
  <c r="AP91" i="19"/>
  <c r="AO91" i="19"/>
  <c r="AN91" i="19"/>
  <c r="AM91" i="19"/>
  <c r="AL91" i="19"/>
  <c r="AK91" i="19"/>
  <c r="AJ91" i="19"/>
  <c r="AI91" i="19"/>
  <c r="AH91" i="19"/>
  <c r="AG91" i="19"/>
  <c r="AF91" i="19"/>
  <c r="AE91" i="19"/>
  <c r="AD91" i="19"/>
  <c r="AC91" i="19"/>
  <c r="AB91" i="19"/>
  <c r="AA91" i="19"/>
  <c r="Z91" i="19"/>
  <c r="Y91" i="19"/>
  <c r="X91" i="19"/>
  <c r="W91" i="19"/>
  <c r="V91" i="19"/>
  <c r="AP83" i="19"/>
  <c r="AO83" i="19"/>
  <c r="AN83" i="19"/>
  <c r="AM83" i="19"/>
  <c r="AL83" i="19"/>
  <c r="AK83" i="19"/>
  <c r="AJ83" i="19"/>
  <c r="AI83" i="19"/>
  <c r="AH83" i="19"/>
  <c r="AG83" i="19"/>
  <c r="AF83" i="19"/>
  <c r="AE83" i="19"/>
  <c r="AD83" i="19"/>
  <c r="AC83" i="19"/>
  <c r="AB83" i="19"/>
  <c r="AA83" i="19"/>
  <c r="Z83" i="19"/>
  <c r="Y83" i="19"/>
  <c r="X83" i="19"/>
  <c r="W83" i="19"/>
  <c r="V83" i="19"/>
  <c r="AP71" i="19"/>
  <c r="AO71" i="19"/>
  <c r="AN71" i="19"/>
  <c r="AM71" i="19"/>
  <c r="AL71" i="19"/>
  <c r="AK71" i="19"/>
  <c r="AJ71" i="19"/>
  <c r="AI71" i="19"/>
  <c r="AH71" i="19"/>
  <c r="AG71" i="19"/>
  <c r="AF71" i="19"/>
  <c r="AE71" i="19"/>
  <c r="AD71" i="19"/>
  <c r="AC71" i="19"/>
  <c r="AB71" i="19"/>
  <c r="AA71" i="19"/>
  <c r="Z71" i="19"/>
  <c r="Y71" i="19"/>
  <c r="X71" i="19"/>
  <c r="W71" i="19"/>
  <c r="V71" i="19"/>
  <c r="AJ61" i="19"/>
  <c r="AI61" i="19"/>
  <c r="AH61" i="19"/>
  <c r="AG61" i="19"/>
  <c r="AF61" i="19"/>
  <c r="AE61" i="19"/>
  <c r="AD61" i="19"/>
  <c r="AC61" i="19"/>
  <c r="AB61" i="19"/>
  <c r="AA61" i="19"/>
  <c r="Z61" i="19"/>
  <c r="Y61" i="19"/>
  <c r="X61" i="19"/>
  <c r="W61" i="19"/>
  <c r="V61" i="19"/>
  <c r="AJ60" i="19"/>
  <c r="AI60" i="19"/>
  <c r="AH60" i="19"/>
  <c r="AG60" i="19"/>
  <c r="AF60" i="19"/>
  <c r="AE60" i="19"/>
  <c r="AD60" i="19"/>
  <c r="AC60" i="19"/>
  <c r="AB60" i="19"/>
  <c r="AA60" i="19"/>
  <c r="Z60" i="19"/>
  <c r="Y60" i="19"/>
  <c r="X60" i="19"/>
  <c r="W60" i="19"/>
  <c r="V60" i="19"/>
  <c r="AP59" i="19"/>
  <c r="AO59" i="19"/>
  <c r="AN59" i="19"/>
  <c r="AM59" i="19"/>
  <c r="AL59" i="19"/>
  <c r="AK59" i="19"/>
  <c r="AJ59" i="19"/>
  <c r="AI59" i="19"/>
  <c r="AH59" i="19"/>
  <c r="AG59" i="19"/>
  <c r="AF59" i="19"/>
  <c r="AE59" i="19"/>
  <c r="AD59" i="19"/>
  <c r="AC59" i="19"/>
  <c r="AB59" i="19"/>
  <c r="AA59" i="19"/>
  <c r="Z59" i="19"/>
  <c r="Y59" i="19"/>
  <c r="X59" i="19"/>
  <c r="W59" i="19"/>
  <c r="V59" i="19"/>
  <c r="AP58" i="19"/>
  <c r="AO58" i="19"/>
  <c r="AN58" i="19"/>
  <c r="AM58" i="19"/>
  <c r="AL58" i="19"/>
  <c r="AK58" i="19"/>
  <c r="AJ58" i="19"/>
  <c r="AI58" i="19"/>
  <c r="AH58" i="19"/>
  <c r="AG58" i="19"/>
  <c r="AF58" i="19"/>
  <c r="AE58" i="19"/>
  <c r="AD58" i="19"/>
  <c r="AC58" i="19"/>
  <c r="AB58" i="19"/>
  <c r="AA58" i="19"/>
  <c r="Z58" i="19"/>
  <c r="Y58" i="19"/>
  <c r="X58" i="19"/>
  <c r="W58" i="19"/>
  <c r="V58" i="19"/>
  <c r="AP50" i="19"/>
  <c r="AO50" i="19"/>
  <c r="AN50" i="19"/>
  <c r="AM50" i="19"/>
  <c r="AL50" i="19"/>
  <c r="AK50" i="19"/>
  <c r="AJ50" i="19"/>
  <c r="AI50" i="19"/>
  <c r="AH50" i="19"/>
  <c r="AG50" i="19"/>
  <c r="AF50" i="19"/>
  <c r="AE50" i="19"/>
  <c r="AD50" i="19"/>
  <c r="AC50" i="19"/>
  <c r="AB50" i="19"/>
  <c r="AA50" i="19"/>
  <c r="Z50" i="19"/>
  <c r="Y50" i="19"/>
  <c r="X50" i="19"/>
  <c r="W50" i="19"/>
  <c r="V50" i="19"/>
  <c r="AP39" i="19"/>
  <c r="AO39" i="19"/>
  <c r="AN39" i="19"/>
  <c r="AM39" i="19"/>
  <c r="AL39" i="19"/>
  <c r="AK39" i="19"/>
  <c r="AJ39" i="19"/>
  <c r="AI39" i="19"/>
  <c r="AH39" i="19"/>
  <c r="AG39" i="19"/>
  <c r="AF39" i="19"/>
  <c r="AE39" i="19"/>
  <c r="AD39" i="19"/>
  <c r="AC39" i="19"/>
  <c r="AB39" i="19"/>
  <c r="AA39" i="19"/>
  <c r="Z39" i="19"/>
  <c r="Y39" i="19"/>
  <c r="X39" i="19"/>
  <c r="W39" i="19"/>
  <c r="V39" i="19"/>
  <c r="AP31" i="19"/>
  <c r="AO31" i="19"/>
  <c r="AN31" i="19"/>
  <c r="AM31" i="19"/>
  <c r="AL31" i="19"/>
  <c r="AK31" i="19"/>
  <c r="AJ31" i="19"/>
  <c r="AI31" i="19"/>
  <c r="AH31" i="19"/>
  <c r="AG31" i="19"/>
  <c r="AF31" i="19"/>
  <c r="AE31" i="19"/>
  <c r="AD31" i="19"/>
  <c r="AC31" i="19"/>
  <c r="AB31" i="19"/>
  <c r="AA31" i="19"/>
  <c r="Z31" i="19"/>
  <c r="Y31" i="19"/>
  <c r="X31" i="19"/>
  <c r="W31" i="19"/>
  <c r="V31" i="19"/>
  <c r="AP23" i="19"/>
  <c r="AO23" i="19"/>
  <c r="AN23" i="19"/>
  <c r="AM23" i="19"/>
  <c r="AL23" i="19"/>
  <c r="AK23" i="19"/>
  <c r="AJ23" i="19"/>
  <c r="AI23" i="19"/>
  <c r="AH23" i="19"/>
  <c r="AG23" i="19"/>
  <c r="AF23" i="19"/>
  <c r="AE23" i="19"/>
  <c r="AD23" i="19"/>
  <c r="AC23" i="19"/>
  <c r="AB23" i="19"/>
  <c r="AA23" i="19"/>
  <c r="Z23" i="19"/>
  <c r="Y23" i="19"/>
  <c r="X23" i="19"/>
  <c r="W23" i="19"/>
  <c r="V23" i="19"/>
  <c r="AP11" i="19"/>
  <c r="AO11" i="19"/>
  <c r="AN11" i="19"/>
  <c r="AM11" i="19"/>
  <c r="AL11" i="19"/>
  <c r="AK11" i="19"/>
  <c r="AJ11" i="19"/>
  <c r="AI11" i="19"/>
  <c r="AH11" i="19"/>
  <c r="AG11" i="19"/>
  <c r="AF11" i="19"/>
  <c r="AE11" i="19"/>
  <c r="AD11" i="19"/>
  <c r="AC11" i="19"/>
  <c r="AB11" i="19"/>
  <c r="AA11" i="19"/>
  <c r="Z11" i="19"/>
  <c r="Y11" i="19"/>
  <c r="X11" i="19"/>
  <c r="W11" i="19"/>
  <c r="V11" i="19"/>
  <c r="V312" i="2"/>
  <c r="W312" i="2"/>
  <c r="X312" i="2"/>
  <c r="Y312" i="2"/>
  <c r="Z312" i="2"/>
  <c r="AA312" i="2"/>
  <c r="AB312" i="2"/>
  <c r="AC312" i="2"/>
  <c r="AD312" i="2"/>
  <c r="AE312" i="2"/>
  <c r="AF312" i="2"/>
  <c r="AG312" i="2"/>
  <c r="AH312" i="2"/>
  <c r="AI312" i="2"/>
  <c r="AJ312" i="2"/>
  <c r="AK312" i="2"/>
  <c r="AL312" i="2"/>
  <c r="AM312" i="2"/>
  <c r="AN312" i="2"/>
  <c r="AO312" i="2"/>
  <c r="AP312" i="2"/>
  <c r="V324" i="2"/>
  <c r="W324" i="2"/>
  <c r="X324" i="2"/>
  <c r="Y324" i="2"/>
  <c r="Z324" i="2"/>
  <c r="AA324" i="2"/>
  <c r="AB324" i="2"/>
  <c r="AC324" i="2"/>
  <c r="AD324" i="2"/>
  <c r="AE324" i="2"/>
  <c r="AF324" i="2"/>
  <c r="AG324" i="2"/>
  <c r="AH324" i="2"/>
  <c r="AI324" i="2"/>
  <c r="AJ324" i="2"/>
  <c r="AK324" i="2"/>
  <c r="AL324" i="2"/>
  <c r="AM324" i="2"/>
  <c r="AN324" i="2"/>
  <c r="AO324" i="2"/>
  <c r="AP324" i="2"/>
  <c r="V332" i="2"/>
  <c r="W332" i="2"/>
  <c r="X332" i="2"/>
  <c r="Y332" i="2"/>
  <c r="Z332" i="2"/>
  <c r="AA332" i="2"/>
  <c r="AB332" i="2"/>
  <c r="AC332" i="2"/>
  <c r="AD332" i="2"/>
  <c r="AE332" i="2"/>
  <c r="AF332" i="2"/>
  <c r="AG332" i="2"/>
  <c r="AH332" i="2"/>
  <c r="AI332" i="2"/>
  <c r="AJ332" i="2"/>
  <c r="AK332" i="2"/>
  <c r="AL332" i="2"/>
  <c r="AM332" i="2"/>
  <c r="AN332" i="2"/>
  <c r="AO332" i="2"/>
  <c r="AP332" i="2"/>
  <c r="V340" i="2"/>
  <c r="W340" i="2"/>
  <c r="X340" i="2"/>
  <c r="Y340" i="2"/>
  <c r="Z340" i="2"/>
  <c r="AA340" i="2"/>
  <c r="AB340" i="2"/>
  <c r="AC340" i="2"/>
  <c r="AD340" i="2"/>
  <c r="AE340" i="2"/>
  <c r="AF340" i="2"/>
  <c r="AG340" i="2"/>
  <c r="AH340" i="2"/>
  <c r="AI340" i="2"/>
  <c r="AJ340" i="2"/>
  <c r="AK340" i="2"/>
  <c r="AL340" i="2"/>
  <c r="AM340" i="2"/>
  <c r="AN340" i="2"/>
  <c r="AO340" i="2"/>
  <c r="AP340" i="2"/>
  <c r="V351" i="2"/>
  <c r="W351" i="2"/>
  <c r="X351" i="2"/>
  <c r="Y351" i="2"/>
  <c r="Z351" i="2"/>
  <c r="AA351" i="2"/>
  <c r="AB351" i="2"/>
  <c r="AC351" i="2"/>
  <c r="AD351" i="2"/>
  <c r="AE351" i="2"/>
  <c r="AF351" i="2"/>
  <c r="AG351" i="2"/>
  <c r="AH351" i="2"/>
  <c r="AI351" i="2"/>
  <c r="AJ351" i="2"/>
  <c r="AK351" i="2"/>
  <c r="AL351" i="2"/>
  <c r="AM351" i="2"/>
  <c r="AN351" i="2"/>
  <c r="AO351" i="2"/>
  <c r="AP351" i="2"/>
  <c r="V359" i="2"/>
  <c r="W359" i="2"/>
  <c r="X359" i="2"/>
  <c r="Y359" i="2"/>
  <c r="Z359" i="2"/>
  <c r="AA359" i="2"/>
  <c r="AB359" i="2"/>
  <c r="AC359" i="2"/>
  <c r="AD359" i="2"/>
  <c r="AE359" i="2"/>
  <c r="AF359" i="2"/>
  <c r="AG359" i="2"/>
  <c r="AH359" i="2"/>
  <c r="AI359" i="2"/>
  <c r="AJ359" i="2"/>
  <c r="AK359" i="2"/>
  <c r="AL359" i="2"/>
  <c r="AM359" i="2"/>
  <c r="AN359" i="2"/>
  <c r="AO359" i="2"/>
  <c r="AP359" i="2"/>
  <c r="V360" i="2"/>
  <c r="W360" i="2"/>
  <c r="X360" i="2"/>
  <c r="Y360" i="2"/>
  <c r="Z360" i="2"/>
  <c r="AA360" i="2"/>
  <c r="AB360" i="2"/>
  <c r="AC360" i="2"/>
  <c r="AD360" i="2"/>
  <c r="AE360" i="2"/>
  <c r="AF360" i="2"/>
  <c r="AG360" i="2"/>
  <c r="AH360" i="2"/>
  <c r="AI360" i="2"/>
  <c r="AJ360" i="2"/>
  <c r="AK360" i="2"/>
  <c r="AL360" i="2"/>
  <c r="AM360" i="2"/>
  <c r="AN360" i="2"/>
  <c r="AO360" i="2"/>
  <c r="AP360" i="2"/>
  <c r="V361" i="2"/>
  <c r="W361" i="2"/>
  <c r="X361" i="2"/>
  <c r="Y361" i="2"/>
  <c r="Z361" i="2"/>
  <c r="AA361" i="2"/>
  <c r="AB361" i="2"/>
  <c r="AC361" i="2"/>
  <c r="AD361" i="2"/>
  <c r="AE361" i="2"/>
  <c r="AF361" i="2"/>
  <c r="AG361" i="2"/>
  <c r="AH361" i="2"/>
  <c r="AI361" i="2"/>
  <c r="AJ361" i="2"/>
  <c r="V362" i="2"/>
  <c r="W362" i="2"/>
  <c r="X362" i="2"/>
  <c r="Y362" i="2"/>
  <c r="Z362" i="2"/>
  <c r="AA362" i="2"/>
  <c r="AB362" i="2"/>
  <c r="AC362" i="2"/>
  <c r="AD362" i="2"/>
  <c r="AE362" i="2"/>
  <c r="AF362" i="2"/>
  <c r="AG362" i="2"/>
  <c r="AH362" i="2"/>
  <c r="AI362" i="2"/>
  <c r="AJ362" i="2"/>
  <c r="V372" i="2"/>
  <c r="W372" i="2"/>
  <c r="X372" i="2"/>
  <c r="Y372" i="2"/>
  <c r="Z372" i="2"/>
  <c r="AA372" i="2"/>
  <c r="AB372" i="2"/>
  <c r="AC372" i="2"/>
  <c r="AD372" i="2"/>
  <c r="AE372" i="2"/>
  <c r="AF372" i="2"/>
  <c r="AG372" i="2"/>
  <c r="AH372" i="2"/>
  <c r="AI372" i="2"/>
  <c r="AJ372" i="2"/>
  <c r="AK372" i="2"/>
  <c r="AL372" i="2"/>
  <c r="AM372" i="2"/>
  <c r="AN372" i="2"/>
  <c r="AO372" i="2"/>
  <c r="AP372" i="2"/>
  <c r="V384" i="2"/>
  <c r="W384" i="2"/>
  <c r="X384" i="2"/>
  <c r="Y384" i="2"/>
  <c r="Z384" i="2"/>
  <c r="AA384" i="2"/>
  <c r="AB384" i="2"/>
  <c r="AC384" i="2"/>
  <c r="AD384" i="2"/>
  <c r="AE384" i="2"/>
  <c r="AF384" i="2"/>
  <c r="AG384" i="2"/>
  <c r="AH384" i="2"/>
  <c r="AI384" i="2"/>
  <c r="AJ384" i="2"/>
  <c r="AK384" i="2"/>
  <c r="AL384" i="2"/>
  <c r="AM384" i="2"/>
  <c r="AN384" i="2"/>
  <c r="AO384" i="2"/>
  <c r="AP384" i="2"/>
  <c r="V392" i="2"/>
  <c r="W392" i="2"/>
  <c r="X392" i="2"/>
  <c r="Y392" i="2"/>
  <c r="Z392" i="2"/>
  <c r="AA392" i="2"/>
  <c r="AB392" i="2"/>
  <c r="AC392" i="2"/>
  <c r="AD392" i="2"/>
  <c r="AE392" i="2"/>
  <c r="AF392" i="2"/>
  <c r="AG392" i="2"/>
  <c r="AH392" i="2"/>
  <c r="AI392" i="2"/>
  <c r="AJ392" i="2"/>
  <c r="AK392" i="2"/>
  <c r="AL392" i="2"/>
  <c r="AM392" i="2"/>
  <c r="AN392" i="2"/>
  <c r="AO392" i="2"/>
  <c r="AP392" i="2"/>
  <c r="V400" i="2"/>
  <c r="W400" i="2"/>
  <c r="X400" i="2"/>
  <c r="Y400" i="2"/>
  <c r="Z400" i="2"/>
  <c r="AA400" i="2"/>
  <c r="AB400" i="2"/>
  <c r="AC400" i="2"/>
  <c r="AD400" i="2"/>
  <c r="AE400" i="2"/>
  <c r="AF400" i="2"/>
  <c r="AG400" i="2"/>
  <c r="AH400" i="2"/>
  <c r="AI400" i="2"/>
  <c r="AJ400" i="2"/>
  <c r="AK400" i="2"/>
  <c r="AL400" i="2"/>
  <c r="AM400" i="2"/>
  <c r="AN400" i="2"/>
  <c r="AO400" i="2"/>
  <c r="AP400" i="2"/>
  <c r="V411" i="2"/>
  <c r="W411" i="2"/>
  <c r="X411" i="2"/>
  <c r="Y411" i="2"/>
  <c r="Z411" i="2"/>
  <c r="AA411" i="2"/>
  <c r="AB411" i="2"/>
  <c r="AC411" i="2"/>
  <c r="AD411" i="2"/>
  <c r="AE411" i="2"/>
  <c r="AF411" i="2"/>
  <c r="AG411" i="2"/>
  <c r="AH411" i="2"/>
  <c r="AI411" i="2"/>
  <c r="AJ411" i="2"/>
  <c r="AK411" i="2"/>
  <c r="AL411" i="2"/>
  <c r="AM411" i="2"/>
  <c r="AN411" i="2"/>
  <c r="AO411" i="2"/>
  <c r="AP411" i="2"/>
  <c r="V419" i="2"/>
  <c r="W419" i="2"/>
  <c r="X419" i="2"/>
  <c r="Y419" i="2"/>
  <c r="Z419" i="2"/>
  <c r="AA419" i="2"/>
  <c r="AB419" i="2"/>
  <c r="AC419" i="2"/>
  <c r="AD419" i="2"/>
  <c r="AE419" i="2"/>
  <c r="AF419" i="2"/>
  <c r="AG419" i="2"/>
  <c r="AH419" i="2"/>
  <c r="AI419" i="2"/>
  <c r="AJ419" i="2"/>
  <c r="AK419" i="2"/>
  <c r="AL419" i="2"/>
  <c r="AM419" i="2"/>
  <c r="AN419" i="2"/>
  <c r="AO419" i="2"/>
  <c r="AP419" i="2"/>
  <c r="V420" i="2"/>
  <c r="W420" i="2"/>
  <c r="X420" i="2"/>
  <c r="Y420" i="2"/>
  <c r="Z420" i="2"/>
  <c r="AA420" i="2"/>
  <c r="AB420" i="2"/>
  <c r="AC420" i="2"/>
  <c r="AD420" i="2"/>
  <c r="AE420" i="2"/>
  <c r="AF420" i="2"/>
  <c r="AG420" i="2"/>
  <c r="AH420" i="2"/>
  <c r="AI420" i="2"/>
  <c r="AJ420" i="2"/>
  <c r="AK420" i="2"/>
  <c r="AL420" i="2"/>
  <c r="AM420" i="2"/>
  <c r="AN420" i="2"/>
  <c r="AO420" i="2"/>
  <c r="AP420" i="2"/>
  <c r="V421" i="2"/>
  <c r="W421" i="2"/>
  <c r="X421" i="2"/>
  <c r="Y421" i="2"/>
  <c r="Z421" i="2"/>
  <c r="AA421" i="2"/>
  <c r="AB421" i="2"/>
  <c r="AC421" i="2"/>
  <c r="AD421" i="2"/>
  <c r="AE421" i="2"/>
  <c r="AF421" i="2"/>
  <c r="AG421" i="2"/>
  <c r="AH421" i="2"/>
  <c r="AI421" i="2"/>
  <c r="AJ421" i="2"/>
  <c r="V422" i="2"/>
  <c r="W422" i="2"/>
  <c r="X422" i="2"/>
  <c r="Y422" i="2"/>
  <c r="Z422" i="2"/>
  <c r="AA422" i="2"/>
  <c r="AB422" i="2"/>
  <c r="AC422" i="2"/>
  <c r="AD422" i="2"/>
  <c r="AE422" i="2"/>
  <c r="AF422" i="2"/>
  <c r="AG422" i="2"/>
  <c r="AH422" i="2"/>
  <c r="AI422" i="2"/>
  <c r="AJ422" i="2"/>
  <c r="V432" i="2"/>
  <c r="W432" i="2"/>
  <c r="X432" i="2"/>
  <c r="Y432" i="2"/>
  <c r="Z432" i="2"/>
  <c r="AA432" i="2"/>
  <c r="AB432" i="2"/>
  <c r="AC432" i="2"/>
  <c r="AD432" i="2"/>
  <c r="AE432" i="2"/>
  <c r="AF432" i="2"/>
  <c r="AG432" i="2"/>
  <c r="AH432" i="2"/>
  <c r="AI432" i="2"/>
  <c r="AJ432" i="2"/>
  <c r="AK432" i="2"/>
  <c r="AL432" i="2"/>
  <c r="AM432" i="2"/>
  <c r="AN432" i="2"/>
  <c r="AO432" i="2"/>
  <c r="AP432" i="2"/>
  <c r="V444" i="2"/>
  <c r="W444" i="2"/>
  <c r="X444" i="2"/>
  <c r="Y444" i="2"/>
  <c r="Z444" i="2"/>
  <c r="AA444" i="2"/>
  <c r="AB444" i="2"/>
  <c r="AC444" i="2"/>
  <c r="AD444" i="2"/>
  <c r="AE444" i="2"/>
  <c r="AF444" i="2"/>
  <c r="AG444" i="2"/>
  <c r="AH444" i="2"/>
  <c r="AI444" i="2"/>
  <c r="AJ444" i="2"/>
  <c r="AK444" i="2"/>
  <c r="AL444" i="2"/>
  <c r="AM444" i="2"/>
  <c r="AN444" i="2"/>
  <c r="AO444" i="2"/>
  <c r="AP444" i="2"/>
  <c r="V452" i="2"/>
  <c r="W452" i="2"/>
  <c r="X452" i="2"/>
  <c r="Y452" i="2"/>
  <c r="Z452" i="2"/>
  <c r="AA452" i="2"/>
  <c r="AB452" i="2"/>
  <c r="AC452" i="2"/>
  <c r="AD452" i="2"/>
  <c r="AE452" i="2"/>
  <c r="AF452" i="2"/>
  <c r="AG452" i="2"/>
  <c r="AH452" i="2"/>
  <c r="AI452" i="2"/>
  <c r="AJ452" i="2"/>
  <c r="AK452" i="2"/>
  <c r="AL452" i="2"/>
  <c r="AM452" i="2"/>
  <c r="AN452" i="2"/>
  <c r="AO452" i="2"/>
  <c r="AP452" i="2"/>
  <c r="V460" i="2"/>
  <c r="W460" i="2"/>
  <c r="X460" i="2"/>
  <c r="Y460" i="2"/>
  <c r="Z460" i="2"/>
  <c r="AA460" i="2"/>
  <c r="AB460" i="2"/>
  <c r="AC460" i="2"/>
  <c r="AD460" i="2"/>
  <c r="AE460" i="2"/>
  <c r="AF460" i="2"/>
  <c r="AG460" i="2"/>
  <c r="AH460" i="2"/>
  <c r="AI460" i="2"/>
  <c r="AJ460" i="2"/>
  <c r="AK460" i="2"/>
  <c r="AL460" i="2"/>
  <c r="AM460" i="2"/>
  <c r="AN460" i="2"/>
  <c r="AO460" i="2"/>
  <c r="AP460" i="2"/>
  <c r="V471" i="2"/>
  <c r="W471" i="2"/>
  <c r="X471" i="2"/>
  <c r="Y471" i="2"/>
  <c r="Z471" i="2"/>
  <c r="AA471" i="2"/>
  <c r="AB471" i="2"/>
  <c r="AC471" i="2"/>
  <c r="AD471" i="2"/>
  <c r="AE471" i="2"/>
  <c r="AF471" i="2"/>
  <c r="AG471" i="2"/>
  <c r="AH471" i="2"/>
  <c r="AI471" i="2"/>
  <c r="AJ471" i="2"/>
  <c r="AK471" i="2"/>
  <c r="AL471" i="2"/>
  <c r="AM471" i="2"/>
  <c r="AN471" i="2"/>
  <c r="AO471" i="2"/>
  <c r="AP471" i="2"/>
  <c r="V479" i="2"/>
  <c r="W479" i="2"/>
  <c r="X479" i="2"/>
  <c r="Y479" i="2"/>
  <c r="Z479" i="2"/>
  <c r="AA479" i="2"/>
  <c r="AB479" i="2"/>
  <c r="AC479" i="2"/>
  <c r="AD479" i="2"/>
  <c r="AE479" i="2"/>
  <c r="AF479" i="2"/>
  <c r="AG479" i="2"/>
  <c r="AH479" i="2"/>
  <c r="AI479" i="2"/>
  <c r="AJ479" i="2"/>
  <c r="AK479" i="2"/>
  <c r="AL479" i="2"/>
  <c r="AM479" i="2"/>
  <c r="AN479" i="2"/>
  <c r="AO479" i="2"/>
  <c r="AP479" i="2"/>
  <c r="V480" i="2"/>
  <c r="W480" i="2"/>
  <c r="X480" i="2"/>
  <c r="Y480" i="2"/>
  <c r="Z480" i="2"/>
  <c r="AA480" i="2"/>
  <c r="AB480" i="2"/>
  <c r="AC480" i="2"/>
  <c r="AD480" i="2"/>
  <c r="AE480" i="2"/>
  <c r="AF480" i="2"/>
  <c r="AG480" i="2"/>
  <c r="AH480" i="2"/>
  <c r="AI480" i="2"/>
  <c r="AJ480" i="2"/>
  <c r="AK480" i="2"/>
  <c r="AL480" i="2"/>
  <c r="AM480" i="2"/>
  <c r="AN480" i="2"/>
  <c r="AO480" i="2"/>
  <c r="AP480" i="2"/>
  <c r="V481" i="2"/>
  <c r="W481" i="2"/>
  <c r="X481" i="2"/>
  <c r="Y481" i="2"/>
  <c r="Z481" i="2"/>
  <c r="AA481" i="2"/>
  <c r="AB481" i="2"/>
  <c r="AC481" i="2"/>
  <c r="AD481" i="2"/>
  <c r="AE481" i="2"/>
  <c r="AF481" i="2"/>
  <c r="AG481" i="2"/>
  <c r="AH481" i="2"/>
  <c r="AI481" i="2"/>
  <c r="AJ481" i="2"/>
  <c r="V482" i="2"/>
  <c r="W482" i="2"/>
  <c r="X482" i="2"/>
  <c r="Y482" i="2"/>
  <c r="Z482" i="2"/>
  <c r="AA482" i="2"/>
  <c r="AB482" i="2"/>
  <c r="AC482" i="2"/>
  <c r="AD482" i="2"/>
  <c r="AE482" i="2"/>
  <c r="AF482" i="2"/>
  <c r="AG482" i="2"/>
  <c r="AH482" i="2"/>
  <c r="AI482" i="2"/>
  <c r="AJ482" i="2"/>
  <c r="V492" i="2"/>
  <c r="W492" i="2"/>
  <c r="X492" i="2"/>
  <c r="Y492" i="2"/>
  <c r="Z492" i="2"/>
  <c r="AA492" i="2"/>
  <c r="AB492" i="2"/>
  <c r="AC492" i="2"/>
  <c r="AD492" i="2"/>
  <c r="AE492" i="2"/>
  <c r="AF492" i="2"/>
  <c r="AG492" i="2"/>
  <c r="AH492" i="2"/>
  <c r="AI492" i="2"/>
  <c r="AJ492" i="2"/>
  <c r="AK492" i="2"/>
  <c r="AL492" i="2"/>
  <c r="AM492" i="2"/>
  <c r="AN492" i="2"/>
  <c r="AO492" i="2"/>
  <c r="AP492" i="2"/>
  <c r="V504" i="2"/>
  <c r="W504" i="2"/>
  <c r="X504" i="2"/>
  <c r="Y504" i="2"/>
  <c r="Z504" i="2"/>
  <c r="AA504" i="2"/>
  <c r="AB504" i="2"/>
  <c r="AC504" i="2"/>
  <c r="AD504" i="2"/>
  <c r="AE504" i="2"/>
  <c r="AF504" i="2"/>
  <c r="AG504" i="2"/>
  <c r="AH504" i="2"/>
  <c r="AI504" i="2"/>
  <c r="AJ504" i="2"/>
  <c r="AK504" i="2"/>
  <c r="AL504" i="2"/>
  <c r="AM504" i="2"/>
  <c r="AN504" i="2"/>
  <c r="AO504" i="2"/>
  <c r="AP504" i="2"/>
  <c r="V512" i="2"/>
  <c r="W512" i="2"/>
  <c r="X512" i="2"/>
  <c r="Y512" i="2"/>
  <c r="Z512" i="2"/>
  <c r="AA512" i="2"/>
  <c r="AB512" i="2"/>
  <c r="AC512" i="2"/>
  <c r="AD512" i="2"/>
  <c r="AE512" i="2"/>
  <c r="AF512" i="2"/>
  <c r="AG512" i="2"/>
  <c r="AH512" i="2"/>
  <c r="AI512" i="2"/>
  <c r="AJ512" i="2"/>
  <c r="AK512" i="2"/>
  <c r="AL512" i="2"/>
  <c r="AM512" i="2"/>
  <c r="AN512" i="2"/>
  <c r="AO512" i="2"/>
  <c r="AP512" i="2"/>
  <c r="V520" i="2"/>
  <c r="W520" i="2"/>
  <c r="X520" i="2"/>
  <c r="Y520" i="2"/>
  <c r="Z520" i="2"/>
  <c r="AA520" i="2"/>
  <c r="AB520" i="2"/>
  <c r="AC520" i="2"/>
  <c r="AD520" i="2"/>
  <c r="AE520" i="2"/>
  <c r="AF520" i="2"/>
  <c r="AG520" i="2"/>
  <c r="AH520" i="2"/>
  <c r="AI520" i="2"/>
  <c r="AJ520" i="2"/>
  <c r="AK520" i="2"/>
  <c r="AL520" i="2"/>
  <c r="AM520" i="2"/>
  <c r="AN520" i="2"/>
  <c r="AO520" i="2"/>
  <c r="AP520" i="2"/>
  <c r="V531" i="2"/>
  <c r="W531" i="2"/>
  <c r="X531" i="2"/>
  <c r="Y531" i="2"/>
  <c r="Z531" i="2"/>
  <c r="AA531" i="2"/>
  <c r="AB531" i="2"/>
  <c r="AC531" i="2"/>
  <c r="AD531" i="2"/>
  <c r="AE531" i="2"/>
  <c r="AF531" i="2"/>
  <c r="AG531" i="2"/>
  <c r="AH531" i="2"/>
  <c r="AI531" i="2"/>
  <c r="AJ531" i="2"/>
  <c r="AK531" i="2"/>
  <c r="AL531" i="2"/>
  <c r="AM531" i="2"/>
  <c r="AN531" i="2"/>
  <c r="AO531" i="2"/>
  <c r="AP531" i="2"/>
  <c r="V539" i="2"/>
  <c r="W539" i="2"/>
  <c r="X539" i="2"/>
  <c r="Y539" i="2"/>
  <c r="Z539" i="2"/>
  <c r="AA539" i="2"/>
  <c r="AB539" i="2"/>
  <c r="AC539" i="2"/>
  <c r="AD539" i="2"/>
  <c r="AE539" i="2"/>
  <c r="AF539" i="2"/>
  <c r="AG539" i="2"/>
  <c r="AH539" i="2"/>
  <c r="AI539" i="2"/>
  <c r="AJ539" i="2"/>
  <c r="AK539" i="2"/>
  <c r="AL539" i="2"/>
  <c r="AM539" i="2"/>
  <c r="AN539" i="2"/>
  <c r="AO539" i="2"/>
  <c r="AP539" i="2"/>
  <c r="V540" i="2"/>
  <c r="W540" i="2"/>
  <c r="X540" i="2"/>
  <c r="Y540" i="2"/>
  <c r="Z540" i="2"/>
  <c r="AA540" i="2"/>
  <c r="AB540" i="2"/>
  <c r="AC540" i="2"/>
  <c r="AD540" i="2"/>
  <c r="AE540" i="2"/>
  <c r="AF540" i="2"/>
  <c r="AG540" i="2"/>
  <c r="AH540" i="2"/>
  <c r="AI540" i="2"/>
  <c r="AJ540" i="2"/>
  <c r="AK540" i="2"/>
  <c r="AL540" i="2"/>
  <c r="AM540" i="2"/>
  <c r="AN540" i="2"/>
  <c r="AO540" i="2"/>
  <c r="AP540" i="2"/>
  <c r="V541" i="2"/>
  <c r="W541" i="2"/>
  <c r="X541" i="2"/>
  <c r="Y541" i="2"/>
  <c r="Z541" i="2"/>
  <c r="AA541" i="2"/>
  <c r="AB541" i="2"/>
  <c r="AC541" i="2"/>
  <c r="AD541" i="2"/>
  <c r="AE541" i="2"/>
  <c r="AF541" i="2"/>
  <c r="AG541" i="2"/>
  <c r="AH541" i="2"/>
  <c r="AI541" i="2"/>
  <c r="AJ541" i="2"/>
  <c r="V542" i="2"/>
  <c r="W542" i="2"/>
  <c r="X542" i="2"/>
  <c r="Y542" i="2"/>
  <c r="Z542" i="2"/>
  <c r="AA542" i="2"/>
  <c r="AB542" i="2"/>
  <c r="AC542" i="2"/>
  <c r="AD542" i="2"/>
  <c r="AE542" i="2"/>
  <c r="AF542" i="2"/>
  <c r="AG542" i="2"/>
  <c r="AH542" i="2"/>
  <c r="AI542" i="2"/>
  <c r="AJ542" i="2"/>
  <c r="V552" i="2"/>
  <c r="W552" i="2"/>
  <c r="X552" i="2"/>
  <c r="Y552" i="2"/>
  <c r="Z552" i="2"/>
  <c r="AA552" i="2"/>
  <c r="AB552" i="2"/>
  <c r="AC552" i="2"/>
  <c r="AD552" i="2"/>
  <c r="AE552" i="2"/>
  <c r="AF552" i="2"/>
  <c r="AG552" i="2"/>
  <c r="AH552" i="2"/>
  <c r="AI552" i="2"/>
  <c r="AJ552" i="2"/>
  <c r="AK552" i="2"/>
  <c r="AL552" i="2"/>
  <c r="AM552" i="2"/>
  <c r="AN552" i="2"/>
  <c r="AO552" i="2"/>
  <c r="AP552" i="2"/>
  <c r="V564" i="2"/>
  <c r="W564" i="2"/>
  <c r="X564" i="2"/>
  <c r="Y564" i="2"/>
  <c r="Z564" i="2"/>
  <c r="AA564" i="2"/>
  <c r="AB564" i="2"/>
  <c r="AC564" i="2"/>
  <c r="AD564" i="2"/>
  <c r="AE564" i="2"/>
  <c r="AF564" i="2"/>
  <c r="AG564" i="2"/>
  <c r="AH564" i="2"/>
  <c r="AI564" i="2"/>
  <c r="AJ564" i="2"/>
  <c r="AK564" i="2"/>
  <c r="AL564" i="2"/>
  <c r="AM564" i="2"/>
  <c r="AN564" i="2"/>
  <c r="AO564" i="2"/>
  <c r="AP564" i="2"/>
  <c r="V572" i="2"/>
  <c r="W572" i="2"/>
  <c r="X572" i="2"/>
  <c r="Y572" i="2"/>
  <c r="Z572" i="2"/>
  <c r="AA572" i="2"/>
  <c r="AB572" i="2"/>
  <c r="AC572" i="2"/>
  <c r="AD572" i="2"/>
  <c r="AE572" i="2"/>
  <c r="AF572" i="2"/>
  <c r="AG572" i="2"/>
  <c r="AH572" i="2"/>
  <c r="AI572" i="2"/>
  <c r="AJ572" i="2"/>
  <c r="AK572" i="2"/>
  <c r="AL572" i="2"/>
  <c r="AM572" i="2"/>
  <c r="AN572" i="2"/>
  <c r="AO572" i="2"/>
  <c r="AP572" i="2"/>
  <c r="V580" i="2"/>
  <c r="W580" i="2"/>
  <c r="X580" i="2"/>
  <c r="Y580" i="2"/>
  <c r="Z580" i="2"/>
  <c r="AA580" i="2"/>
  <c r="AB580" i="2"/>
  <c r="AC580" i="2"/>
  <c r="AD580" i="2"/>
  <c r="AE580" i="2"/>
  <c r="AF580" i="2"/>
  <c r="AG580" i="2"/>
  <c r="AH580" i="2"/>
  <c r="AI580" i="2"/>
  <c r="AJ580" i="2"/>
  <c r="AK580" i="2"/>
  <c r="AL580" i="2"/>
  <c r="AM580" i="2"/>
  <c r="AN580" i="2"/>
  <c r="AO580" i="2"/>
  <c r="AP580" i="2"/>
  <c r="V591" i="2"/>
  <c r="W591" i="2"/>
  <c r="X591" i="2"/>
  <c r="Y591" i="2"/>
  <c r="Z591" i="2"/>
  <c r="AA591" i="2"/>
  <c r="AB591" i="2"/>
  <c r="AC591" i="2"/>
  <c r="AD591" i="2"/>
  <c r="AE591" i="2"/>
  <c r="AF591" i="2"/>
  <c r="AG591" i="2"/>
  <c r="AH591" i="2"/>
  <c r="AI591" i="2"/>
  <c r="AJ591" i="2"/>
  <c r="AK591" i="2"/>
  <c r="AL591" i="2"/>
  <c r="AM591" i="2"/>
  <c r="AN591" i="2"/>
  <c r="AO591" i="2"/>
  <c r="AP591" i="2"/>
  <c r="V599" i="2"/>
  <c r="W599" i="2"/>
  <c r="X599" i="2"/>
  <c r="Y599" i="2"/>
  <c r="Z599" i="2"/>
  <c r="AA599" i="2"/>
  <c r="AB599" i="2"/>
  <c r="AC599" i="2"/>
  <c r="AD599" i="2"/>
  <c r="AE599" i="2"/>
  <c r="AF599" i="2"/>
  <c r="AG599" i="2"/>
  <c r="AH599" i="2"/>
  <c r="AI599" i="2"/>
  <c r="AJ599" i="2"/>
  <c r="AK599" i="2"/>
  <c r="AL599" i="2"/>
  <c r="AM599" i="2"/>
  <c r="AN599" i="2"/>
  <c r="AO599" i="2"/>
  <c r="AP599" i="2"/>
  <c r="V600" i="2"/>
  <c r="W600" i="2"/>
  <c r="X600" i="2"/>
  <c r="Y600" i="2"/>
  <c r="Z600" i="2"/>
  <c r="AA600" i="2"/>
  <c r="AB600" i="2"/>
  <c r="AC600" i="2"/>
  <c r="AD600" i="2"/>
  <c r="AE600" i="2"/>
  <c r="AF600" i="2"/>
  <c r="AG600" i="2"/>
  <c r="AH600" i="2"/>
  <c r="AI600" i="2"/>
  <c r="AJ600" i="2"/>
  <c r="AK600" i="2"/>
  <c r="AL600" i="2"/>
  <c r="AM600" i="2"/>
  <c r="AN600" i="2"/>
  <c r="AO600" i="2"/>
  <c r="AP600" i="2"/>
  <c r="V601" i="2"/>
  <c r="W601" i="2"/>
  <c r="X601" i="2"/>
  <c r="Y601" i="2"/>
  <c r="Z601" i="2"/>
  <c r="AA601" i="2"/>
  <c r="AB601" i="2"/>
  <c r="AC601" i="2"/>
  <c r="AD601" i="2"/>
  <c r="AE601" i="2"/>
  <c r="AF601" i="2"/>
  <c r="AG601" i="2"/>
  <c r="AH601" i="2"/>
  <c r="AI601" i="2"/>
  <c r="AJ601" i="2"/>
  <c r="V602" i="2"/>
  <c r="W602" i="2"/>
  <c r="X602" i="2"/>
  <c r="Y602" i="2"/>
  <c r="Z602" i="2"/>
  <c r="AA602" i="2"/>
  <c r="AB602" i="2"/>
  <c r="AC602" i="2"/>
  <c r="AD602" i="2"/>
  <c r="AE602" i="2"/>
  <c r="AF602" i="2"/>
  <c r="AG602" i="2"/>
  <c r="AH602" i="2"/>
  <c r="AI602" i="2"/>
  <c r="AJ602" i="2"/>
  <c r="V612" i="2"/>
  <c r="W612" i="2"/>
  <c r="X612" i="2"/>
  <c r="Y612" i="2"/>
  <c r="Z612" i="2"/>
  <c r="AA612" i="2"/>
  <c r="AB612" i="2"/>
  <c r="AC612" i="2"/>
  <c r="AD612" i="2"/>
  <c r="AE612" i="2"/>
  <c r="AF612" i="2"/>
  <c r="AG612" i="2"/>
  <c r="AH612" i="2"/>
  <c r="AI612" i="2"/>
  <c r="AJ612" i="2"/>
  <c r="AK612" i="2"/>
  <c r="AL612" i="2"/>
  <c r="AM612" i="2"/>
  <c r="AN612" i="2"/>
  <c r="AO612" i="2"/>
  <c r="AP612" i="2"/>
  <c r="V624" i="2"/>
  <c r="W624" i="2"/>
  <c r="X624" i="2"/>
  <c r="Y624" i="2"/>
  <c r="Z624" i="2"/>
  <c r="AA624" i="2"/>
  <c r="AB624" i="2"/>
  <c r="AC624" i="2"/>
  <c r="AD624" i="2"/>
  <c r="AE624" i="2"/>
  <c r="AF624" i="2"/>
  <c r="AG624" i="2"/>
  <c r="AH624" i="2"/>
  <c r="AI624" i="2"/>
  <c r="AJ624" i="2"/>
  <c r="AK624" i="2"/>
  <c r="AL624" i="2"/>
  <c r="AM624" i="2"/>
  <c r="AN624" i="2"/>
  <c r="AO624" i="2"/>
  <c r="AP624" i="2"/>
  <c r="V632" i="2"/>
  <c r="W632" i="2"/>
  <c r="X632" i="2"/>
  <c r="Y632" i="2"/>
  <c r="Z632" i="2"/>
  <c r="AA632" i="2"/>
  <c r="AB632" i="2"/>
  <c r="AC632" i="2"/>
  <c r="AD632" i="2"/>
  <c r="AE632" i="2"/>
  <c r="AF632" i="2"/>
  <c r="AG632" i="2"/>
  <c r="AH632" i="2"/>
  <c r="AI632" i="2"/>
  <c r="AJ632" i="2"/>
  <c r="AK632" i="2"/>
  <c r="AL632" i="2"/>
  <c r="AM632" i="2"/>
  <c r="AN632" i="2"/>
  <c r="AO632" i="2"/>
  <c r="AP632" i="2"/>
  <c r="V640" i="2"/>
  <c r="W640" i="2"/>
  <c r="X640" i="2"/>
  <c r="Y640" i="2"/>
  <c r="Z640" i="2"/>
  <c r="AA640" i="2"/>
  <c r="AB640" i="2"/>
  <c r="AC640" i="2"/>
  <c r="AD640" i="2"/>
  <c r="AE640" i="2"/>
  <c r="AF640" i="2"/>
  <c r="AG640" i="2"/>
  <c r="AH640" i="2"/>
  <c r="AI640" i="2"/>
  <c r="AJ640" i="2"/>
  <c r="AK640" i="2"/>
  <c r="AL640" i="2"/>
  <c r="AM640" i="2"/>
  <c r="AN640" i="2"/>
  <c r="AO640" i="2"/>
  <c r="AP640" i="2"/>
  <c r="V651" i="2"/>
  <c r="W651" i="2"/>
  <c r="X651" i="2"/>
  <c r="Y651" i="2"/>
  <c r="Z651" i="2"/>
  <c r="AA651" i="2"/>
  <c r="AB651" i="2"/>
  <c r="AC651" i="2"/>
  <c r="AD651" i="2"/>
  <c r="AE651" i="2"/>
  <c r="AF651" i="2"/>
  <c r="AG651" i="2"/>
  <c r="AH651" i="2"/>
  <c r="AI651" i="2"/>
  <c r="AJ651" i="2"/>
  <c r="AK651" i="2"/>
  <c r="AL651" i="2"/>
  <c r="AM651" i="2"/>
  <c r="AN651" i="2"/>
  <c r="AO651" i="2"/>
  <c r="AP651" i="2"/>
  <c r="V659" i="2"/>
  <c r="W659" i="2"/>
  <c r="X659" i="2"/>
  <c r="Y659" i="2"/>
  <c r="Z659" i="2"/>
  <c r="AA659" i="2"/>
  <c r="AB659" i="2"/>
  <c r="AC659" i="2"/>
  <c r="AD659" i="2"/>
  <c r="AE659" i="2"/>
  <c r="AF659" i="2"/>
  <c r="AG659" i="2"/>
  <c r="AH659" i="2"/>
  <c r="AI659" i="2"/>
  <c r="AJ659" i="2"/>
  <c r="AK659" i="2"/>
  <c r="AL659" i="2"/>
  <c r="AM659" i="2"/>
  <c r="AN659" i="2"/>
  <c r="AO659" i="2"/>
  <c r="AP659" i="2"/>
  <c r="V660" i="2"/>
  <c r="W660" i="2"/>
  <c r="X660" i="2"/>
  <c r="Y660" i="2"/>
  <c r="Z660" i="2"/>
  <c r="AA660" i="2"/>
  <c r="AB660" i="2"/>
  <c r="AC660" i="2"/>
  <c r="AD660" i="2"/>
  <c r="AE660" i="2"/>
  <c r="AF660" i="2"/>
  <c r="AG660" i="2"/>
  <c r="AH660" i="2"/>
  <c r="AI660" i="2"/>
  <c r="AJ660" i="2"/>
  <c r="AK660" i="2"/>
  <c r="AL660" i="2"/>
  <c r="AM660" i="2"/>
  <c r="AN660" i="2"/>
  <c r="AO660" i="2"/>
  <c r="AP660" i="2"/>
  <c r="V661" i="2"/>
  <c r="W661" i="2"/>
  <c r="X661" i="2"/>
  <c r="Y661" i="2"/>
  <c r="Z661" i="2"/>
  <c r="AA661" i="2"/>
  <c r="AB661" i="2"/>
  <c r="AC661" i="2"/>
  <c r="AD661" i="2"/>
  <c r="AE661" i="2"/>
  <c r="AF661" i="2"/>
  <c r="AG661" i="2"/>
  <c r="AH661" i="2"/>
  <c r="AI661" i="2"/>
  <c r="AJ661" i="2"/>
  <c r="V662" i="2"/>
  <c r="W662" i="2"/>
  <c r="X662" i="2"/>
  <c r="Y662" i="2"/>
  <c r="Z662" i="2"/>
  <c r="AA662" i="2"/>
  <c r="AB662" i="2"/>
  <c r="AC662" i="2"/>
  <c r="AD662" i="2"/>
  <c r="AE662" i="2"/>
  <c r="AF662" i="2"/>
  <c r="AG662" i="2"/>
  <c r="AH662" i="2"/>
  <c r="AI662" i="2"/>
  <c r="AJ662" i="2"/>
  <c r="V672" i="2"/>
  <c r="W672" i="2"/>
  <c r="X672" i="2"/>
  <c r="Y672" i="2"/>
  <c r="Z672" i="2"/>
  <c r="AA672" i="2"/>
  <c r="AB672" i="2"/>
  <c r="AC672" i="2"/>
  <c r="AD672" i="2"/>
  <c r="AE672" i="2"/>
  <c r="AF672" i="2"/>
  <c r="AG672" i="2"/>
  <c r="AH672" i="2"/>
  <c r="AI672" i="2"/>
  <c r="AJ672" i="2"/>
  <c r="AK672" i="2"/>
  <c r="AL672" i="2"/>
  <c r="AM672" i="2"/>
  <c r="AN672" i="2"/>
  <c r="AO672" i="2"/>
  <c r="AP672" i="2"/>
  <c r="V684" i="2"/>
  <c r="W684" i="2"/>
  <c r="X684" i="2"/>
  <c r="Y684" i="2"/>
  <c r="Z684" i="2"/>
  <c r="AA684" i="2"/>
  <c r="AB684" i="2"/>
  <c r="AC684" i="2"/>
  <c r="AD684" i="2"/>
  <c r="AE684" i="2"/>
  <c r="AF684" i="2"/>
  <c r="AG684" i="2"/>
  <c r="AH684" i="2"/>
  <c r="AI684" i="2"/>
  <c r="AJ684" i="2"/>
  <c r="AK684" i="2"/>
  <c r="AL684" i="2"/>
  <c r="AM684" i="2"/>
  <c r="AN684" i="2"/>
  <c r="AO684" i="2"/>
  <c r="AP684" i="2"/>
  <c r="V692" i="2"/>
  <c r="W692" i="2"/>
  <c r="X692" i="2"/>
  <c r="Y692" i="2"/>
  <c r="Z692" i="2"/>
  <c r="AA692" i="2"/>
  <c r="AB692" i="2"/>
  <c r="AC692" i="2"/>
  <c r="AD692" i="2"/>
  <c r="AE692" i="2"/>
  <c r="AF692" i="2"/>
  <c r="AG692" i="2"/>
  <c r="AH692" i="2"/>
  <c r="AI692" i="2"/>
  <c r="AJ692" i="2"/>
  <c r="AK692" i="2"/>
  <c r="AL692" i="2"/>
  <c r="AM692" i="2"/>
  <c r="AN692" i="2"/>
  <c r="AO692" i="2"/>
  <c r="AP692" i="2"/>
  <c r="V700" i="2"/>
  <c r="W700" i="2"/>
  <c r="X700" i="2"/>
  <c r="Y700" i="2"/>
  <c r="Z700" i="2"/>
  <c r="AA700" i="2"/>
  <c r="AB700" i="2"/>
  <c r="AC700" i="2"/>
  <c r="AD700" i="2"/>
  <c r="AE700" i="2"/>
  <c r="AF700" i="2"/>
  <c r="AG700" i="2"/>
  <c r="AH700" i="2"/>
  <c r="AI700" i="2"/>
  <c r="AJ700" i="2"/>
  <c r="AK700" i="2"/>
  <c r="AL700" i="2"/>
  <c r="AM700" i="2"/>
  <c r="AN700" i="2"/>
  <c r="AO700" i="2"/>
  <c r="AP700" i="2"/>
  <c r="V711" i="2"/>
  <c r="W711" i="2"/>
  <c r="X711" i="2"/>
  <c r="Y711" i="2"/>
  <c r="Z711" i="2"/>
  <c r="AA711" i="2"/>
  <c r="AB711" i="2"/>
  <c r="AC711" i="2"/>
  <c r="AD711" i="2"/>
  <c r="AE711" i="2"/>
  <c r="AF711" i="2"/>
  <c r="AG711" i="2"/>
  <c r="AH711" i="2"/>
  <c r="AI711" i="2"/>
  <c r="AJ711" i="2"/>
  <c r="AK711" i="2"/>
  <c r="AL711" i="2"/>
  <c r="AM711" i="2"/>
  <c r="AN711" i="2"/>
  <c r="AO711" i="2"/>
  <c r="AP711" i="2"/>
  <c r="V719" i="2"/>
  <c r="W719" i="2"/>
  <c r="X719" i="2"/>
  <c r="Y719" i="2"/>
  <c r="Z719" i="2"/>
  <c r="AA719" i="2"/>
  <c r="AB719" i="2"/>
  <c r="AC719" i="2"/>
  <c r="AD719" i="2"/>
  <c r="AE719" i="2"/>
  <c r="AF719" i="2"/>
  <c r="AG719" i="2"/>
  <c r="AH719" i="2"/>
  <c r="AI719" i="2"/>
  <c r="AJ719" i="2"/>
  <c r="AK719" i="2"/>
  <c r="AL719" i="2"/>
  <c r="AM719" i="2"/>
  <c r="AN719" i="2"/>
  <c r="AO719" i="2"/>
  <c r="AP719" i="2"/>
  <c r="V720" i="2"/>
  <c r="W720" i="2"/>
  <c r="X720" i="2"/>
  <c r="Y720" i="2"/>
  <c r="Z720" i="2"/>
  <c r="AA720" i="2"/>
  <c r="AB720" i="2"/>
  <c r="AC720" i="2"/>
  <c r="AD720" i="2"/>
  <c r="AE720" i="2"/>
  <c r="AF720" i="2"/>
  <c r="AG720" i="2"/>
  <c r="AH720" i="2"/>
  <c r="AI720" i="2"/>
  <c r="AJ720" i="2"/>
  <c r="AK720" i="2"/>
  <c r="AL720" i="2"/>
  <c r="AM720" i="2"/>
  <c r="AN720" i="2"/>
  <c r="AO720" i="2"/>
  <c r="AP720" i="2"/>
  <c r="V721" i="2"/>
  <c r="W721" i="2"/>
  <c r="X721" i="2"/>
  <c r="Y721" i="2"/>
  <c r="Z721" i="2"/>
  <c r="AA721" i="2"/>
  <c r="AB721" i="2"/>
  <c r="AC721" i="2"/>
  <c r="AD721" i="2"/>
  <c r="AE721" i="2"/>
  <c r="AF721" i="2"/>
  <c r="AG721" i="2"/>
  <c r="AH721" i="2"/>
  <c r="AI721" i="2"/>
  <c r="AJ721" i="2"/>
  <c r="V722" i="2"/>
  <c r="W722" i="2"/>
  <c r="X722" i="2"/>
  <c r="Y722" i="2"/>
  <c r="Z722" i="2"/>
  <c r="AA722" i="2"/>
  <c r="AB722" i="2"/>
  <c r="AC722" i="2"/>
  <c r="AD722" i="2"/>
  <c r="AE722" i="2"/>
  <c r="AF722" i="2"/>
  <c r="AG722" i="2"/>
  <c r="AH722" i="2"/>
  <c r="AI722" i="2"/>
  <c r="AJ722" i="2"/>
  <c r="V732" i="2"/>
  <c r="W732" i="2"/>
  <c r="X732" i="2"/>
  <c r="Y732" i="2"/>
  <c r="Z732" i="2"/>
  <c r="AA732" i="2"/>
  <c r="AB732" i="2"/>
  <c r="AC732" i="2"/>
  <c r="AD732" i="2"/>
  <c r="AE732" i="2"/>
  <c r="AF732" i="2"/>
  <c r="AG732" i="2"/>
  <c r="AH732" i="2"/>
  <c r="AI732" i="2"/>
  <c r="AJ732" i="2"/>
  <c r="AK732" i="2"/>
  <c r="AL732" i="2"/>
  <c r="AM732" i="2"/>
  <c r="AN732" i="2"/>
  <c r="AO732" i="2"/>
  <c r="AP732" i="2"/>
  <c r="V744" i="2"/>
  <c r="W744" i="2"/>
  <c r="X744" i="2"/>
  <c r="Y744" i="2"/>
  <c r="Z744" i="2"/>
  <c r="AA744" i="2"/>
  <c r="AB744" i="2"/>
  <c r="AC744" i="2"/>
  <c r="AD744" i="2"/>
  <c r="AE744" i="2"/>
  <c r="AF744" i="2"/>
  <c r="AG744" i="2"/>
  <c r="AH744" i="2"/>
  <c r="AI744" i="2"/>
  <c r="AJ744" i="2"/>
  <c r="AK744" i="2"/>
  <c r="AL744" i="2"/>
  <c r="AM744" i="2"/>
  <c r="AN744" i="2"/>
  <c r="AO744" i="2"/>
  <c r="AP744" i="2"/>
  <c r="V752" i="2"/>
  <c r="W752" i="2"/>
  <c r="X752" i="2"/>
  <c r="Y752" i="2"/>
  <c r="Z752" i="2"/>
  <c r="AA752" i="2"/>
  <c r="AB752" i="2"/>
  <c r="AC752" i="2"/>
  <c r="AD752" i="2"/>
  <c r="AE752" i="2"/>
  <c r="AF752" i="2"/>
  <c r="AG752" i="2"/>
  <c r="AH752" i="2"/>
  <c r="AI752" i="2"/>
  <c r="AJ752" i="2"/>
  <c r="AK752" i="2"/>
  <c r="AL752" i="2"/>
  <c r="AM752" i="2"/>
  <c r="AN752" i="2"/>
  <c r="AO752" i="2"/>
  <c r="AP752" i="2"/>
  <c r="V760" i="2"/>
  <c r="W760" i="2"/>
  <c r="X760" i="2"/>
  <c r="Y760" i="2"/>
  <c r="Z760" i="2"/>
  <c r="AA760" i="2"/>
  <c r="AB760" i="2"/>
  <c r="AC760" i="2"/>
  <c r="AD760" i="2"/>
  <c r="AE760" i="2"/>
  <c r="AF760" i="2"/>
  <c r="AG760" i="2"/>
  <c r="AH760" i="2"/>
  <c r="AI760" i="2"/>
  <c r="AJ760" i="2"/>
  <c r="AK760" i="2"/>
  <c r="AL760" i="2"/>
  <c r="AM760" i="2"/>
  <c r="AN760" i="2"/>
  <c r="AO760" i="2"/>
  <c r="AP760" i="2"/>
  <c r="V771" i="2"/>
  <c r="W771" i="2"/>
  <c r="X771" i="2"/>
  <c r="Y771" i="2"/>
  <c r="Z771" i="2"/>
  <c r="AA771" i="2"/>
  <c r="AB771" i="2"/>
  <c r="AC771" i="2"/>
  <c r="AD771" i="2"/>
  <c r="AE771" i="2"/>
  <c r="AF771" i="2"/>
  <c r="AG771" i="2"/>
  <c r="AH771" i="2"/>
  <c r="AI771" i="2"/>
  <c r="AJ771" i="2"/>
  <c r="AK771" i="2"/>
  <c r="AL771" i="2"/>
  <c r="AM771" i="2"/>
  <c r="AN771" i="2"/>
  <c r="AO771" i="2"/>
  <c r="AP771" i="2"/>
  <c r="V779" i="2"/>
  <c r="W779" i="2"/>
  <c r="X779" i="2"/>
  <c r="Y779" i="2"/>
  <c r="Z779" i="2"/>
  <c r="AA779" i="2"/>
  <c r="AB779" i="2"/>
  <c r="AC779" i="2"/>
  <c r="AD779" i="2"/>
  <c r="AE779" i="2"/>
  <c r="AF779" i="2"/>
  <c r="AG779" i="2"/>
  <c r="AH779" i="2"/>
  <c r="AI779" i="2"/>
  <c r="AJ779" i="2"/>
  <c r="AK779" i="2"/>
  <c r="AL779" i="2"/>
  <c r="AM779" i="2"/>
  <c r="AN779" i="2"/>
  <c r="AO779" i="2"/>
  <c r="AP779" i="2"/>
  <c r="V780" i="2"/>
  <c r="W780" i="2"/>
  <c r="X780" i="2"/>
  <c r="Y780" i="2"/>
  <c r="Z780" i="2"/>
  <c r="AA780" i="2"/>
  <c r="AB780" i="2"/>
  <c r="AC780" i="2"/>
  <c r="AD780" i="2"/>
  <c r="AE780" i="2"/>
  <c r="AF780" i="2"/>
  <c r="AG780" i="2"/>
  <c r="AH780" i="2"/>
  <c r="AI780" i="2"/>
  <c r="AJ780" i="2"/>
  <c r="AK780" i="2"/>
  <c r="AL780" i="2"/>
  <c r="AM780" i="2"/>
  <c r="AN780" i="2"/>
  <c r="AO780" i="2"/>
  <c r="AP780" i="2"/>
  <c r="V781" i="2"/>
  <c r="W781" i="2"/>
  <c r="X781" i="2"/>
  <c r="Y781" i="2"/>
  <c r="Z781" i="2"/>
  <c r="AA781" i="2"/>
  <c r="AB781" i="2"/>
  <c r="AC781" i="2"/>
  <c r="AD781" i="2"/>
  <c r="AE781" i="2"/>
  <c r="AF781" i="2"/>
  <c r="AG781" i="2"/>
  <c r="AH781" i="2"/>
  <c r="AI781" i="2"/>
  <c r="AJ781" i="2"/>
  <c r="V782" i="2"/>
  <c r="W782" i="2"/>
  <c r="X782" i="2"/>
  <c r="Y782" i="2"/>
  <c r="Z782" i="2"/>
  <c r="AA782" i="2"/>
  <c r="AB782" i="2"/>
  <c r="AC782" i="2"/>
  <c r="AD782" i="2"/>
  <c r="AE782" i="2"/>
  <c r="AF782" i="2"/>
  <c r="AG782" i="2"/>
  <c r="AH782" i="2"/>
  <c r="AI782" i="2"/>
  <c r="AJ782" i="2"/>
  <c r="V792" i="2"/>
  <c r="W792" i="2"/>
  <c r="X792" i="2"/>
  <c r="Y792" i="2"/>
  <c r="Z792" i="2"/>
  <c r="AA792" i="2"/>
  <c r="AB792" i="2"/>
  <c r="AC792" i="2"/>
  <c r="AD792" i="2"/>
  <c r="AE792" i="2"/>
  <c r="AF792" i="2"/>
  <c r="AG792" i="2"/>
  <c r="AH792" i="2"/>
  <c r="AI792" i="2"/>
  <c r="AJ792" i="2"/>
  <c r="AK792" i="2"/>
  <c r="AL792" i="2"/>
  <c r="AM792" i="2"/>
  <c r="AN792" i="2"/>
  <c r="AO792" i="2"/>
  <c r="AP792" i="2"/>
  <c r="V804" i="2"/>
  <c r="W804" i="2"/>
  <c r="X804" i="2"/>
  <c r="Y804" i="2"/>
  <c r="Z804" i="2"/>
  <c r="AA804" i="2"/>
  <c r="AB804" i="2"/>
  <c r="AC804" i="2"/>
  <c r="AD804" i="2"/>
  <c r="AE804" i="2"/>
  <c r="AF804" i="2"/>
  <c r="AG804" i="2"/>
  <c r="AH804" i="2"/>
  <c r="AI804" i="2"/>
  <c r="AJ804" i="2"/>
  <c r="AK804" i="2"/>
  <c r="AL804" i="2"/>
  <c r="AM804" i="2"/>
  <c r="AN804" i="2"/>
  <c r="AO804" i="2"/>
  <c r="AP804" i="2"/>
  <c r="V812" i="2"/>
  <c r="W812" i="2"/>
  <c r="X812" i="2"/>
  <c r="Y812" i="2"/>
  <c r="Z812" i="2"/>
  <c r="AA812" i="2"/>
  <c r="AB812" i="2"/>
  <c r="AC812" i="2"/>
  <c r="AD812" i="2"/>
  <c r="AE812" i="2"/>
  <c r="AF812" i="2"/>
  <c r="AG812" i="2"/>
  <c r="AH812" i="2"/>
  <c r="AI812" i="2"/>
  <c r="AJ812" i="2"/>
  <c r="AK812" i="2"/>
  <c r="AL812" i="2"/>
  <c r="AM812" i="2"/>
  <c r="AN812" i="2"/>
  <c r="AO812" i="2"/>
  <c r="AP812" i="2"/>
  <c r="V820" i="2"/>
  <c r="W820" i="2"/>
  <c r="X820" i="2"/>
  <c r="Y820" i="2"/>
  <c r="Z820" i="2"/>
  <c r="AA820" i="2"/>
  <c r="AB820" i="2"/>
  <c r="AC820" i="2"/>
  <c r="AD820" i="2"/>
  <c r="AE820" i="2"/>
  <c r="AF820" i="2"/>
  <c r="AG820" i="2"/>
  <c r="AH820" i="2"/>
  <c r="AI820" i="2"/>
  <c r="AJ820" i="2"/>
  <c r="AK820" i="2"/>
  <c r="AL820" i="2"/>
  <c r="AM820" i="2"/>
  <c r="AN820" i="2"/>
  <c r="AO820" i="2"/>
  <c r="AP820" i="2"/>
  <c r="V831" i="2"/>
  <c r="W831" i="2"/>
  <c r="X831" i="2"/>
  <c r="Y831" i="2"/>
  <c r="Z831" i="2"/>
  <c r="AA831" i="2"/>
  <c r="AB831" i="2"/>
  <c r="AC831" i="2"/>
  <c r="AD831" i="2"/>
  <c r="AE831" i="2"/>
  <c r="AF831" i="2"/>
  <c r="AG831" i="2"/>
  <c r="AH831" i="2"/>
  <c r="AI831" i="2"/>
  <c r="AJ831" i="2"/>
  <c r="AK831" i="2"/>
  <c r="AL831" i="2"/>
  <c r="AM831" i="2"/>
  <c r="AN831" i="2"/>
  <c r="AO831" i="2"/>
  <c r="AP831" i="2"/>
  <c r="V839" i="2"/>
  <c r="W839" i="2"/>
  <c r="X839" i="2"/>
  <c r="Y839" i="2"/>
  <c r="Z839" i="2"/>
  <c r="AA839" i="2"/>
  <c r="AB839" i="2"/>
  <c r="AC839" i="2"/>
  <c r="AD839" i="2"/>
  <c r="AE839" i="2"/>
  <c r="AF839" i="2"/>
  <c r="AG839" i="2"/>
  <c r="AH839" i="2"/>
  <c r="AI839" i="2"/>
  <c r="AJ839" i="2"/>
  <c r="AK839" i="2"/>
  <c r="AL839" i="2"/>
  <c r="AM839" i="2"/>
  <c r="AN839" i="2"/>
  <c r="AO839" i="2"/>
  <c r="AP839" i="2"/>
  <c r="V840" i="2"/>
  <c r="W840" i="2"/>
  <c r="X840" i="2"/>
  <c r="Y840" i="2"/>
  <c r="Z840" i="2"/>
  <c r="AA840" i="2"/>
  <c r="AB840" i="2"/>
  <c r="AC840" i="2"/>
  <c r="AD840" i="2"/>
  <c r="AE840" i="2"/>
  <c r="AF840" i="2"/>
  <c r="AG840" i="2"/>
  <c r="AH840" i="2"/>
  <c r="AI840" i="2"/>
  <c r="AJ840" i="2"/>
  <c r="AK840" i="2"/>
  <c r="AL840" i="2"/>
  <c r="AM840" i="2"/>
  <c r="AN840" i="2"/>
  <c r="AO840" i="2"/>
  <c r="AP840" i="2"/>
  <c r="V841" i="2"/>
  <c r="W841" i="2"/>
  <c r="X841" i="2"/>
  <c r="Y841" i="2"/>
  <c r="Z841" i="2"/>
  <c r="AA841" i="2"/>
  <c r="AB841" i="2"/>
  <c r="AC841" i="2"/>
  <c r="AD841" i="2"/>
  <c r="AE841" i="2"/>
  <c r="AF841" i="2"/>
  <c r="AG841" i="2"/>
  <c r="AH841" i="2"/>
  <c r="AI841" i="2"/>
  <c r="AJ841" i="2"/>
  <c r="V842" i="2"/>
  <c r="W842" i="2"/>
  <c r="X842" i="2"/>
  <c r="Y842" i="2"/>
  <c r="Z842" i="2"/>
  <c r="AA842" i="2"/>
  <c r="AB842" i="2"/>
  <c r="AC842" i="2"/>
  <c r="AD842" i="2"/>
  <c r="AE842" i="2"/>
  <c r="AF842" i="2"/>
  <c r="AG842" i="2"/>
  <c r="AH842" i="2"/>
  <c r="AI842" i="2"/>
  <c r="AJ842" i="2"/>
  <c r="V852" i="2"/>
  <c r="W852" i="2"/>
  <c r="X852" i="2"/>
  <c r="Y852" i="2"/>
  <c r="Z852" i="2"/>
  <c r="AA852" i="2"/>
  <c r="AB852" i="2"/>
  <c r="AC852" i="2"/>
  <c r="AD852" i="2"/>
  <c r="AE852" i="2"/>
  <c r="AF852" i="2"/>
  <c r="AG852" i="2"/>
  <c r="AH852" i="2"/>
  <c r="AI852" i="2"/>
  <c r="AJ852" i="2"/>
  <c r="AK852" i="2"/>
  <c r="AL852" i="2"/>
  <c r="AM852" i="2"/>
  <c r="AN852" i="2"/>
  <c r="AO852" i="2"/>
  <c r="AP852" i="2"/>
  <c r="V864" i="2"/>
  <c r="W864" i="2"/>
  <c r="X864" i="2"/>
  <c r="Y864" i="2"/>
  <c r="Z864" i="2"/>
  <c r="AA864" i="2"/>
  <c r="AB864" i="2"/>
  <c r="AC864" i="2"/>
  <c r="AD864" i="2"/>
  <c r="AE864" i="2"/>
  <c r="AF864" i="2"/>
  <c r="AG864" i="2"/>
  <c r="AH864" i="2"/>
  <c r="AI864" i="2"/>
  <c r="AJ864" i="2"/>
  <c r="AK864" i="2"/>
  <c r="AL864" i="2"/>
  <c r="AM864" i="2"/>
  <c r="AN864" i="2"/>
  <c r="AO864" i="2"/>
  <c r="AP864" i="2"/>
  <c r="V872" i="2"/>
  <c r="W872" i="2"/>
  <c r="X872" i="2"/>
  <c r="Y872" i="2"/>
  <c r="Z872" i="2"/>
  <c r="AA872" i="2"/>
  <c r="AB872" i="2"/>
  <c r="AC872" i="2"/>
  <c r="AD872" i="2"/>
  <c r="AE872" i="2"/>
  <c r="AF872" i="2"/>
  <c r="AG872" i="2"/>
  <c r="AH872" i="2"/>
  <c r="AI872" i="2"/>
  <c r="AJ872" i="2"/>
  <c r="AK872" i="2"/>
  <c r="AL872" i="2"/>
  <c r="AM872" i="2"/>
  <c r="AN872" i="2"/>
  <c r="AO872" i="2"/>
  <c r="AP872" i="2"/>
  <c r="V880" i="2"/>
  <c r="W880" i="2"/>
  <c r="X880" i="2"/>
  <c r="Y880" i="2"/>
  <c r="Z880" i="2"/>
  <c r="AA880" i="2"/>
  <c r="AB880" i="2"/>
  <c r="AC880" i="2"/>
  <c r="AD880" i="2"/>
  <c r="AE880" i="2"/>
  <c r="AF880" i="2"/>
  <c r="AG880" i="2"/>
  <c r="AH880" i="2"/>
  <c r="AI880" i="2"/>
  <c r="AJ880" i="2"/>
  <c r="AK880" i="2"/>
  <c r="AL880" i="2"/>
  <c r="AM880" i="2"/>
  <c r="AN880" i="2"/>
  <c r="AO880" i="2"/>
  <c r="AP880" i="2"/>
  <c r="V891" i="2"/>
  <c r="W891" i="2"/>
  <c r="X891" i="2"/>
  <c r="Y891" i="2"/>
  <c r="Z891" i="2"/>
  <c r="AA891" i="2"/>
  <c r="AB891" i="2"/>
  <c r="AC891" i="2"/>
  <c r="AD891" i="2"/>
  <c r="AE891" i="2"/>
  <c r="AF891" i="2"/>
  <c r="AG891" i="2"/>
  <c r="AH891" i="2"/>
  <c r="AI891" i="2"/>
  <c r="AJ891" i="2"/>
  <c r="AK891" i="2"/>
  <c r="AL891" i="2"/>
  <c r="AM891" i="2"/>
  <c r="AN891" i="2"/>
  <c r="AO891" i="2"/>
  <c r="AP891" i="2"/>
  <c r="V899" i="2"/>
  <c r="W899" i="2"/>
  <c r="X899" i="2"/>
  <c r="Y899" i="2"/>
  <c r="Z899" i="2"/>
  <c r="AA899" i="2"/>
  <c r="AB899" i="2"/>
  <c r="AC899" i="2"/>
  <c r="AD899" i="2"/>
  <c r="AE899" i="2"/>
  <c r="AF899" i="2"/>
  <c r="AG899" i="2"/>
  <c r="AH899" i="2"/>
  <c r="AI899" i="2"/>
  <c r="AJ899" i="2"/>
  <c r="AK899" i="2"/>
  <c r="AL899" i="2"/>
  <c r="AM899" i="2"/>
  <c r="AN899" i="2"/>
  <c r="AO899" i="2"/>
  <c r="AP899" i="2"/>
  <c r="V900" i="2"/>
  <c r="W900" i="2"/>
  <c r="X900" i="2"/>
  <c r="Y900" i="2"/>
  <c r="Z900" i="2"/>
  <c r="AA900" i="2"/>
  <c r="AB900" i="2"/>
  <c r="AC900" i="2"/>
  <c r="AD900" i="2"/>
  <c r="AE900" i="2"/>
  <c r="AF900" i="2"/>
  <c r="AG900" i="2"/>
  <c r="AH900" i="2"/>
  <c r="AI900" i="2"/>
  <c r="AJ900" i="2"/>
  <c r="AK900" i="2"/>
  <c r="AL900" i="2"/>
  <c r="AM900" i="2"/>
  <c r="AN900" i="2"/>
  <c r="AO900" i="2"/>
  <c r="AP900" i="2"/>
  <c r="V901" i="2"/>
  <c r="W901" i="2"/>
  <c r="X901" i="2"/>
  <c r="Y901" i="2"/>
  <c r="Z901" i="2"/>
  <c r="AA901" i="2"/>
  <c r="AB901" i="2"/>
  <c r="AC901" i="2"/>
  <c r="AD901" i="2"/>
  <c r="AE901" i="2"/>
  <c r="AF901" i="2"/>
  <c r="AG901" i="2"/>
  <c r="AH901" i="2"/>
  <c r="AI901" i="2"/>
  <c r="AJ901" i="2"/>
  <c r="V902" i="2"/>
  <c r="W902" i="2"/>
  <c r="X902" i="2"/>
  <c r="Y902" i="2"/>
  <c r="Z902" i="2"/>
  <c r="AA902" i="2"/>
  <c r="AB902" i="2"/>
  <c r="AC902" i="2"/>
  <c r="AD902" i="2"/>
  <c r="AE902" i="2"/>
  <c r="AF902" i="2"/>
  <c r="AG902" i="2"/>
  <c r="AH902" i="2"/>
  <c r="AI902" i="2"/>
  <c r="AJ902" i="2"/>
  <c r="V912" i="2"/>
  <c r="W912" i="2"/>
  <c r="X912" i="2"/>
  <c r="Y912" i="2"/>
  <c r="Z912" i="2"/>
  <c r="AA912" i="2"/>
  <c r="AB912" i="2"/>
  <c r="AC912" i="2"/>
  <c r="AD912" i="2"/>
  <c r="AE912" i="2"/>
  <c r="AF912" i="2"/>
  <c r="AG912" i="2"/>
  <c r="AH912" i="2"/>
  <c r="AI912" i="2"/>
  <c r="AJ912" i="2"/>
  <c r="AK912" i="2"/>
  <c r="AL912" i="2"/>
  <c r="AM912" i="2"/>
  <c r="AN912" i="2"/>
  <c r="AO912" i="2"/>
  <c r="AP912" i="2"/>
  <c r="V924" i="2"/>
  <c r="W924" i="2"/>
  <c r="X924" i="2"/>
  <c r="Y924" i="2"/>
  <c r="Z924" i="2"/>
  <c r="AA924" i="2"/>
  <c r="AB924" i="2"/>
  <c r="AC924" i="2"/>
  <c r="AD924" i="2"/>
  <c r="AE924" i="2"/>
  <c r="AF924" i="2"/>
  <c r="AG924" i="2"/>
  <c r="AH924" i="2"/>
  <c r="AI924" i="2"/>
  <c r="AJ924" i="2"/>
  <c r="AK924" i="2"/>
  <c r="AL924" i="2"/>
  <c r="AM924" i="2"/>
  <c r="AN924" i="2"/>
  <c r="AO924" i="2"/>
  <c r="AP924" i="2"/>
  <c r="V932" i="2"/>
  <c r="W932" i="2"/>
  <c r="X932" i="2"/>
  <c r="Y932" i="2"/>
  <c r="Z932" i="2"/>
  <c r="AA932" i="2"/>
  <c r="AB932" i="2"/>
  <c r="AC932" i="2"/>
  <c r="AD932" i="2"/>
  <c r="AE932" i="2"/>
  <c r="AF932" i="2"/>
  <c r="AG932" i="2"/>
  <c r="AH932" i="2"/>
  <c r="AI932" i="2"/>
  <c r="AJ932" i="2"/>
  <c r="AK932" i="2"/>
  <c r="AL932" i="2"/>
  <c r="AM932" i="2"/>
  <c r="AN932" i="2"/>
  <c r="AO932" i="2"/>
  <c r="AP932" i="2"/>
  <c r="V940" i="2"/>
  <c r="W940" i="2"/>
  <c r="X940" i="2"/>
  <c r="Y940" i="2"/>
  <c r="Z940" i="2"/>
  <c r="AA940" i="2"/>
  <c r="AB940" i="2"/>
  <c r="AC940" i="2"/>
  <c r="AD940" i="2"/>
  <c r="AE940" i="2"/>
  <c r="AF940" i="2"/>
  <c r="AG940" i="2"/>
  <c r="AH940" i="2"/>
  <c r="AI940" i="2"/>
  <c r="AJ940" i="2"/>
  <c r="AK940" i="2"/>
  <c r="AL940" i="2"/>
  <c r="AM940" i="2"/>
  <c r="AN940" i="2"/>
  <c r="AO940" i="2"/>
  <c r="AP940" i="2"/>
  <c r="V951" i="2"/>
  <c r="W951" i="2"/>
  <c r="X951" i="2"/>
  <c r="Y951" i="2"/>
  <c r="Z951" i="2"/>
  <c r="AA951" i="2"/>
  <c r="AB951" i="2"/>
  <c r="AC951" i="2"/>
  <c r="AD951" i="2"/>
  <c r="AE951" i="2"/>
  <c r="AF951" i="2"/>
  <c r="AG951" i="2"/>
  <c r="AH951" i="2"/>
  <c r="AI951" i="2"/>
  <c r="AJ951" i="2"/>
  <c r="AK951" i="2"/>
  <c r="AL951" i="2"/>
  <c r="AM951" i="2"/>
  <c r="AN951" i="2"/>
  <c r="AO951" i="2"/>
  <c r="AP951" i="2"/>
  <c r="V959" i="2"/>
  <c r="W959" i="2"/>
  <c r="X959" i="2"/>
  <c r="Y959" i="2"/>
  <c r="Z959" i="2"/>
  <c r="AA959" i="2"/>
  <c r="AB959" i="2"/>
  <c r="AC959" i="2"/>
  <c r="AD959" i="2"/>
  <c r="AE959" i="2"/>
  <c r="AF959" i="2"/>
  <c r="AG959" i="2"/>
  <c r="AH959" i="2"/>
  <c r="AI959" i="2"/>
  <c r="AJ959" i="2"/>
  <c r="AK959" i="2"/>
  <c r="AL959" i="2"/>
  <c r="AM959" i="2"/>
  <c r="AN959" i="2"/>
  <c r="AO959" i="2"/>
  <c r="AP959" i="2"/>
  <c r="V960" i="2"/>
  <c r="W960" i="2"/>
  <c r="X960" i="2"/>
  <c r="Y960" i="2"/>
  <c r="Z960" i="2"/>
  <c r="AA960" i="2"/>
  <c r="AB960" i="2"/>
  <c r="AC960" i="2"/>
  <c r="AD960" i="2"/>
  <c r="AE960" i="2"/>
  <c r="AF960" i="2"/>
  <c r="AG960" i="2"/>
  <c r="AH960" i="2"/>
  <c r="AI960" i="2"/>
  <c r="AJ960" i="2"/>
  <c r="AK960" i="2"/>
  <c r="AL960" i="2"/>
  <c r="AM960" i="2"/>
  <c r="AN960" i="2"/>
  <c r="AO960" i="2"/>
  <c r="AP960" i="2"/>
  <c r="V961" i="2"/>
  <c r="W961" i="2"/>
  <c r="X961" i="2"/>
  <c r="Y961" i="2"/>
  <c r="Z961" i="2"/>
  <c r="AA961" i="2"/>
  <c r="AB961" i="2"/>
  <c r="AC961" i="2"/>
  <c r="AD961" i="2"/>
  <c r="AE961" i="2"/>
  <c r="AF961" i="2"/>
  <c r="AG961" i="2"/>
  <c r="AH961" i="2"/>
  <c r="AI961" i="2"/>
  <c r="AJ961" i="2"/>
  <c r="V962" i="2"/>
  <c r="W962" i="2"/>
  <c r="X962" i="2"/>
  <c r="Y962" i="2"/>
  <c r="Z962" i="2"/>
  <c r="AA962" i="2"/>
  <c r="AB962" i="2"/>
  <c r="AC962" i="2"/>
  <c r="AD962" i="2"/>
  <c r="AE962" i="2"/>
  <c r="AF962" i="2"/>
  <c r="AG962" i="2"/>
  <c r="AH962" i="2"/>
  <c r="AI962" i="2"/>
  <c r="AJ962" i="2"/>
  <c r="V972" i="2"/>
  <c r="W972" i="2"/>
  <c r="X972" i="2"/>
  <c r="Y972" i="2"/>
  <c r="Z972" i="2"/>
  <c r="AA972" i="2"/>
  <c r="AB972" i="2"/>
  <c r="AC972" i="2"/>
  <c r="AD972" i="2"/>
  <c r="AE972" i="2"/>
  <c r="AF972" i="2"/>
  <c r="AG972" i="2"/>
  <c r="AH972" i="2"/>
  <c r="AI972" i="2"/>
  <c r="AJ972" i="2"/>
  <c r="AK972" i="2"/>
  <c r="AL972" i="2"/>
  <c r="AM972" i="2"/>
  <c r="AN972" i="2"/>
  <c r="AO972" i="2"/>
  <c r="AP972" i="2"/>
  <c r="V984" i="2"/>
  <c r="W984" i="2"/>
  <c r="X984" i="2"/>
  <c r="Y984" i="2"/>
  <c r="Z984" i="2"/>
  <c r="AA984" i="2"/>
  <c r="AB984" i="2"/>
  <c r="AC984" i="2"/>
  <c r="AD984" i="2"/>
  <c r="AE984" i="2"/>
  <c r="AF984" i="2"/>
  <c r="AG984" i="2"/>
  <c r="AH984" i="2"/>
  <c r="AI984" i="2"/>
  <c r="AJ984" i="2"/>
  <c r="AK984" i="2"/>
  <c r="AL984" i="2"/>
  <c r="AM984" i="2"/>
  <c r="AN984" i="2"/>
  <c r="AO984" i="2"/>
  <c r="AP984" i="2"/>
  <c r="V992" i="2"/>
  <c r="W992" i="2"/>
  <c r="X992" i="2"/>
  <c r="Y992" i="2"/>
  <c r="Z992" i="2"/>
  <c r="AA992" i="2"/>
  <c r="AB992" i="2"/>
  <c r="AC992" i="2"/>
  <c r="AD992" i="2"/>
  <c r="AE992" i="2"/>
  <c r="AF992" i="2"/>
  <c r="AG992" i="2"/>
  <c r="AH992" i="2"/>
  <c r="AI992" i="2"/>
  <c r="AJ992" i="2"/>
  <c r="AK992" i="2"/>
  <c r="AL992" i="2"/>
  <c r="AM992" i="2"/>
  <c r="AN992" i="2"/>
  <c r="AO992" i="2"/>
  <c r="AP992" i="2"/>
  <c r="V1000" i="2"/>
  <c r="W1000" i="2"/>
  <c r="X1000" i="2"/>
  <c r="Y1000" i="2"/>
  <c r="Z1000" i="2"/>
  <c r="AA1000" i="2"/>
  <c r="AB1000" i="2"/>
  <c r="AC1000" i="2"/>
  <c r="AD1000" i="2"/>
  <c r="AE1000" i="2"/>
  <c r="AF1000" i="2"/>
  <c r="AG1000" i="2"/>
  <c r="AH1000" i="2"/>
  <c r="AI1000" i="2"/>
  <c r="AJ1000" i="2"/>
  <c r="AK1000" i="2"/>
  <c r="AL1000" i="2"/>
  <c r="AM1000" i="2"/>
  <c r="AN1000" i="2"/>
  <c r="AO1000" i="2"/>
  <c r="AP1000" i="2"/>
  <c r="V1011" i="2"/>
  <c r="W1011" i="2"/>
  <c r="X1011" i="2"/>
  <c r="Y1011" i="2"/>
  <c r="Z1011" i="2"/>
  <c r="AA1011" i="2"/>
  <c r="AB1011" i="2"/>
  <c r="AC1011" i="2"/>
  <c r="AD1011" i="2"/>
  <c r="AE1011" i="2"/>
  <c r="AF1011" i="2"/>
  <c r="AG1011" i="2"/>
  <c r="AH1011" i="2"/>
  <c r="AI1011" i="2"/>
  <c r="AJ1011" i="2"/>
  <c r="AK1011" i="2"/>
  <c r="AL1011" i="2"/>
  <c r="AM1011" i="2"/>
  <c r="AN1011" i="2"/>
  <c r="AO1011" i="2"/>
  <c r="AP1011" i="2"/>
  <c r="V1019" i="2"/>
  <c r="W1019" i="2"/>
  <c r="X1019" i="2"/>
  <c r="Y1019" i="2"/>
  <c r="Z1019" i="2"/>
  <c r="AA1019" i="2"/>
  <c r="AB1019" i="2"/>
  <c r="AC1019" i="2"/>
  <c r="AD1019" i="2"/>
  <c r="AE1019" i="2"/>
  <c r="AF1019" i="2"/>
  <c r="AG1019" i="2"/>
  <c r="AH1019" i="2"/>
  <c r="AI1019" i="2"/>
  <c r="AJ1019" i="2"/>
  <c r="AK1019" i="2"/>
  <c r="AL1019" i="2"/>
  <c r="AM1019" i="2"/>
  <c r="AN1019" i="2"/>
  <c r="AO1019" i="2"/>
  <c r="AP1019" i="2"/>
  <c r="V1020" i="2"/>
  <c r="W1020" i="2"/>
  <c r="X1020" i="2"/>
  <c r="Y1020" i="2"/>
  <c r="Z1020" i="2"/>
  <c r="AA1020" i="2"/>
  <c r="AB1020" i="2"/>
  <c r="AC1020" i="2"/>
  <c r="AD1020" i="2"/>
  <c r="AE1020" i="2"/>
  <c r="AF1020" i="2"/>
  <c r="AG1020" i="2"/>
  <c r="AH1020" i="2"/>
  <c r="AI1020" i="2"/>
  <c r="AJ1020" i="2"/>
  <c r="AK1020" i="2"/>
  <c r="AL1020" i="2"/>
  <c r="AM1020" i="2"/>
  <c r="AN1020" i="2"/>
  <c r="AO1020" i="2"/>
  <c r="AP1020" i="2"/>
  <c r="V1021" i="2"/>
  <c r="W1021" i="2"/>
  <c r="X1021" i="2"/>
  <c r="Y1021" i="2"/>
  <c r="Z1021" i="2"/>
  <c r="AA1021" i="2"/>
  <c r="AB1021" i="2"/>
  <c r="AC1021" i="2"/>
  <c r="AD1021" i="2"/>
  <c r="AE1021" i="2"/>
  <c r="AF1021" i="2"/>
  <c r="AG1021" i="2"/>
  <c r="AH1021" i="2"/>
  <c r="AI1021" i="2"/>
  <c r="AJ1021" i="2"/>
  <c r="V1022" i="2"/>
  <c r="W1022" i="2"/>
  <c r="X1022" i="2"/>
  <c r="Y1022" i="2"/>
  <c r="Z1022" i="2"/>
  <c r="AA1022" i="2"/>
  <c r="AB1022" i="2"/>
  <c r="AC1022" i="2"/>
  <c r="AD1022" i="2"/>
  <c r="AE1022" i="2"/>
  <c r="AF1022" i="2"/>
  <c r="AG1022" i="2"/>
  <c r="AH1022" i="2"/>
  <c r="AI1022" i="2"/>
  <c r="AJ1022" i="2"/>
  <c r="V1032" i="2"/>
  <c r="W1032" i="2"/>
  <c r="X1032" i="2"/>
  <c r="Y1032" i="2"/>
  <c r="Z1032" i="2"/>
  <c r="AA1032" i="2"/>
  <c r="AB1032" i="2"/>
  <c r="AC1032" i="2"/>
  <c r="AD1032" i="2"/>
  <c r="AE1032" i="2"/>
  <c r="AF1032" i="2"/>
  <c r="AG1032" i="2"/>
  <c r="AH1032" i="2"/>
  <c r="AI1032" i="2"/>
  <c r="AJ1032" i="2"/>
  <c r="AK1032" i="2"/>
  <c r="AL1032" i="2"/>
  <c r="AM1032" i="2"/>
  <c r="AN1032" i="2"/>
  <c r="AO1032" i="2"/>
  <c r="AP1032" i="2"/>
  <c r="V1044" i="2"/>
  <c r="W1044" i="2"/>
  <c r="X1044" i="2"/>
  <c r="Y1044" i="2"/>
  <c r="Z1044" i="2"/>
  <c r="AA1044" i="2"/>
  <c r="AB1044" i="2"/>
  <c r="AC1044" i="2"/>
  <c r="AD1044" i="2"/>
  <c r="AE1044" i="2"/>
  <c r="AF1044" i="2"/>
  <c r="AG1044" i="2"/>
  <c r="AH1044" i="2"/>
  <c r="AI1044" i="2"/>
  <c r="AJ1044" i="2"/>
  <c r="AK1044" i="2"/>
  <c r="AL1044" i="2"/>
  <c r="AM1044" i="2"/>
  <c r="AN1044" i="2"/>
  <c r="AO1044" i="2"/>
  <c r="AP1044" i="2"/>
  <c r="V1052" i="2"/>
  <c r="W1052" i="2"/>
  <c r="X1052" i="2"/>
  <c r="Y1052" i="2"/>
  <c r="Z1052" i="2"/>
  <c r="AA1052" i="2"/>
  <c r="AB1052" i="2"/>
  <c r="AC1052" i="2"/>
  <c r="AD1052" i="2"/>
  <c r="AE1052" i="2"/>
  <c r="AF1052" i="2"/>
  <c r="AG1052" i="2"/>
  <c r="AH1052" i="2"/>
  <c r="AI1052" i="2"/>
  <c r="AJ1052" i="2"/>
  <c r="AK1052" i="2"/>
  <c r="AL1052" i="2"/>
  <c r="AM1052" i="2"/>
  <c r="AN1052" i="2"/>
  <c r="AO1052" i="2"/>
  <c r="AP1052" i="2"/>
  <c r="V1060" i="2"/>
  <c r="W1060" i="2"/>
  <c r="X1060" i="2"/>
  <c r="Y1060" i="2"/>
  <c r="Z1060" i="2"/>
  <c r="AA1060" i="2"/>
  <c r="AB1060" i="2"/>
  <c r="AC1060" i="2"/>
  <c r="AD1060" i="2"/>
  <c r="AE1060" i="2"/>
  <c r="AF1060" i="2"/>
  <c r="AG1060" i="2"/>
  <c r="AH1060" i="2"/>
  <c r="AI1060" i="2"/>
  <c r="AJ1060" i="2"/>
  <c r="AK1060" i="2"/>
  <c r="AL1060" i="2"/>
  <c r="AM1060" i="2"/>
  <c r="AN1060" i="2"/>
  <c r="AO1060" i="2"/>
  <c r="AP1060" i="2"/>
  <c r="V1071" i="2"/>
  <c r="W1071" i="2"/>
  <c r="X1071" i="2"/>
  <c r="Y1071" i="2"/>
  <c r="Z1071" i="2"/>
  <c r="AA1071" i="2"/>
  <c r="AB1071" i="2"/>
  <c r="AC1071" i="2"/>
  <c r="AD1071" i="2"/>
  <c r="AE1071" i="2"/>
  <c r="AF1071" i="2"/>
  <c r="AG1071" i="2"/>
  <c r="AH1071" i="2"/>
  <c r="AI1071" i="2"/>
  <c r="AJ1071" i="2"/>
  <c r="AK1071" i="2"/>
  <c r="AL1071" i="2"/>
  <c r="AM1071" i="2"/>
  <c r="AN1071" i="2"/>
  <c r="AO1071" i="2"/>
  <c r="AP1071" i="2"/>
  <c r="V1079" i="2"/>
  <c r="W1079" i="2"/>
  <c r="X1079" i="2"/>
  <c r="Y1079" i="2"/>
  <c r="Z1079" i="2"/>
  <c r="AA1079" i="2"/>
  <c r="AB1079" i="2"/>
  <c r="AC1079" i="2"/>
  <c r="AD1079" i="2"/>
  <c r="AE1079" i="2"/>
  <c r="AF1079" i="2"/>
  <c r="AG1079" i="2"/>
  <c r="AH1079" i="2"/>
  <c r="AI1079" i="2"/>
  <c r="AJ1079" i="2"/>
  <c r="AK1079" i="2"/>
  <c r="AL1079" i="2"/>
  <c r="AM1079" i="2"/>
  <c r="AN1079" i="2"/>
  <c r="AO1079" i="2"/>
  <c r="AP1079" i="2"/>
  <c r="V1080" i="2"/>
  <c r="W1080" i="2"/>
  <c r="X1080" i="2"/>
  <c r="Y1080" i="2"/>
  <c r="Z1080" i="2"/>
  <c r="AA1080" i="2"/>
  <c r="AB1080" i="2"/>
  <c r="AC1080" i="2"/>
  <c r="AD1080" i="2"/>
  <c r="AE1080" i="2"/>
  <c r="AF1080" i="2"/>
  <c r="AG1080" i="2"/>
  <c r="AH1080" i="2"/>
  <c r="AI1080" i="2"/>
  <c r="AJ1080" i="2"/>
  <c r="AK1080" i="2"/>
  <c r="AL1080" i="2"/>
  <c r="AM1080" i="2"/>
  <c r="AN1080" i="2"/>
  <c r="AO1080" i="2"/>
  <c r="AP1080" i="2"/>
  <c r="V1081" i="2"/>
  <c r="W1081" i="2"/>
  <c r="X1081" i="2"/>
  <c r="Y1081" i="2"/>
  <c r="Z1081" i="2"/>
  <c r="AA1081" i="2"/>
  <c r="AB1081" i="2"/>
  <c r="AC1081" i="2"/>
  <c r="AD1081" i="2"/>
  <c r="AE1081" i="2"/>
  <c r="AF1081" i="2"/>
  <c r="AG1081" i="2"/>
  <c r="AH1081" i="2"/>
  <c r="AI1081" i="2"/>
  <c r="AJ1081" i="2"/>
  <c r="V1082" i="2"/>
  <c r="W1082" i="2"/>
  <c r="X1082" i="2"/>
  <c r="Y1082" i="2"/>
  <c r="Z1082" i="2"/>
  <c r="AA1082" i="2"/>
  <c r="AB1082" i="2"/>
  <c r="AC1082" i="2"/>
  <c r="AD1082" i="2"/>
  <c r="AE1082" i="2"/>
  <c r="AF1082" i="2"/>
  <c r="AG1082" i="2"/>
  <c r="AH1082" i="2"/>
  <c r="AI1082" i="2"/>
  <c r="AJ1082" i="2"/>
  <c r="V1092" i="2"/>
  <c r="W1092" i="2"/>
  <c r="X1092" i="2"/>
  <c r="Y1092" i="2"/>
  <c r="Z1092" i="2"/>
  <c r="AA1092" i="2"/>
  <c r="AB1092" i="2"/>
  <c r="AC1092" i="2"/>
  <c r="AD1092" i="2"/>
  <c r="AE1092" i="2"/>
  <c r="AF1092" i="2"/>
  <c r="AG1092" i="2"/>
  <c r="AH1092" i="2"/>
  <c r="AI1092" i="2"/>
  <c r="AJ1092" i="2"/>
  <c r="AK1092" i="2"/>
  <c r="AL1092" i="2"/>
  <c r="AM1092" i="2"/>
  <c r="AN1092" i="2"/>
  <c r="AO1092" i="2"/>
  <c r="AP1092" i="2"/>
  <c r="V1104" i="2"/>
  <c r="W1104" i="2"/>
  <c r="X1104" i="2"/>
  <c r="Y1104" i="2"/>
  <c r="Z1104" i="2"/>
  <c r="AA1104" i="2"/>
  <c r="AB1104" i="2"/>
  <c r="AC1104" i="2"/>
  <c r="AD1104" i="2"/>
  <c r="AE1104" i="2"/>
  <c r="AF1104" i="2"/>
  <c r="AG1104" i="2"/>
  <c r="AH1104" i="2"/>
  <c r="AI1104" i="2"/>
  <c r="AJ1104" i="2"/>
  <c r="AK1104" i="2"/>
  <c r="AL1104" i="2"/>
  <c r="AM1104" i="2"/>
  <c r="AN1104" i="2"/>
  <c r="AO1104" i="2"/>
  <c r="AP1104" i="2"/>
  <c r="V1112" i="2"/>
  <c r="W1112" i="2"/>
  <c r="X1112" i="2"/>
  <c r="Y1112" i="2"/>
  <c r="Z1112" i="2"/>
  <c r="AA1112" i="2"/>
  <c r="AB1112" i="2"/>
  <c r="AC1112" i="2"/>
  <c r="AD1112" i="2"/>
  <c r="AE1112" i="2"/>
  <c r="AF1112" i="2"/>
  <c r="AG1112" i="2"/>
  <c r="AH1112" i="2"/>
  <c r="AI1112" i="2"/>
  <c r="AJ1112" i="2"/>
  <c r="AK1112" i="2"/>
  <c r="AL1112" i="2"/>
  <c r="AM1112" i="2"/>
  <c r="AN1112" i="2"/>
  <c r="AO1112" i="2"/>
  <c r="AP1112" i="2"/>
  <c r="V1120" i="2"/>
  <c r="W1120" i="2"/>
  <c r="X1120" i="2"/>
  <c r="Y1120" i="2"/>
  <c r="Z1120" i="2"/>
  <c r="AA1120" i="2"/>
  <c r="AB1120" i="2"/>
  <c r="AC1120" i="2"/>
  <c r="AD1120" i="2"/>
  <c r="AE1120" i="2"/>
  <c r="AF1120" i="2"/>
  <c r="AG1120" i="2"/>
  <c r="AH1120" i="2"/>
  <c r="AI1120" i="2"/>
  <c r="AJ1120" i="2"/>
  <c r="AK1120" i="2"/>
  <c r="AL1120" i="2"/>
  <c r="AM1120" i="2"/>
  <c r="AN1120" i="2"/>
  <c r="AO1120" i="2"/>
  <c r="AP1120" i="2"/>
  <c r="V1131" i="2"/>
  <c r="W1131" i="2"/>
  <c r="X1131" i="2"/>
  <c r="Y1131" i="2"/>
  <c r="Z1131" i="2"/>
  <c r="AA1131" i="2"/>
  <c r="AB1131" i="2"/>
  <c r="AC1131" i="2"/>
  <c r="AD1131" i="2"/>
  <c r="AE1131" i="2"/>
  <c r="AF1131" i="2"/>
  <c r="AG1131" i="2"/>
  <c r="AH1131" i="2"/>
  <c r="AI1131" i="2"/>
  <c r="AJ1131" i="2"/>
  <c r="AK1131" i="2"/>
  <c r="AL1131" i="2"/>
  <c r="AM1131" i="2"/>
  <c r="AN1131" i="2"/>
  <c r="AO1131" i="2"/>
  <c r="AP1131" i="2"/>
  <c r="V1139" i="2"/>
  <c r="W1139" i="2"/>
  <c r="X1139" i="2"/>
  <c r="Y1139" i="2"/>
  <c r="Z1139" i="2"/>
  <c r="AA1139" i="2"/>
  <c r="AB1139" i="2"/>
  <c r="AC1139" i="2"/>
  <c r="AD1139" i="2"/>
  <c r="AE1139" i="2"/>
  <c r="AF1139" i="2"/>
  <c r="AG1139" i="2"/>
  <c r="AH1139" i="2"/>
  <c r="AI1139" i="2"/>
  <c r="AJ1139" i="2"/>
  <c r="AK1139" i="2"/>
  <c r="AL1139" i="2"/>
  <c r="AM1139" i="2"/>
  <c r="AN1139" i="2"/>
  <c r="AO1139" i="2"/>
  <c r="AP1139" i="2"/>
  <c r="V1140" i="2"/>
  <c r="W1140" i="2"/>
  <c r="X1140" i="2"/>
  <c r="Y1140" i="2"/>
  <c r="Z1140" i="2"/>
  <c r="AA1140" i="2"/>
  <c r="AB1140" i="2"/>
  <c r="AC1140" i="2"/>
  <c r="AD1140" i="2"/>
  <c r="AE1140" i="2"/>
  <c r="AF1140" i="2"/>
  <c r="AG1140" i="2"/>
  <c r="AH1140" i="2"/>
  <c r="AI1140" i="2"/>
  <c r="AJ1140" i="2"/>
  <c r="AK1140" i="2"/>
  <c r="AL1140" i="2"/>
  <c r="AM1140" i="2"/>
  <c r="AN1140" i="2"/>
  <c r="AO1140" i="2"/>
  <c r="AP1140" i="2"/>
  <c r="V1141" i="2"/>
  <c r="W1141" i="2"/>
  <c r="X1141" i="2"/>
  <c r="Y1141" i="2"/>
  <c r="Z1141" i="2"/>
  <c r="AA1141" i="2"/>
  <c r="AB1141" i="2"/>
  <c r="AC1141" i="2"/>
  <c r="AD1141" i="2"/>
  <c r="AE1141" i="2"/>
  <c r="AF1141" i="2"/>
  <c r="AG1141" i="2"/>
  <c r="AH1141" i="2"/>
  <c r="AI1141" i="2"/>
  <c r="AJ1141" i="2"/>
  <c r="V1142" i="2"/>
  <c r="W1142" i="2"/>
  <c r="X1142" i="2"/>
  <c r="Y1142" i="2"/>
  <c r="Z1142" i="2"/>
  <c r="AA1142" i="2"/>
  <c r="AB1142" i="2"/>
  <c r="AC1142" i="2"/>
  <c r="AD1142" i="2"/>
  <c r="AE1142" i="2"/>
  <c r="AF1142" i="2"/>
  <c r="AG1142" i="2"/>
  <c r="AH1142" i="2"/>
  <c r="AI1142" i="2"/>
  <c r="AJ1142" i="2"/>
  <c r="V1152" i="2"/>
  <c r="W1152" i="2"/>
  <c r="X1152" i="2"/>
  <c r="Y1152" i="2"/>
  <c r="Z1152" i="2"/>
  <c r="AA1152" i="2"/>
  <c r="AB1152" i="2"/>
  <c r="AC1152" i="2"/>
  <c r="AD1152" i="2"/>
  <c r="AE1152" i="2"/>
  <c r="AF1152" i="2"/>
  <c r="AG1152" i="2"/>
  <c r="AH1152" i="2"/>
  <c r="AI1152" i="2"/>
  <c r="AJ1152" i="2"/>
  <c r="AK1152" i="2"/>
  <c r="AL1152" i="2"/>
  <c r="AM1152" i="2"/>
  <c r="AN1152" i="2"/>
  <c r="AO1152" i="2"/>
  <c r="AP1152" i="2"/>
  <c r="V1164" i="2"/>
  <c r="W1164" i="2"/>
  <c r="X1164" i="2"/>
  <c r="Y1164" i="2"/>
  <c r="Z1164" i="2"/>
  <c r="AA1164" i="2"/>
  <c r="AB1164" i="2"/>
  <c r="AC1164" i="2"/>
  <c r="AD1164" i="2"/>
  <c r="AE1164" i="2"/>
  <c r="AF1164" i="2"/>
  <c r="AG1164" i="2"/>
  <c r="AH1164" i="2"/>
  <c r="AI1164" i="2"/>
  <c r="AJ1164" i="2"/>
  <c r="AK1164" i="2"/>
  <c r="AL1164" i="2"/>
  <c r="AM1164" i="2"/>
  <c r="AN1164" i="2"/>
  <c r="AO1164" i="2"/>
  <c r="AP1164" i="2"/>
  <c r="V1172" i="2"/>
  <c r="W1172" i="2"/>
  <c r="X1172" i="2"/>
  <c r="Y1172" i="2"/>
  <c r="Z1172" i="2"/>
  <c r="AA1172" i="2"/>
  <c r="AB1172" i="2"/>
  <c r="AC1172" i="2"/>
  <c r="AD1172" i="2"/>
  <c r="AE1172" i="2"/>
  <c r="AF1172" i="2"/>
  <c r="AG1172" i="2"/>
  <c r="AH1172" i="2"/>
  <c r="AI1172" i="2"/>
  <c r="AJ1172" i="2"/>
  <c r="AK1172" i="2"/>
  <c r="AL1172" i="2"/>
  <c r="AM1172" i="2"/>
  <c r="AN1172" i="2"/>
  <c r="AO1172" i="2"/>
  <c r="AP1172" i="2"/>
  <c r="V1180" i="2"/>
  <c r="W1180" i="2"/>
  <c r="X1180" i="2"/>
  <c r="Y1180" i="2"/>
  <c r="Z1180" i="2"/>
  <c r="AA1180" i="2"/>
  <c r="AB1180" i="2"/>
  <c r="AC1180" i="2"/>
  <c r="AD1180" i="2"/>
  <c r="AE1180" i="2"/>
  <c r="AF1180" i="2"/>
  <c r="AG1180" i="2"/>
  <c r="AH1180" i="2"/>
  <c r="AI1180" i="2"/>
  <c r="AJ1180" i="2"/>
  <c r="AK1180" i="2"/>
  <c r="AL1180" i="2"/>
  <c r="AM1180" i="2"/>
  <c r="AN1180" i="2"/>
  <c r="AO1180" i="2"/>
  <c r="AP1180" i="2"/>
  <c r="V1191" i="2"/>
  <c r="W1191" i="2"/>
  <c r="X1191" i="2"/>
  <c r="Y1191" i="2"/>
  <c r="Z1191" i="2"/>
  <c r="AA1191" i="2"/>
  <c r="AB1191" i="2"/>
  <c r="AC1191" i="2"/>
  <c r="AD1191" i="2"/>
  <c r="AE1191" i="2"/>
  <c r="AF1191" i="2"/>
  <c r="AG1191" i="2"/>
  <c r="AH1191" i="2"/>
  <c r="AI1191" i="2"/>
  <c r="AJ1191" i="2"/>
  <c r="AK1191" i="2"/>
  <c r="AL1191" i="2"/>
  <c r="AM1191" i="2"/>
  <c r="AN1191" i="2"/>
  <c r="AO1191" i="2"/>
  <c r="AP1191" i="2"/>
  <c r="V1199" i="2"/>
  <c r="W1199" i="2"/>
  <c r="X1199" i="2"/>
  <c r="Y1199" i="2"/>
  <c r="Z1199" i="2"/>
  <c r="AA1199" i="2"/>
  <c r="AB1199" i="2"/>
  <c r="AC1199" i="2"/>
  <c r="AD1199" i="2"/>
  <c r="AE1199" i="2"/>
  <c r="AF1199" i="2"/>
  <c r="AG1199" i="2"/>
  <c r="AH1199" i="2"/>
  <c r="AI1199" i="2"/>
  <c r="AJ1199" i="2"/>
  <c r="AK1199" i="2"/>
  <c r="AL1199" i="2"/>
  <c r="AM1199" i="2"/>
  <c r="AN1199" i="2"/>
  <c r="AO1199" i="2"/>
  <c r="AP1199" i="2"/>
  <c r="V1200" i="2"/>
  <c r="W1200" i="2"/>
  <c r="X1200" i="2"/>
  <c r="Y1200" i="2"/>
  <c r="Z1200" i="2"/>
  <c r="AA1200" i="2"/>
  <c r="AB1200" i="2"/>
  <c r="AC1200" i="2"/>
  <c r="AD1200" i="2"/>
  <c r="AE1200" i="2"/>
  <c r="AF1200" i="2"/>
  <c r="AG1200" i="2"/>
  <c r="AH1200" i="2"/>
  <c r="AI1200" i="2"/>
  <c r="AJ1200" i="2"/>
  <c r="AK1200" i="2"/>
  <c r="AL1200" i="2"/>
  <c r="AM1200" i="2"/>
  <c r="AN1200" i="2"/>
  <c r="AO1200" i="2"/>
  <c r="AP1200" i="2"/>
  <c r="V1201" i="2"/>
  <c r="W1201" i="2"/>
  <c r="X1201" i="2"/>
  <c r="Y1201" i="2"/>
  <c r="Z1201" i="2"/>
  <c r="AA1201" i="2"/>
  <c r="AB1201" i="2"/>
  <c r="AC1201" i="2"/>
  <c r="AD1201" i="2"/>
  <c r="AE1201" i="2"/>
  <c r="AF1201" i="2"/>
  <c r="AG1201" i="2"/>
  <c r="AH1201" i="2"/>
  <c r="AI1201" i="2"/>
  <c r="AJ1201" i="2"/>
  <c r="V1202" i="2"/>
  <c r="W1202" i="2"/>
  <c r="X1202" i="2"/>
  <c r="Y1202" i="2"/>
  <c r="Z1202" i="2"/>
  <c r="AA1202" i="2"/>
  <c r="AB1202" i="2"/>
  <c r="AC1202" i="2"/>
  <c r="AD1202" i="2"/>
  <c r="AE1202" i="2"/>
  <c r="AF1202" i="2"/>
  <c r="AG1202" i="2"/>
  <c r="AH1202" i="2"/>
  <c r="AI1202" i="2"/>
  <c r="AJ1202" i="2"/>
  <c r="AJ901" i="10"/>
  <c r="AI901" i="10"/>
  <c r="AH901" i="10"/>
  <c r="AG901" i="10"/>
  <c r="AF901" i="10"/>
  <c r="AE901" i="10"/>
  <c r="AD901" i="10"/>
  <c r="AC901" i="10"/>
  <c r="AB901" i="10"/>
  <c r="AA901" i="10"/>
  <c r="Z901" i="10"/>
  <c r="Y901" i="10"/>
  <c r="X901" i="10"/>
  <c r="W901" i="10"/>
  <c r="V901" i="10"/>
  <c r="AJ900" i="10"/>
  <c r="AI900" i="10"/>
  <c r="AH900" i="10"/>
  <c r="AG900" i="10"/>
  <c r="AF900" i="10"/>
  <c r="AE900" i="10"/>
  <c r="AD900" i="10"/>
  <c r="AC900" i="10"/>
  <c r="AB900" i="10"/>
  <c r="AA900" i="10"/>
  <c r="Z900" i="10"/>
  <c r="Y900" i="10"/>
  <c r="X900" i="10"/>
  <c r="W900" i="10"/>
  <c r="V900" i="10"/>
  <c r="AP899" i="10"/>
  <c r="AO899" i="10"/>
  <c r="AN899" i="10"/>
  <c r="AM899" i="10"/>
  <c r="AL899" i="10"/>
  <c r="AK899" i="10"/>
  <c r="AJ899" i="10"/>
  <c r="AI899" i="10"/>
  <c r="AH899" i="10"/>
  <c r="AG899" i="10"/>
  <c r="AF899" i="10"/>
  <c r="AE899" i="10"/>
  <c r="AD899" i="10"/>
  <c r="AC899" i="10"/>
  <c r="AB899" i="10"/>
  <c r="AA899" i="10"/>
  <c r="Z899" i="10"/>
  <c r="Y899" i="10"/>
  <c r="X899" i="10"/>
  <c r="W899" i="10"/>
  <c r="V899" i="10"/>
  <c r="AP898" i="10"/>
  <c r="AO898" i="10"/>
  <c r="AN898" i="10"/>
  <c r="AM898" i="10"/>
  <c r="AL898" i="10"/>
  <c r="AK898" i="10"/>
  <c r="AJ898" i="10"/>
  <c r="AI898" i="10"/>
  <c r="AH898" i="10"/>
  <c r="AG898" i="10"/>
  <c r="AF898" i="10"/>
  <c r="AE898" i="10"/>
  <c r="AD898" i="10"/>
  <c r="AC898" i="10"/>
  <c r="AB898" i="10"/>
  <c r="AA898" i="10"/>
  <c r="Z898" i="10"/>
  <c r="Y898" i="10"/>
  <c r="X898" i="10"/>
  <c r="W898" i="10"/>
  <c r="V898" i="10"/>
  <c r="AP890" i="10"/>
  <c r="AO890" i="10"/>
  <c r="AN890" i="10"/>
  <c r="AM890" i="10"/>
  <c r="AL890" i="10"/>
  <c r="AK890" i="10"/>
  <c r="AJ890" i="10"/>
  <c r="AI890" i="10"/>
  <c r="AH890" i="10"/>
  <c r="AG890" i="10"/>
  <c r="AF890" i="10"/>
  <c r="AE890" i="10"/>
  <c r="AD890" i="10"/>
  <c r="AC890" i="10"/>
  <c r="AB890" i="10"/>
  <c r="AA890" i="10"/>
  <c r="Z890" i="10"/>
  <c r="Y890" i="10"/>
  <c r="X890" i="10"/>
  <c r="W890" i="10"/>
  <c r="V890" i="10"/>
  <c r="AP879" i="10"/>
  <c r="AO879" i="10"/>
  <c r="AN879" i="10"/>
  <c r="AM879" i="10"/>
  <c r="AL879" i="10"/>
  <c r="AK879" i="10"/>
  <c r="AJ879" i="10"/>
  <c r="AI879" i="10"/>
  <c r="AH879" i="10"/>
  <c r="AG879" i="10"/>
  <c r="AF879" i="10"/>
  <c r="AE879" i="10"/>
  <c r="AD879" i="10"/>
  <c r="AC879" i="10"/>
  <c r="AB879" i="10"/>
  <c r="AA879" i="10"/>
  <c r="Z879" i="10"/>
  <c r="Y879" i="10"/>
  <c r="X879" i="10"/>
  <c r="W879" i="10"/>
  <c r="V879" i="10"/>
  <c r="AP871" i="10"/>
  <c r="AO871" i="10"/>
  <c r="AN871" i="10"/>
  <c r="AM871" i="10"/>
  <c r="AL871" i="10"/>
  <c r="AK871" i="10"/>
  <c r="AJ871" i="10"/>
  <c r="AI871" i="10"/>
  <c r="AH871" i="10"/>
  <c r="AG871" i="10"/>
  <c r="AF871" i="10"/>
  <c r="AE871" i="10"/>
  <c r="AD871" i="10"/>
  <c r="AC871" i="10"/>
  <c r="AB871" i="10"/>
  <c r="AA871" i="10"/>
  <c r="Z871" i="10"/>
  <c r="Y871" i="10"/>
  <c r="X871" i="10"/>
  <c r="W871" i="10"/>
  <c r="V871" i="10"/>
  <c r="AP863" i="10"/>
  <c r="AO863" i="10"/>
  <c r="AN863" i="10"/>
  <c r="AM863" i="10"/>
  <c r="AL863" i="10"/>
  <c r="AK863" i="10"/>
  <c r="AJ863" i="10"/>
  <c r="AI863" i="10"/>
  <c r="AH863" i="10"/>
  <c r="AG863" i="10"/>
  <c r="AF863" i="10"/>
  <c r="AE863" i="10"/>
  <c r="AD863" i="10"/>
  <c r="AC863" i="10"/>
  <c r="AB863" i="10"/>
  <c r="AA863" i="10"/>
  <c r="Z863" i="10"/>
  <c r="Y863" i="10"/>
  <c r="X863" i="10"/>
  <c r="W863" i="10"/>
  <c r="V863" i="10"/>
  <c r="AP851" i="10"/>
  <c r="AO851" i="10"/>
  <c r="AN851" i="10"/>
  <c r="AM851" i="10"/>
  <c r="AL851" i="10"/>
  <c r="AK851" i="10"/>
  <c r="AJ851" i="10"/>
  <c r="AI851" i="10"/>
  <c r="AH851" i="10"/>
  <c r="AG851" i="10"/>
  <c r="AF851" i="10"/>
  <c r="AE851" i="10"/>
  <c r="AD851" i="10"/>
  <c r="AC851" i="10"/>
  <c r="AB851" i="10"/>
  <c r="AA851" i="10"/>
  <c r="Z851" i="10"/>
  <c r="Y851" i="10"/>
  <c r="X851" i="10"/>
  <c r="W851" i="10"/>
  <c r="V851" i="10"/>
  <c r="AJ841" i="10"/>
  <c r="AI841" i="10"/>
  <c r="AH841" i="10"/>
  <c r="AG841" i="10"/>
  <c r="AF841" i="10"/>
  <c r="AE841" i="10"/>
  <c r="AD841" i="10"/>
  <c r="AC841" i="10"/>
  <c r="AB841" i="10"/>
  <c r="AA841" i="10"/>
  <c r="Z841" i="10"/>
  <c r="Y841" i="10"/>
  <c r="X841" i="10"/>
  <c r="W841" i="10"/>
  <c r="V841" i="10"/>
  <c r="AJ840" i="10"/>
  <c r="AI840" i="10"/>
  <c r="AH840" i="10"/>
  <c r="AG840" i="10"/>
  <c r="AF840" i="10"/>
  <c r="AE840" i="10"/>
  <c r="AD840" i="10"/>
  <c r="AC840" i="10"/>
  <c r="AB840" i="10"/>
  <c r="AA840" i="10"/>
  <c r="Z840" i="10"/>
  <c r="Y840" i="10"/>
  <c r="X840" i="10"/>
  <c r="W840" i="10"/>
  <c r="V840" i="10"/>
  <c r="AP839" i="10"/>
  <c r="AO839" i="10"/>
  <c r="AN839" i="10"/>
  <c r="AM839" i="10"/>
  <c r="AL839" i="10"/>
  <c r="AK839" i="10"/>
  <c r="AJ839" i="10"/>
  <c r="AI839" i="10"/>
  <c r="AH839" i="10"/>
  <c r="AG839" i="10"/>
  <c r="AF839" i="10"/>
  <c r="AE839" i="10"/>
  <c r="AD839" i="10"/>
  <c r="AC839" i="10"/>
  <c r="AB839" i="10"/>
  <c r="AA839" i="10"/>
  <c r="Z839" i="10"/>
  <c r="Y839" i="10"/>
  <c r="X839" i="10"/>
  <c r="W839" i="10"/>
  <c r="V839" i="10"/>
  <c r="AP838" i="10"/>
  <c r="AO838" i="10"/>
  <c r="AN838" i="10"/>
  <c r="AM838" i="10"/>
  <c r="AL838" i="10"/>
  <c r="AK838" i="10"/>
  <c r="AJ838" i="10"/>
  <c r="AI838" i="10"/>
  <c r="AH838" i="10"/>
  <c r="AG838" i="10"/>
  <c r="AF838" i="10"/>
  <c r="AE838" i="10"/>
  <c r="AD838" i="10"/>
  <c r="AC838" i="10"/>
  <c r="AB838" i="10"/>
  <c r="AA838" i="10"/>
  <c r="Z838" i="10"/>
  <c r="Y838" i="10"/>
  <c r="X838" i="10"/>
  <c r="W838" i="10"/>
  <c r="V838" i="10"/>
  <c r="AP830" i="10"/>
  <c r="AO830" i="10"/>
  <c r="AN830" i="10"/>
  <c r="AM830" i="10"/>
  <c r="AL830" i="10"/>
  <c r="AK830" i="10"/>
  <c r="AJ830" i="10"/>
  <c r="AI830" i="10"/>
  <c r="AH830" i="10"/>
  <c r="AG830" i="10"/>
  <c r="AF830" i="10"/>
  <c r="AE830" i="10"/>
  <c r="AD830" i="10"/>
  <c r="AC830" i="10"/>
  <c r="AB830" i="10"/>
  <c r="AA830" i="10"/>
  <c r="Z830" i="10"/>
  <c r="Y830" i="10"/>
  <c r="X830" i="10"/>
  <c r="W830" i="10"/>
  <c r="V830" i="10"/>
  <c r="AP819" i="10"/>
  <c r="AO819" i="10"/>
  <c r="AN819" i="10"/>
  <c r="AM819" i="10"/>
  <c r="AL819" i="10"/>
  <c r="AK819" i="10"/>
  <c r="AJ819" i="10"/>
  <c r="AI819" i="10"/>
  <c r="AH819" i="10"/>
  <c r="AG819" i="10"/>
  <c r="AF819" i="10"/>
  <c r="AE819" i="10"/>
  <c r="AD819" i="10"/>
  <c r="AC819" i="10"/>
  <c r="AB819" i="10"/>
  <c r="AA819" i="10"/>
  <c r="Z819" i="10"/>
  <c r="Y819" i="10"/>
  <c r="X819" i="10"/>
  <c r="W819" i="10"/>
  <c r="V819" i="10"/>
  <c r="AP811" i="10"/>
  <c r="AO811" i="10"/>
  <c r="AN811" i="10"/>
  <c r="AM811" i="10"/>
  <c r="AL811" i="10"/>
  <c r="AK811" i="10"/>
  <c r="AJ811" i="10"/>
  <c r="AI811" i="10"/>
  <c r="AH811" i="10"/>
  <c r="AG811" i="10"/>
  <c r="AF811" i="10"/>
  <c r="AE811" i="10"/>
  <c r="AD811" i="10"/>
  <c r="AC811" i="10"/>
  <c r="AB811" i="10"/>
  <c r="AA811" i="10"/>
  <c r="Z811" i="10"/>
  <c r="Y811" i="10"/>
  <c r="X811" i="10"/>
  <c r="W811" i="10"/>
  <c r="V811" i="10"/>
  <c r="AP803" i="10"/>
  <c r="AO803" i="10"/>
  <c r="AN803" i="10"/>
  <c r="AM803" i="10"/>
  <c r="AL803" i="10"/>
  <c r="AK803" i="10"/>
  <c r="AJ803" i="10"/>
  <c r="AI803" i="10"/>
  <c r="AH803" i="10"/>
  <c r="AG803" i="10"/>
  <c r="AF803" i="10"/>
  <c r="AE803" i="10"/>
  <c r="AD803" i="10"/>
  <c r="AC803" i="10"/>
  <c r="AB803" i="10"/>
  <c r="AA803" i="10"/>
  <c r="Z803" i="10"/>
  <c r="Y803" i="10"/>
  <c r="X803" i="10"/>
  <c r="W803" i="10"/>
  <c r="V803" i="10"/>
  <c r="AP791" i="10"/>
  <c r="AO791" i="10"/>
  <c r="AN791" i="10"/>
  <c r="AM791" i="10"/>
  <c r="AL791" i="10"/>
  <c r="AK791" i="10"/>
  <c r="AJ791" i="10"/>
  <c r="AI791" i="10"/>
  <c r="AH791" i="10"/>
  <c r="AG791" i="10"/>
  <c r="AF791" i="10"/>
  <c r="AE791" i="10"/>
  <c r="AD791" i="10"/>
  <c r="AC791" i="10"/>
  <c r="AB791" i="10"/>
  <c r="AA791" i="10"/>
  <c r="Z791" i="10"/>
  <c r="Y791" i="10"/>
  <c r="X791" i="10"/>
  <c r="W791" i="10"/>
  <c r="V791" i="10"/>
  <c r="AJ781" i="10"/>
  <c r="AI781" i="10"/>
  <c r="AH781" i="10"/>
  <c r="AG781" i="10"/>
  <c r="AF781" i="10"/>
  <c r="AE781" i="10"/>
  <c r="AD781" i="10"/>
  <c r="AC781" i="10"/>
  <c r="AB781" i="10"/>
  <c r="AA781" i="10"/>
  <c r="Z781" i="10"/>
  <c r="Y781" i="10"/>
  <c r="X781" i="10"/>
  <c r="W781" i="10"/>
  <c r="V781" i="10"/>
  <c r="AJ780" i="10"/>
  <c r="AI780" i="10"/>
  <c r="AH780" i="10"/>
  <c r="AG780" i="10"/>
  <c r="AF780" i="10"/>
  <c r="AE780" i="10"/>
  <c r="AD780" i="10"/>
  <c r="AC780" i="10"/>
  <c r="AB780" i="10"/>
  <c r="AA780" i="10"/>
  <c r="Z780" i="10"/>
  <c r="Y780" i="10"/>
  <c r="X780" i="10"/>
  <c r="W780" i="10"/>
  <c r="V780" i="10"/>
  <c r="AP779" i="10"/>
  <c r="AO779" i="10"/>
  <c r="AN779" i="10"/>
  <c r="AM779" i="10"/>
  <c r="AL779" i="10"/>
  <c r="AK779" i="10"/>
  <c r="AJ779" i="10"/>
  <c r="AI779" i="10"/>
  <c r="AH779" i="10"/>
  <c r="AG779" i="10"/>
  <c r="AF779" i="10"/>
  <c r="AE779" i="10"/>
  <c r="AD779" i="10"/>
  <c r="AC779" i="10"/>
  <c r="AB779" i="10"/>
  <c r="AA779" i="10"/>
  <c r="Z779" i="10"/>
  <c r="Y779" i="10"/>
  <c r="X779" i="10"/>
  <c r="W779" i="10"/>
  <c r="V779" i="10"/>
  <c r="AP778" i="10"/>
  <c r="AO778" i="10"/>
  <c r="AN778" i="10"/>
  <c r="AM778" i="10"/>
  <c r="AL778" i="10"/>
  <c r="AK778" i="10"/>
  <c r="AJ778" i="10"/>
  <c r="AI778" i="10"/>
  <c r="AH778" i="10"/>
  <c r="AG778" i="10"/>
  <c r="AF778" i="10"/>
  <c r="AE778" i="10"/>
  <c r="AD778" i="10"/>
  <c r="AC778" i="10"/>
  <c r="AB778" i="10"/>
  <c r="AA778" i="10"/>
  <c r="Z778" i="10"/>
  <c r="Y778" i="10"/>
  <c r="X778" i="10"/>
  <c r="W778" i="10"/>
  <c r="V778" i="10"/>
  <c r="AP770" i="10"/>
  <c r="AO770" i="10"/>
  <c r="AN770" i="10"/>
  <c r="AM770" i="10"/>
  <c r="AL770" i="10"/>
  <c r="AK770" i="10"/>
  <c r="AJ770" i="10"/>
  <c r="AI770" i="10"/>
  <c r="AH770" i="10"/>
  <c r="AG770" i="10"/>
  <c r="AF770" i="10"/>
  <c r="AE770" i="10"/>
  <c r="AD770" i="10"/>
  <c r="AC770" i="10"/>
  <c r="AB770" i="10"/>
  <c r="AA770" i="10"/>
  <c r="Z770" i="10"/>
  <c r="Y770" i="10"/>
  <c r="X770" i="10"/>
  <c r="W770" i="10"/>
  <c r="V770" i="10"/>
  <c r="AP759" i="10"/>
  <c r="AO759" i="10"/>
  <c r="AN759" i="10"/>
  <c r="AM759" i="10"/>
  <c r="AL759" i="10"/>
  <c r="AK759" i="10"/>
  <c r="AJ759" i="10"/>
  <c r="AI759" i="10"/>
  <c r="AH759" i="10"/>
  <c r="AG759" i="10"/>
  <c r="AF759" i="10"/>
  <c r="AE759" i="10"/>
  <c r="AD759" i="10"/>
  <c r="AC759" i="10"/>
  <c r="AB759" i="10"/>
  <c r="AA759" i="10"/>
  <c r="Z759" i="10"/>
  <c r="Y759" i="10"/>
  <c r="X759" i="10"/>
  <c r="W759" i="10"/>
  <c r="V759" i="10"/>
  <c r="AP751" i="10"/>
  <c r="AO751" i="10"/>
  <c r="AN751" i="10"/>
  <c r="AM751" i="10"/>
  <c r="AL751" i="10"/>
  <c r="AK751" i="10"/>
  <c r="AJ751" i="10"/>
  <c r="AI751" i="10"/>
  <c r="AH751" i="10"/>
  <c r="AG751" i="10"/>
  <c r="AF751" i="10"/>
  <c r="AE751" i="10"/>
  <c r="AD751" i="10"/>
  <c r="AC751" i="10"/>
  <c r="AB751" i="10"/>
  <c r="AA751" i="10"/>
  <c r="Z751" i="10"/>
  <c r="Y751" i="10"/>
  <c r="X751" i="10"/>
  <c r="W751" i="10"/>
  <c r="V751" i="10"/>
  <c r="AP743" i="10"/>
  <c r="AO743" i="10"/>
  <c r="AN743" i="10"/>
  <c r="AM743" i="10"/>
  <c r="AL743" i="10"/>
  <c r="AK743" i="10"/>
  <c r="AJ743" i="10"/>
  <c r="AI743" i="10"/>
  <c r="AH743" i="10"/>
  <c r="AG743" i="10"/>
  <c r="AF743" i="10"/>
  <c r="AE743" i="10"/>
  <c r="AD743" i="10"/>
  <c r="AC743" i="10"/>
  <c r="AB743" i="10"/>
  <c r="AA743" i="10"/>
  <c r="Z743" i="10"/>
  <c r="Y743" i="10"/>
  <c r="X743" i="10"/>
  <c r="W743" i="10"/>
  <c r="V743" i="10"/>
  <c r="AP731" i="10"/>
  <c r="AO731" i="10"/>
  <c r="AN731" i="10"/>
  <c r="AM731" i="10"/>
  <c r="AL731" i="10"/>
  <c r="AK731" i="10"/>
  <c r="AJ731" i="10"/>
  <c r="AI731" i="10"/>
  <c r="AH731" i="10"/>
  <c r="AG731" i="10"/>
  <c r="AF731" i="10"/>
  <c r="AE731" i="10"/>
  <c r="AD731" i="10"/>
  <c r="AC731" i="10"/>
  <c r="AB731" i="10"/>
  <c r="AA731" i="10"/>
  <c r="Z731" i="10"/>
  <c r="Y731" i="10"/>
  <c r="X731" i="10"/>
  <c r="W731" i="10"/>
  <c r="V731" i="10"/>
  <c r="AJ721" i="10"/>
  <c r="AI721" i="10"/>
  <c r="AH721" i="10"/>
  <c r="AG721" i="10"/>
  <c r="AF721" i="10"/>
  <c r="AE721" i="10"/>
  <c r="AD721" i="10"/>
  <c r="AC721" i="10"/>
  <c r="AB721" i="10"/>
  <c r="AA721" i="10"/>
  <c r="Z721" i="10"/>
  <c r="Y721" i="10"/>
  <c r="X721" i="10"/>
  <c r="W721" i="10"/>
  <c r="V721" i="10"/>
  <c r="AJ720" i="10"/>
  <c r="AI720" i="10"/>
  <c r="AH720" i="10"/>
  <c r="AG720" i="10"/>
  <c r="AF720" i="10"/>
  <c r="AE720" i="10"/>
  <c r="AD720" i="10"/>
  <c r="AC720" i="10"/>
  <c r="AB720" i="10"/>
  <c r="AA720" i="10"/>
  <c r="Z720" i="10"/>
  <c r="Y720" i="10"/>
  <c r="X720" i="10"/>
  <c r="W720" i="10"/>
  <c r="V720" i="10"/>
  <c r="AP719" i="10"/>
  <c r="AO719" i="10"/>
  <c r="AN719" i="10"/>
  <c r="AM719" i="10"/>
  <c r="AL719" i="10"/>
  <c r="AK719" i="10"/>
  <c r="AJ719" i="10"/>
  <c r="AI719" i="10"/>
  <c r="AH719" i="10"/>
  <c r="AG719" i="10"/>
  <c r="AF719" i="10"/>
  <c r="AE719" i="10"/>
  <c r="AD719" i="10"/>
  <c r="AC719" i="10"/>
  <c r="AB719" i="10"/>
  <c r="AA719" i="10"/>
  <c r="Z719" i="10"/>
  <c r="Y719" i="10"/>
  <c r="X719" i="10"/>
  <c r="W719" i="10"/>
  <c r="V719" i="10"/>
  <c r="AP718" i="10"/>
  <c r="AO718" i="10"/>
  <c r="AN718" i="10"/>
  <c r="AM718" i="10"/>
  <c r="AL718" i="10"/>
  <c r="AK718" i="10"/>
  <c r="AJ718" i="10"/>
  <c r="AI718" i="10"/>
  <c r="AH718" i="10"/>
  <c r="AG718" i="10"/>
  <c r="AF718" i="10"/>
  <c r="AE718" i="10"/>
  <c r="AD718" i="10"/>
  <c r="AC718" i="10"/>
  <c r="AB718" i="10"/>
  <c r="AA718" i="10"/>
  <c r="Z718" i="10"/>
  <c r="Y718" i="10"/>
  <c r="X718" i="10"/>
  <c r="W718" i="10"/>
  <c r="V718" i="10"/>
  <c r="AP710" i="10"/>
  <c r="AO710" i="10"/>
  <c r="AN710" i="10"/>
  <c r="AM710" i="10"/>
  <c r="AL710" i="10"/>
  <c r="AK710" i="10"/>
  <c r="AJ710" i="10"/>
  <c r="AI710" i="10"/>
  <c r="AH710" i="10"/>
  <c r="AG710" i="10"/>
  <c r="AF710" i="10"/>
  <c r="AE710" i="10"/>
  <c r="AD710" i="10"/>
  <c r="AC710" i="10"/>
  <c r="AB710" i="10"/>
  <c r="AA710" i="10"/>
  <c r="Z710" i="10"/>
  <c r="Y710" i="10"/>
  <c r="X710" i="10"/>
  <c r="W710" i="10"/>
  <c r="V710" i="10"/>
  <c r="AP699" i="10"/>
  <c r="AO699" i="10"/>
  <c r="AN699" i="10"/>
  <c r="AM699" i="10"/>
  <c r="AL699" i="10"/>
  <c r="AK699" i="10"/>
  <c r="AJ699" i="10"/>
  <c r="AI699" i="10"/>
  <c r="AH699" i="10"/>
  <c r="AG699" i="10"/>
  <c r="AF699" i="10"/>
  <c r="AE699" i="10"/>
  <c r="AD699" i="10"/>
  <c r="AC699" i="10"/>
  <c r="AB699" i="10"/>
  <c r="AA699" i="10"/>
  <c r="Z699" i="10"/>
  <c r="Y699" i="10"/>
  <c r="X699" i="10"/>
  <c r="W699" i="10"/>
  <c r="V699" i="10"/>
  <c r="AP691" i="10"/>
  <c r="AO691" i="10"/>
  <c r="AN691" i="10"/>
  <c r="AM691" i="10"/>
  <c r="AL691" i="10"/>
  <c r="AK691" i="10"/>
  <c r="AJ691" i="10"/>
  <c r="AI691" i="10"/>
  <c r="AH691" i="10"/>
  <c r="AG691" i="10"/>
  <c r="AF691" i="10"/>
  <c r="AE691" i="10"/>
  <c r="AD691" i="10"/>
  <c r="AC691" i="10"/>
  <c r="AB691" i="10"/>
  <c r="AA691" i="10"/>
  <c r="Z691" i="10"/>
  <c r="Y691" i="10"/>
  <c r="X691" i="10"/>
  <c r="W691" i="10"/>
  <c r="V691" i="10"/>
  <c r="AP683" i="10"/>
  <c r="AO683" i="10"/>
  <c r="AN683" i="10"/>
  <c r="AM683" i="10"/>
  <c r="AL683" i="10"/>
  <c r="AK683" i="10"/>
  <c r="AJ683" i="10"/>
  <c r="AI683" i="10"/>
  <c r="AH683" i="10"/>
  <c r="AG683" i="10"/>
  <c r="AF683" i="10"/>
  <c r="AE683" i="10"/>
  <c r="AD683" i="10"/>
  <c r="AC683" i="10"/>
  <c r="AB683" i="10"/>
  <c r="AA683" i="10"/>
  <c r="Z683" i="10"/>
  <c r="Y683" i="10"/>
  <c r="X683" i="10"/>
  <c r="W683" i="10"/>
  <c r="V683" i="10"/>
  <c r="AP671" i="10"/>
  <c r="AO671" i="10"/>
  <c r="AN671" i="10"/>
  <c r="AM671" i="10"/>
  <c r="AL671" i="10"/>
  <c r="AK671" i="10"/>
  <c r="AJ671" i="10"/>
  <c r="AI671" i="10"/>
  <c r="AH671" i="10"/>
  <c r="AG671" i="10"/>
  <c r="AF671" i="10"/>
  <c r="AE671" i="10"/>
  <c r="AD671" i="10"/>
  <c r="AC671" i="10"/>
  <c r="AB671" i="10"/>
  <c r="AA671" i="10"/>
  <c r="Z671" i="10"/>
  <c r="Y671" i="10"/>
  <c r="X671" i="10"/>
  <c r="W671" i="10"/>
  <c r="V671" i="10"/>
  <c r="AJ661" i="10"/>
  <c r="AI661" i="10"/>
  <c r="AH661" i="10"/>
  <c r="AG661" i="10"/>
  <c r="AF661" i="10"/>
  <c r="AE661" i="10"/>
  <c r="AD661" i="10"/>
  <c r="AC661" i="10"/>
  <c r="AB661" i="10"/>
  <c r="AA661" i="10"/>
  <c r="Z661" i="10"/>
  <c r="Y661" i="10"/>
  <c r="X661" i="10"/>
  <c r="W661" i="10"/>
  <c r="V661" i="10"/>
  <c r="AJ660" i="10"/>
  <c r="AI660" i="10"/>
  <c r="AH660" i="10"/>
  <c r="AG660" i="10"/>
  <c r="AF660" i="10"/>
  <c r="AE660" i="10"/>
  <c r="AD660" i="10"/>
  <c r="AC660" i="10"/>
  <c r="AB660" i="10"/>
  <c r="AA660" i="10"/>
  <c r="Z660" i="10"/>
  <c r="Y660" i="10"/>
  <c r="X660" i="10"/>
  <c r="W660" i="10"/>
  <c r="V660" i="10"/>
  <c r="AP659" i="10"/>
  <c r="AO659" i="10"/>
  <c r="AN659" i="10"/>
  <c r="AM659" i="10"/>
  <c r="AL659" i="10"/>
  <c r="AK659" i="10"/>
  <c r="AJ659" i="10"/>
  <c r="AI659" i="10"/>
  <c r="AH659" i="10"/>
  <c r="AG659" i="10"/>
  <c r="AF659" i="10"/>
  <c r="AE659" i="10"/>
  <c r="AD659" i="10"/>
  <c r="AC659" i="10"/>
  <c r="AB659" i="10"/>
  <c r="AA659" i="10"/>
  <c r="Z659" i="10"/>
  <c r="Y659" i="10"/>
  <c r="X659" i="10"/>
  <c r="W659" i="10"/>
  <c r="V659" i="10"/>
  <c r="AP658" i="10"/>
  <c r="AO658" i="10"/>
  <c r="AN658" i="10"/>
  <c r="AM658" i="10"/>
  <c r="AL658" i="10"/>
  <c r="AK658" i="10"/>
  <c r="AJ658" i="10"/>
  <c r="AI658" i="10"/>
  <c r="AH658" i="10"/>
  <c r="AG658" i="10"/>
  <c r="AF658" i="10"/>
  <c r="AE658" i="10"/>
  <c r="AD658" i="10"/>
  <c r="AC658" i="10"/>
  <c r="AB658" i="10"/>
  <c r="AA658" i="10"/>
  <c r="Z658" i="10"/>
  <c r="Y658" i="10"/>
  <c r="X658" i="10"/>
  <c r="W658" i="10"/>
  <c r="V658" i="10"/>
  <c r="AP650" i="10"/>
  <c r="AO650" i="10"/>
  <c r="AN650" i="10"/>
  <c r="AM650" i="10"/>
  <c r="AL650" i="10"/>
  <c r="AK650" i="10"/>
  <c r="AJ650" i="10"/>
  <c r="AI650" i="10"/>
  <c r="AH650" i="10"/>
  <c r="AG650" i="10"/>
  <c r="AF650" i="10"/>
  <c r="AE650" i="10"/>
  <c r="AD650" i="10"/>
  <c r="AC650" i="10"/>
  <c r="AB650" i="10"/>
  <c r="AA650" i="10"/>
  <c r="Z650" i="10"/>
  <c r="Y650" i="10"/>
  <c r="X650" i="10"/>
  <c r="W650" i="10"/>
  <c r="V650" i="10"/>
  <c r="AP639" i="10"/>
  <c r="AO639" i="10"/>
  <c r="AN639" i="10"/>
  <c r="AM639" i="10"/>
  <c r="AL639" i="10"/>
  <c r="AK639" i="10"/>
  <c r="AJ639" i="10"/>
  <c r="AI639" i="10"/>
  <c r="AH639" i="10"/>
  <c r="AG639" i="10"/>
  <c r="AF639" i="10"/>
  <c r="AE639" i="10"/>
  <c r="AD639" i="10"/>
  <c r="AC639" i="10"/>
  <c r="AB639" i="10"/>
  <c r="AA639" i="10"/>
  <c r="Z639" i="10"/>
  <c r="Y639" i="10"/>
  <c r="X639" i="10"/>
  <c r="W639" i="10"/>
  <c r="V639" i="10"/>
  <c r="AP631" i="10"/>
  <c r="AO631" i="10"/>
  <c r="AN631" i="10"/>
  <c r="AM631" i="10"/>
  <c r="AL631" i="10"/>
  <c r="AK631" i="10"/>
  <c r="AJ631" i="10"/>
  <c r="AI631" i="10"/>
  <c r="AH631" i="10"/>
  <c r="AG631" i="10"/>
  <c r="AF631" i="10"/>
  <c r="AE631" i="10"/>
  <c r="AD631" i="10"/>
  <c r="AC631" i="10"/>
  <c r="AB631" i="10"/>
  <c r="AA631" i="10"/>
  <c r="Z631" i="10"/>
  <c r="Y631" i="10"/>
  <c r="X631" i="10"/>
  <c r="W631" i="10"/>
  <c r="V631" i="10"/>
  <c r="AP623" i="10"/>
  <c r="AO623" i="10"/>
  <c r="AN623" i="10"/>
  <c r="AM623" i="10"/>
  <c r="AL623" i="10"/>
  <c r="AK623" i="10"/>
  <c r="AJ623" i="10"/>
  <c r="AI623" i="10"/>
  <c r="AH623" i="10"/>
  <c r="AG623" i="10"/>
  <c r="AF623" i="10"/>
  <c r="AE623" i="10"/>
  <c r="AD623" i="10"/>
  <c r="AC623" i="10"/>
  <c r="AB623" i="10"/>
  <c r="AA623" i="10"/>
  <c r="Z623" i="10"/>
  <c r="Y623" i="10"/>
  <c r="X623" i="10"/>
  <c r="W623" i="10"/>
  <c r="V623" i="10"/>
  <c r="AP611" i="10"/>
  <c r="AO611" i="10"/>
  <c r="AN611" i="10"/>
  <c r="AM611" i="10"/>
  <c r="AL611" i="10"/>
  <c r="AK611" i="10"/>
  <c r="AJ611" i="10"/>
  <c r="AI611" i="10"/>
  <c r="AH611" i="10"/>
  <c r="AG611" i="10"/>
  <c r="AF611" i="10"/>
  <c r="AE611" i="10"/>
  <c r="AD611" i="10"/>
  <c r="AC611" i="10"/>
  <c r="AB611" i="10"/>
  <c r="AA611" i="10"/>
  <c r="Z611" i="10"/>
  <c r="Y611" i="10"/>
  <c r="X611" i="10"/>
  <c r="W611" i="10"/>
  <c r="V611" i="10"/>
  <c r="AJ601" i="10"/>
  <c r="AI601" i="10"/>
  <c r="AH601" i="10"/>
  <c r="AG601" i="10"/>
  <c r="AF601" i="10"/>
  <c r="AE601" i="10"/>
  <c r="AD601" i="10"/>
  <c r="AC601" i="10"/>
  <c r="AB601" i="10"/>
  <c r="AA601" i="10"/>
  <c r="Z601" i="10"/>
  <c r="Y601" i="10"/>
  <c r="X601" i="10"/>
  <c r="W601" i="10"/>
  <c r="V601" i="10"/>
  <c r="AJ600" i="10"/>
  <c r="AI600" i="10"/>
  <c r="AH600" i="10"/>
  <c r="AG600" i="10"/>
  <c r="AF600" i="10"/>
  <c r="AE600" i="10"/>
  <c r="AD600" i="10"/>
  <c r="AC600" i="10"/>
  <c r="AB600" i="10"/>
  <c r="AA600" i="10"/>
  <c r="Z600" i="10"/>
  <c r="Y600" i="10"/>
  <c r="X600" i="10"/>
  <c r="W600" i="10"/>
  <c r="V600" i="10"/>
  <c r="AP599" i="10"/>
  <c r="AO599" i="10"/>
  <c r="AN599" i="10"/>
  <c r="AM599" i="10"/>
  <c r="AL599" i="10"/>
  <c r="AK599" i="10"/>
  <c r="AJ599" i="10"/>
  <c r="AI599" i="10"/>
  <c r="AH599" i="10"/>
  <c r="AG599" i="10"/>
  <c r="AF599" i="10"/>
  <c r="AE599" i="10"/>
  <c r="AD599" i="10"/>
  <c r="AC599" i="10"/>
  <c r="AB599" i="10"/>
  <c r="AA599" i="10"/>
  <c r="Z599" i="10"/>
  <c r="Y599" i="10"/>
  <c r="X599" i="10"/>
  <c r="W599" i="10"/>
  <c r="V599" i="10"/>
  <c r="AP598" i="10"/>
  <c r="AO598" i="10"/>
  <c r="AN598" i="10"/>
  <c r="AM598" i="10"/>
  <c r="AL598" i="10"/>
  <c r="AK598" i="10"/>
  <c r="AJ598" i="10"/>
  <c r="AI598" i="10"/>
  <c r="AH598" i="10"/>
  <c r="AG598" i="10"/>
  <c r="AF598" i="10"/>
  <c r="AE598" i="10"/>
  <c r="AD598" i="10"/>
  <c r="AC598" i="10"/>
  <c r="AB598" i="10"/>
  <c r="AA598" i="10"/>
  <c r="Z598" i="10"/>
  <c r="Y598" i="10"/>
  <c r="X598" i="10"/>
  <c r="W598" i="10"/>
  <c r="V598" i="10"/>
  <c r="AP590" i="10"/>
  <c r="AO590" i="10"/>
  <c r="AN590" i="10"/>
  <c r="AM590" i="10"/>
  <c r="AL590" i="10"/>
  <c r="AK590" i="10"/>
  <c r="AJ590" i="10"/>
  <c r="AI590" i="10"/>
  <c r="AH590" i="10"/>
  <c r="AG590" i="10"/>
  <c r="AF590" i="10"/>
  <c r="AE590" i="10"/>
  <c r="AD590" i="10"/>
  <c r="AC590" i="10"/>
  <c r="AB590" i="10"/>
  <c r="AA590" i="10"/>
  <c r="Z590" i="10"/>
  <c r="Y590" i="10"/>
  <c r="X590" i="10"/>
  <c r="W590" i="10"/>
  <c r="V590" i="10"/>
  <c r="AP579" i="10"/>
  <c r="AO579" i="10"/>
  <c r="AN579" i="10"/>
  <c r="AM579" i="10"/>
  <c r="AL579" i="10"/>
  <c r="AK579" i="10"/>
  <c r="AJ579" i="10"/>
  <c r="AI579" i="10"/>
  <c r="AH579" i="10"/>
  <c r="AG579" i="10"/>
  <c r="AF579" i="10"/>
  <c r="AE579" i="10"/>
  <c r="AD579" i="10"/>
  <c r="AC579" i="10"/>
  <c r="AB579" i="10"/>
  <c r="AA579" i="10"/>
  <c r="Z579" i="10"/>
  <c r="Y579" i="10"/>
  <c r="X579" i="10"/>
  <c r="W579" i="10"/>
  <c r="V579" i="10"/>
  <c r="AP571" i="10"/>
  <c r="AO571" i="10"/>
  <c r="AN571" i="10"/>
  <c r="AM571" i="10"/>
  <c r="AL571" i="10"/>
  <c r="AK571" i="10"/>
  <c r="AJ571" i="10"/>
  <c r="AI571" i="10"/>
  <c r="AH571" i="10"/>
  <c r="AG571" i="10"/>
  <c r="AF571" i="10"/>
  <c r="AE571" i="10"/>
  <c r="AD571" i="10"/>
  <c r="AC571" i="10"/>
  <c r="AB571" i="10"/>
  <c r="AA571" i="10"/>
  <c r="Z571" i="10"/>
  <c r="Y571" i="10"/>
  <c r="X571" i="10"/>
  <c r="W571" i="10"/>
  <c r="V571" i="10"/>
  <c r="AP563" i="10"/>
  <c r="AO563" i="10"/>
  <c r="AN563" i="10"/>
  <c r="AM563" i="10"/>
  <c r="AL563" i="10"/>
  <c r="AK563" i="10"/>
  <c r="AJ563" i="10"/>
  <c r="AI563" i="10"/>
  <c r="AH563" i="10"/>
  <c r="AG563" i="10"/>
  <c r="AF563" i="10"/>
  <c r="AE563" i="10"/>
  <c r="AD563" i="10"/>
  <c r="AC563" i="10"/>
  <c r="AB563" i="10"/>
  <c r="AA563" i="10"/>
  <c r="Z563" i="10"/>
  <c r="Y563" i="10"/>
  <c r="X563" i="10"/>
  <c r="W563" i="10"/>
  <c r="V563" i="10"/>
  <c r="AP551" i="10"/>
  <c r="AO551" i="10"/>
  <c r="AN551" i="10"/>
  <c r="AM551" i="10"/>
  <c r="AL551" i="10"/>
  <c r="AK551" i="10"/>
  <c r="AJ551" i="10"/>
  <c r="AI551" i="10"/>
  <c r="AH551" i="10"/>
  <c r="AG551" i="10"/>
  <c r="AF551" i="10"/>
  <c r="AE551" i="10"/>
  <c r="AD551" i="10"/>
  <c r="AC551" i="10"/>
  <c r="AB551" i="10"/>
  <c r="AA551" i="10"/>
  <c r="Z551" i="10"/>
  <c r="Y551" i="10"/>
  <c r="X551" i="10"/>
  <c r="W551" i="10"/>
  <c r="V551" i="10"/>
  <c r="AJ541" i="10"/>
  <c r="AI541" i="10"/>
  <c r="AH541" i="10"/>
  <c r="AG541" i="10"/>
  <c r="AF541" i="10"/>
  <c r="AE541" i="10"/>
  <c r="AD541" i="10"/>
  <c r="AC541" i="10"/>
  <c r="AB541" i="10"/>
  <c r="AA541" i="10"/>
  <c r="Z541" i="10"/>
  <c r="Y541" i="10"/>
  <c r="X541" i="10"/>
  <c r="W541" i="10"/>
  <c r="V541" i="10"/>
  <c r="AJ540" i="10"/>
  <c r="AI540" i="10"/>
  <c r="AH540" i="10"/>
  <c r="AG540" i="10"/>
  <c r="AF540" i="10"/>
  <c r="AE540" i="10"/>
  <c r="AD540" i="10"/>
  <c r="AC540" i="10"/>
  <c r="AB540" i="10"/>
  <c r="AA540" i="10"/>
  <c r="Z540" i="10"/>
  <c r="Y540" i="10"/>
  <c r="X540" i="10"/>
  <c r="W540" i="10"/>
  <c r="V540" i="10"/>
  <c r="AP539" i="10"/>
  <c r="AO539" i="10"/>
  <c r="AN539" i="10"/>
  <c r="AM539" i="10"/>
  <c r="AL539" i="10"/>
  <c r="AK539" i="10"/>
  <c r="AJ539" i="10"/>
  <c r="AI539" i="10"/>
  <c r="AH539" i="10"/>
  <c r="AG539" i="10"/>
  <c r="AF539" i="10"/>
  <c r="AE539" i="10"/>
  <c r="AD539" i="10"/>
  <c r="AC539" i="10"/>
  <c r="AB539" i="10"/>
  <c r="AA539" i="10"/>
  <c r="Z539" i="10"/>
  <c r="Y539" i="10"/>
  <c r="X539" i="10"/>
  <c r="W539" i="10"/>
  <c r="V539" i="10"/>
  <c r="AP538" i="10"/>
  <c r="AO538" i="10"/>
  <c r="AN538" i="10"/>
  <c r="AM538" i="10"/>
  <c r="AL538" i="10"/>
  <c r="AK538" i="10"/>
  <c r="AJ538" i="10"/>
  <c r="AI538" i="10"/>
  <c r="AH538" i="10"/>
  <c r="AG538" i="10"/>
  <c r="AF538" i="10"/>
  <c r="AE538" i="10"/>
  <c r="AD538" i="10"/>
  <c r="AC538" i="10"/>
  <c r="AB538" i="10"/>
  <c r="AA538" i="10"/>
  <c r="Z538" i="10"/>
  <c r="Y538" i="10"/>
  <c r="X538" i="10"/>
  <c r="W538" i="10"/>
  <c r="V538" i="10"/>
  <c r="AP530" i="10"/>
  <c r="AO530" i="10"/>
  <c r="AN530" i="10"/>
  <c r="AM530" i="10"/>
  <c r="AL530" i="10"/>
  <c r="AK530" i="10"/>
  <c r="AJ530" i="10"/>
  <c r="AI530" i="10"/>
  <c r="AH530" i="10"/>
  <c r="AG530" i="10"/>
  <c r="AF530" i="10"/>
  <c r="AE530" i="10"/>
  <c r="AD530" i="10"/>
  <c r="AC530" i="10"/>
  <c r="AB530" i="10"/>
  <c r="AA530" i="10"/>
  <c r="Z530" i="10"/>
  <c r="Y530" i="10"/>
  <c r="X530" i="10"/>
  <c r="W530" i="10"/>
  <c r="V530" i="10"/>
  <c r="AP519" i="10"/>
  <c r="AO519" i="10"/>
  <c r="AN519" i="10"/>
  <c r="AM519" i="10"/>
  <c r="AL519" i="10"/>
  <c r="AK519" i="10"/>
  <c r="AJ519" i="10"/>
  <c r="AI519" i="10"/>
  <c r="AH519" i="10"/>
  <c r="AG519" i="10"/>
  <c r="AF519" i="10"/>
  <c r="AE519" i="10"/>
  <c r="AD519" i="10"/>
  <c r="AC519" i="10"/>
  <c r="AB519" i="10"/>
  <c r="AA519" i="10"/>
  <c r="Z519" i="10"/>
  <c r="Y519" i="10"/>
  <c r="X519" i="10"/>
  <c r="W519" i="10"/>
  <c r="V519" i="10"/>
  <c r="AP511" i="10"/>
  <c r="AO511" i="10"/>
  <c r="AN511" i="10"/>
  <c r="AM511" i="10"/>
  <c r="AL511" i="10"/>
  <c r="AK511" i="10"/>
  <c r="AJ511" i="10"/>
  <c r="AI511" i="10"/>
  <c r="AH511" i="10"/>
  <c r="AG511" i="10"/>
  <c r="AF511" i="10"/>
  <c r="AE511" i="10"/>
  <c r="AD511" i="10"/>
  <c r="AC511" i="10"/>
  <c r="AB511" i="10"/>
  <c r="AA511" i="10"/>
  <c r="Z511" i="10"/>
  <c r="Y511" i="10"/>
  <c r="X511" i="10"/>
  <c r="W511" i="10"/>
  <c r="V511" i="10"/>
  <c r="AP503" i="10"/>
  <c r="AO503" i="10"/>
  <c r="AN503" i="10"/>
  <c r="AM503" i="10"/>
  <c r="AL503" i="10"/>
  <c r="AK503" i="10"/>
  <c r="AJ503" i="10"/>
  <c r="AI503" i="10"/>
  <c r="AH503" i="10"/>
  <c r="AG503" i="10"/>
  <c r="AF503" i="10"/>
  <c r="AE503" i="10"/>
  <c r="AD503" i="10"/>
  <c r="AC503" i="10"/>
  <c r="AB503" i="10"/>
  <c r="AA503" i="10"/>
  <c r="Z503" i="10"/>
  <c r="Y503" i="10"/>
  <c r="X503" i="10"/>
  <c r="W503" i="10"/>
  <c r="V503" i="10"/>
  <c r="AP491" i="10"/>
  <c r="AO491" i="10"/>
  <c r="AN491" i="10"/>
  <c r="AM491" i="10"/>
  <c r="AL491" i="10"/>
  <c r="AK491" i="10"/>
  <c r="AJ491" i="10"/>
  <c r="AI491" i="10"/>
  <c r="AH491" i="10"/>
  <c r="AG491" i="10"/>
  <c r="AF491" i="10"/>
  <c r="AE491" i="10"/>
  <c r="AD491" i="10"/>
  <c r="AC491" i="10"/>
  <c r="AB491" i="10"/>
  <c r="AA491" i="10"/>
  <c r="Z491" i="10"/>
  <c r="Y491" i="10"/>
  <c r="X491" i="10"/>
  <c r="W491" i="10"/>
  <c r="V491" i="10"/>
  <c r="AJ481" i="10"/>
  <c r="AI481" i="10"/>
  <c r="AH481" i="10"/>
  <c r="AG481" i="10"/>
  <c r="AF481" i="10"/>
  <c r="AE481" i="10"/>
  <c r="AD481" i="10"/>
  <c r="AC481" i="10"/>
  <c r="AB481" i="10"/>
  <c r="AA481" i="10"/>
  <c r="Z481" i="10"/>
  <c r="Y481" i="10"/>
  <c r="X481" i="10"/>
  <c r="W481" i="10"/>
  <c r="V481" i="10"/>
  <c r="AJ480" i="10"/>
  <c r="AI480" i="10"/>
  <c r="AH480" i="10"/>
  <c r="AG480" i="10"/>
  <c r="AF480" i="10"/>
  <c r="AE480" i="10"/>
  <c r="AD480" i="10"/>
  <c r="AC480" i="10"/>
  <c r="AB480" i="10"/>
  <c r="AA480" i="10"/>
  <c r="Z480" i="10"/>
  <c r="Y480" i="10"/>
  <c r="X480" i="10"/>
  <c r="W480" i="10"/>
  <c r="V480" i="10"/>
  <c r="AP479" i="10"/>
  <c r="AO479" i="10"/>
  <c r="AN479" i="10"/>
  <c r="AM479" i="10"/>
  <c r="AL479" i="10"/>
  <c r="AK479" i="10"/>
  <c r="AJ479" i="10"/>
  <c r="AI479" i="10"/>
  <c r="AH479" i="10"/>
  <c r="AG479" i="10"/>
  <c r="AF479" i="10"/>
  <c r="AE479" i="10"/>
  <c r="AD479" i="10"/>
  <c r="AC479" i="10"/>
  <c r="AB479" i="10"/>
  <c r="AA479" i="10"/>
  <c r="Z479" i="10"/>
  <c r="Y479" i="10"/>
  <c r="X479" i="10"/>
  <c r="W479" i="10"/>
  <c r="V479" i="10"/>
  <c r="AP478" i="10"/>
  <c r="AO478" i="10"/>
  <c r="AN478" i="10"/>
  <c r="AM478" i="10"/>
  <c r="AL478" i="10"/>
  <c r="AK478" i="10"/>
  <c r="AJ478" i="10"/>
  <c r="AI478" i="10"/>
  <c r="AH478" i="10"/>
  <c r="AG478" i="10"/>
  <c r="AF478" i="10"/>
  <c r="AE478" i="10"/>
  <c r="AD478" i="10"/>
  <c r="AC478" i="10"/>
  <c r="AB478" i="10"/>
  <c r="AA478" i="10"/>
  <c r="Z478" i="10"/>
  <c r="Y478" i="10"/>
  <c r="X478" i="10"/>
  <c r="W478" i="10"/>
  <c r="V478" i="10"/>
  <c r="AP470" i="10"/>
  <c r="AO470" i="10"/>
  <c r="AN470" i="10"/>
  <c r="AM470" i="10"/>
  <c r="AL470" i="10"/>
  <c r="AK470" i="10"/>
  <c r="AJ470" i="10"/>
  <c r="AI470" i="10"/>
  <c r="AH470" i="10"/>
  <c r="AG470" i="10"/>
  <c r="AF470" i="10"/>
  <c r="AE470" i="10"/>
  <c r="AD470" i="10"/>
  <c r="AC470" i="10"/>
  <c r="AB470" i="10"/>
  <c r="AA470" i="10"/>
  <c r="Z470" i="10"/>
  <c r="Y470" i="10"/>
  <c r="X470" i="10"/>
  <c r="W470" i="10"/>
  <c r="V470" i="10"/>
  <c r="AP459" i="10"/>
  <c r="AO459" i="10"/>
  <c r="AN459" i="10"/>
  <c r="AM459" i="10"/>
  <c r="AL459" i="10"/>
  <c r="AK459" i="10"/>
  <c r="AJ459" i="10"/>
  <c r="AI459" i="10"/>
  <c r="AH459" i="10"/>
  <c r="AG459" i="10"/>
  <c r="AF459" i="10"/>
  <c r="AE459" i="10"/>
  <c r="AD459" i="10"/>
  <c r="AC459" i="10"/>
  <c r="AB459" i="10"/>
  <c r="AA459" i="10"/>
  <c r="Z459" i="10"/>
  <c r="Y459" i="10"/>
  <c r="X459" i="10"/>
  <c r="W459" i="10"/>
  <c r="V459" i="10"/>
  <c r="AP451" i="10"/>
  <c r="AO451" i="10"/>
  <c r="AN451" i="10"/>
  <c r="AM451" i="10"/>
  <c r="AL451" i="10"/>
  <c r="AK451" i="10"/>
  <c r="AJ451" i="10"/>
  <c r="AI451" i="10"/>
  <c r="AH451" i="10"/>
  <c r="AG451" i="10"/>
  <c r="AF451" i="10"/>
  <c r="AE451" i="10"/>
  <c r="AD451" i="10"/>
  <c r="AC451" i="10"/>
  <c r="AB451" i="10"/>
  <c r="AA451" i="10"/>
  <c r="Z451" i="10"/>
  <c r="Y451" i="10"/>
  <c r="X451" i="10"/>
  <c r="W451" i="10"/>
  <c r="V451" i="10"/>
  <c r="AP443" i="10"/>
  <c r="AO443" i="10"/>
  <c r="AN443" i="10"/>
  <c r="AM443" i="10"/>
  <c r="AL443" i="10"/>
  <c r="AK443" i="10"/>
  <c r="AJ443" i="10"/>
  <c r="AI443" i="10"/>
  <c r="AH443" i="10"/>
  <c r="AG443" i="10"/>
  <c r="AF443" i="10"/>
  <c r="AE443" i="10"/>
  <c r="AD443" i="10"/>
  <c r="AC443" i="10"/>
  <c r="AB443" i="10"/>
  <c r="AA443" i="10"/>
  <c r="Z443" i="10"/>
  <c r="Y443" i="10"/>
  <c r="X443" i="10"/>
  <c r="W443" i="10"/>
  <c r="V443" i="10"/>
  <c r="AP431" i="10"/>
  <c r="AO431" i="10"/>
  <c r="AN431" i="10"/>
  <c r="AM431" i="10"/>
  <c r="AL431" i="10"/>
  <c r="AK431" i="10"/>
  <c r="AJ431" i="10"/>
  <c r="AI431" i="10"/>
  <c r="AH431" i="10"/>
  <c r="AG431" i="10"/>
  <c r="AF431" i="10"/>
  <c r="AE431" i="10"/>
  <c r="AD431" i="10"/>
  <c r="AC431" i="10"/>
  <c r="AB431" i="10"/>
  <c r="AA431" i="10"/>
  <c r="Z431" i="10"/>
  <c r="Y431" i="10"/>
  <c r="X431" i="10"/>
  <c r="W431" i="10"/>
  <c r="V431" i="10"/>
  <c r="AJ421" i="10"/>
  <c r="AI421" i="10"/>
  <c r="AH421" i="10"/>
  <c r="AG421" i="10"/>
  <c r="AF421" i="10"/>
  <c r="AE421" i="10"/>
  <c r="AD421" i="10"/>
  <c r="AC421" i="10"/>
  <c r="AB421" i="10"/>
  <c r="AA421" i="10"/>
  <c r="Z421" i="10"/>
  <c r="Y421" i="10"/>
  <c r="X421" i="10"/>
  <c r="W421" i="10"/>
  <c r="V421" i="10"/>
  <c r="AJ420" i="10"/>
  <c r="AI420" i="10"/>
  <c r="AH420" i="10"/>
  <c r="AG420" i="10"/>
  <c r="AF420" i="10"/>
  <c r="AE420" i="10"/>
  <c r="AD420" i="10"/>
  <c r="AC420" i="10"/>
  <c r="AB420" i="10"/>
  <c r="AA420" i="10"/>
  <c r="Z420" i="10"/>
  <c r="Y420" i="10"/>
  <c r="X420" i="10"/>
  <c r="W420" i="10"/>
  <c r="V420" i="10"/>
  <c r="AP419" i="10"/>
  <c r="AO419" i="10"/>
  <c r="AN419" i="10"/>
  <c r="AM419" i="10"/>
  <c r="AL419" i="10"/>
  <c r="AK419" i="10"/>
  <c r="AJ419" i="10"/>
  <c r="AI419" i="10"/>
  <c r="AH419" i="10"/>
  <c r="AG419" i="10"/>
  <c r="AF419" i="10"/>
  <c r="AE419" i="10"/>
  <c r="AD419" i="10"/>
  <c r="AC419" i="10"/>
  <c r="AB419" i="10"/>
  <c r="AA419" i="10"/>
  <c r="Z419" i="10"/>
  <c r="Y419" i="10"/>
  <c r="X419" i="10"/>
  <c r="W419" i="10"/>
  <c r="V419" i="10"/>
  <c r="AP418" i="10"/>
  <c r="AO418" i="10"/>
  <c r="AN418" i="10"/>
  <c r="AM418" i="10"/>
  <c r="AL418" i="10"/>
  <c r="AK418" i="10"/>
  <c r="AJ418" i="10"/>
  <c r="AI418" i="10"/>
  <c r="AH418" i="10"/>
  <c r="AG418" i="10"/>
  <c r="AF418" i="10"/>
  <c r="AE418" i="10"/>
  <c r="AD418" i="10"/>
  <c r="AC418" i="10"/>
  <c r="AB418" i="10"/>
  <c r="AA418" i="10"/>
  <c r="Z418" i="10"/>
  <c r="Y418" i="10"/>
  <c r="X418" i="10"/>
  <c r="W418" i="10"/>
  <c r="V418" i="10"/>
  <c r="AP410" i="10"/>
  <c r="AO410" i="10"/>
  <c r="AN410" i="10"/>
  <c r="AM410" i="10"/>
  <c r="AL410" i="10"/>
  <c r="AK410" i="10"/>
  <c r="AJ410" i="10"/>
  <c r="AI410" i="10"/>
  <c r="AH410" i="10"/>
  <c r="AG410" i="10"/>
  <c r="AF410" i="10"/>
  <c r="AE410" i="10"/>
  <c r="AD410" i="10"/>
  <c r="AC410" i="10"/>
  <c r="AB410" i="10"/>
  <c r="AA410" i="10"/>
  <c r="Z410" i="10"/>
  <c r="Y410" i="10"/>
  <c r="X410" i="10"/>
  <c r="W410" i="10"/>
  <c r="V410" i="10"/>
  <c r="AP399" i="10"/>
  <c r="AO399" i="10"/>
  <c r="AN399" i="10"/>
  <c r="AM399" i="10"/>
  <c r="AL399" i="10"/>
  <c r="AK399" i="10"/>
  <c r="AJ399" i="10"/>
  <c r="AI399" i="10"/>
  <c r="AH399" i="10"/>
  <c r="AG399" i="10"/>
  <c r="AF399" i="10"/>
  <c r="AE399" i="10"/>
  <c r="AD399" i="10"/>
  <c r="AC399" i="10"/>
  <c r="AB399" i="10"/>
  <c r="AA399" i="10"/>
  <c r="Z399" i="10"/>
  <c r="Y399" i="10"/>
  <c r="X399" i="10"/>
  <c r="W399" i="10"/>
  <c r="V399" i="10"/>
  <c r="AP391" i="10"/>
  <c r="AO391" i="10"/>
  <c r="AN391" i="10"/>
  <c r="AM391" i="10"/>
  <c r="AL391" i="10"/>
  <c r="AK391" i="10"/>
  <c r="AJ391" i="10"/>
  <c r="AI391" i="10"/>
  <c r="AH391" i="10"/>
  <c r="AG391" i="10"/>
  <c r="AF391" i="10"/>
  <c r="AE391" i="10"/>
  <c r="AD391" i="10"/>
  <c r="AC391" i="10"/>
  <c r="AB391" i="10"/>
  <c r="AA391" i="10"/>
  <c r="Z391" i="10"/>
  <c r="Y391" i="10"/>
  <c r="X391" i="10"/>
  <c r="W391" i="10"/>
  <c r="V391" i="10"/>
  <c r="AP383" i="10"/>
  <c r="AO383" i="10"/>
  <c r="AN383" i="10"/>
  <c r="AM383" i="10"/>
  <c r="AL383" i="10"/>
  <c r="AK383" i="10"/>
  <c r="AJ383" i="10"/>
  <c r="AI383" i="10"/>
  <c r="AH383" i="10"/>
  <c r="AG383" i="10"/>
  <c r="AF383" i="10"/>
  <c r="AE383" i="10"/>
  <c r="AD383" i="10"/>
  <c r="AC383" i="10"/>
  <c r="AB383" i="10"/>
  <c r="AA383" i="10"/>
  <c r="Z383" i="10"/>
  <c r="Y383" i="10"/>
  <c r="X383" i="10"/>
  <c r="W383" i="10"/>
  <c r="V383" i="10"/>
  <c r="AP371" i="10"/>
  <c r="AO371" i="10"/>
  <c r="AN371" i="10"/>
  <c r="AM371" i="10"/>
  <c r="AL371" i="10"/>
  <c r="AK371" i="10"/>
  <c r="AJ371" i="10"/>
  <c r="AI371" i="10"/>
  <c r="AH371" i="10"/>
  <c r="AG371" i="10"/>
  <c r="AF371" i="10"/>
  <c r="AE371" i="10"/>
  <c r="AD371" i="10"/>
  <c r="AC371" i="10"/>
  <c r="AB371" i="10"/>
  <c r="AA371" i="10"/>
  <c r="Z371" i="10"/>
  <c r="Y371" i="10"/>
  <c r="X371" i="10"/>
  <c r="W371" i="10"/>
  <c r="V371" i="10"/>
  <c r="AJ361" i="10"/>
  <c r="AI361" i="10"/>
  <c r="AH361" i="10"/>
  <c r="AG361" i="10"/>
  <c r="AF361" i="10"/>
  <c r="AE361" i="10"/>
  <c r="AD361" i="10"/>
  <c r="AC361" i="10"/>
  <c r="AB361" i="10"/>
  <c r="AA361" i="10"/>
  <c r="Z361" i="10"/>
  <c r="Y361" i="10"/>
  <c r="X361" i="10"/>
  <c r="W361" i="10"/>
  <c r="V361" i="10"/>
  <c r="AJ360" i="10"/>
  <c r="AI360" i="10"/>
  <c r="AH360" i="10"/>
  <c r="AG360" i="10"/>
  <c r="AF360" i="10"/>
  <c r="AE360" i="10"/>
  <c r="AD360" i="10"/>
  <c r="AC360" i="10"/>
  <c r="AB360" i="10"/>
  <c r="AA360" i="10"/>
  <c r="Z360" i="10"/>
  <c r="Y360" i="10"/>
  <c r="X360" i="10"/>
  <c r="W360" i="10"/>
  <c r="V360" i="10"/>
  <c r="AP359" i="10"/>
  <c r="AO359" i="10"/>
  <c r="AN359" i="10"/>
  <c r="AM359" i="10"/>
  <c r="AL359" i="10"/>
  <c r="AK359" i="10"/>
  <c r="AJ359" i="10"/>
  <c r="AI359" i="10"/>
  <c r="AH359" i="10"/>
  <c r="AG359" i="10"/>
  <c r="AF359" i="10"/>
  <c r="AE359" i="10"/>
  <c r="AD359" i="10"/>
  <c r="AC359" i="10"/>
  <c r="AB359" i="10"/>
  <c r="AA359" i="10"/>
  <c r="Z359" i="10"/>
  <c r="Y359" i="10"/>
  <c r="X359" i="10"/>
  <c r="W359" i="10"/>
  <c r="V359" i="10"/>
  <c r="AP358" i="10"/>
  <c r="AO358" i="10"/>
  <c r="AN358" i="10"/>
  <c r="AM358" i="10"/>
  <c r="AL358" i="10"/>
  <c r="AK358" i="10"/>
  <c r="AJ358" i="10"/>
  <c r="AI358" i="10"/>
  <c r="AH358" i="10"/>
  <c r="AG358" i="10"/>
  <c r="AF358" i="10"/>
  <c r="AE358" i="10"/>
  <c r="AD358" i="10"/>
  <c r="AC358" i="10"/>
  <c r="AB358" i="10"/>
  <c r="AA358" i="10"/>
  <c r="Z358" i="10"/>
  <c r="Y358" i="10"/>
  <c r="X358" i="10"/>
  <c r="W358" i="10"/>
  <c r="V358" i="10"/>
  <c r="AP350" i="10"/>
  <c r="AO350" i="10"/>
  <c r="AN350" i="10"/>
  <c r="AM350" i="10"/>
  <c r="AL350" i="10"/>
  <c r="AK350" i="10"/>
  <c r="AJ350" i="10"/>
  <c r="AI350" i="10"/>
  <c r="AH350" i="10"/>
  <c r="AG350" i="10"/>
  <c r="AF350" i="10"/>
  <c r="AE350" i="10"/>
  <c r="AD350" i="10"/>
  <c r="AC350" i="10"/>
  <c r="AB350" i="10"/>
  <c r="AA350" i="10"/>
  <c r="Z350" i="10"/>
  <c r="Y350" i="10"/>
  <c r="X350" i="10"/>
  <c r="W350" i="10"/>
  <c r="V350" i="10"/>
  <c r="AP339" i="10"/>
  <c r="AO339" i="10"/>
  <c r="AN339" i="10"/>
  <c r="AM339" i="10"/>
  <c r="AL339" i="10"/>
  <c r="AK339" i="10"/>
  <c r="AJ339" i="10"/>
  <c r="AI339" i="10"/>
  <c r="AH339" i="10"/>
  <c r="AG339" i="10"/>
  <c r="AF339" i="10"/>
  <c r="AE339" i="10"/>
  <c r="AD339" i="10"/>
  <c r="AC339" i="10"/>
  <c r="AB339" i="10"/>
  <c r="AA339" i="10"/>
  <c r="Z339" i="10"/>
  <c r="Y339" i="10"/>
  <c r="X339" i="10"/>
  <c r="W339" i="10"/>
  <c r="V339" i="10"/>
  <c r="AP331" i="10"/>
  <c r="AO331" i="10"/>
  <c r="AN331" i="10"/>
  <c r="AM331" i="10"/>
  <c r="AL331" i="10"/>
  <c r="AK331" i="10"/>
  <c r="AJ331" i="10"/>
  <c r="AI331" i="10"/>
  <c r="AH331" i="10"/>
  <c r="AG331" i="10"/>
  <c r="AF331" i="10"/>
  <c r="AE331" i="10"/>
  <c r="AD331" i="10"/>
  <c r="AC331" i="10"/>
  <c r="AB331" i="10"/>
  <c r="AA331" i="10"/>
  <c r="Z331" i="10"/>
  <c r="Y331" i="10"/>
  <c r="X331" i="10"/>
  <c r="W331" i="10"/>
  <c r="V331" i="10"/>
  <c r="AP323" i="10"/>
  <c r="AO323" i="10"/>
  <c r="AN323" i="10"/>
  <c r="AM323" i="10"/>
  <c r="AL323" i="10"/>
  <c r="AK323" i="10"/>
  <c r="AJ323" i="10"/>
  <c r="AI323" i="10"/>
  <c r="AH323" i="10"/>
  <c r="AG323" i="10"/>
  <c r="AF323" i="10"/>
  <c r="AE323" i="10"/>
  <c r="AD323" i="10"/>
  <c r="AC323" i="10"/>
  <c r="AB323" i="10"/>
  <c r="AA323" i="10"/>
  <c r="Z323" i="10"/>
  <c r="Y323" i="10"/>
  <c r="X323" i="10"/>
  <c r="W323" i="10"/>
  <c r="V323" i="10"/>
  <c r="AP311" i="10"/>
  <c r="AO311" i="10"/>
  <c r="AN311" i="10"/>
  <c r="AM311" i="10"/>
  <c r="AL311" i="10"/>
  <c r="AK311" i="10"/>
  <c r="AJ311" i="10"/>
  <c r="AI311" i="10"/>
  <c r="AH311" i="10"/>
  <c r="AG311" i="10"/>
  <c r="AF311" i="10"/>
  <c r="AE311" i="10"/>
  <c r="AD311" i="10"/>
  <c r="AC311" i="10"/>
  <c r="AB311" i="10"/>
  <c r="AA311" i="10"/>
  <c r="Z311" i="10"/>
  <c r="Y311" i="10"/>
  <c r="X311" i="10"/>
  <c r="W311" i="10"/>
  <c r="V311" i="10"/>
  <c r="AJ301" i="10"/>
  <c r="AI301" i="10"/>
  <c r="AH301" i="10"/>
  <c r="AG301" i="10"/>
  <c r="AF301" i="10"/>
  <c r="AE301" i="10"/>
  <c r="AD301" i="10"/>
  <c r="AC301" i="10"/>
  <c r="AB301" i="10"/>
  <c r="AA301" i="10"/>
  <c r="Z301" i="10"/>
  <c r="Y301" i="10"/>
  <c r="X301" i="10"/>
  <c r="W301" i="10"/>
  <c r="V301" i="10"/>
  <c r="AJ300" i="10"/>
  <c r="AI300" i="10"/>
  <c r="AH300" i="10"/>
  <c r="AG300" i="10"/>
  <c r="AF300" i="10"/>
  <c r="AE300" i="10"/>
  <c r="AD300" i="10"/>
  <c r="AC300" i="10"/>
  <c r="AB300" i="10"/>
  <c r="AA300" i="10"/>
  <c r="Z300" i="10"/>
  <c r="Y300" i="10"/>
  <c r="X300" i="10"/>
  <c r="W300" i="10"/>
  <c r="V300" i="10"/>
  <c r="AP299" i="10"/>
  <c r="AO299" i="10"/>
  <c r="AN299" i="10"/>
  <c r="AM299" i="10"/>
  <c r="AL299" i="10"/>
  <c r="AK299" i="10"/>
  <c r="AJ299" i="10"/>
  <c r="AI299" i="10"/>
  <c r="AH299" i="10"/>
  <c r="AG299" i="10"/>
  <c r="AF299" i="10"/>
  <c r="AE299" i="10"/>
  <c r="AD299" i="10"/>
  <c r="AC299" i="10"/>
  <c r="AB299" i="10"/>
  <c r="AA299" i="10"/>
  <c r="Z299" i="10"/>
  <c r="Y299" i="10"/>
  <c r="X299" i="10"/>
  <c r="W299" i="10"/>
  <c r="V299" i="10"/>
  <c r="AP298" i="10"/>
  <c r="AO298" i="10"/>
  <c r="AN298" i="10"/>
  <c r="AM298" i="10"/>
  <c r="AL298" i="10"/>
  <c r="AK298" i="10"/>
  <c r="AJ298" i="10"/>
  <c r="AI298" i="10"/>
  <c r="AH298" i="10"/>
  <c r="AG298" i="10"/>
  <c r="AF298" i="10"/>
  <c r="AE298" i="10"/>
  <c r="AD298" i="10"/>
  <c r="AC298" i="10"/>
  <c r="AB298" i="10"/>
  <c r="AA298" i="10"/>
  <c r="Z298" i="10"/>
  <c r="Y298" i="10"/>
  <c r="X298" i="10"/>
  <c r="W298" i="10"/>
  <c r="V298" i="10"/>
  <c r="AP290" i="10"/>
  <c r="AO290" i="10"/>
  <c r="AN290" i="10"/>
  <c r="AM290" i="10"/>
  <c r="AL290" i="10"/>
  <c r="AK290" i="10"/>
  <c r="AJ290" i="10"/>
  <c r="AI290" i="10"/>
  <c r="AH290" i="10"/>
  <c r="AG290" i="10"/>
  <c r="AF290" i="10"/>
  <c r="AE290" i="10"/>
  <c r="AD290" i="10"/>
  <c r="AC290" i="10"/>
  <c r="AB290" i="10"/>
  <c r="AA290" i="10"/>
  <c r="Z290" i="10"/>
  <c r="Y290" i="10"/>
  <c r="X290" i="10"/>
  <c r="W290" i="10"/>
  <c r="V290" i="10"/>
  <c r="AP279" i="10"/>
  <c r="AO279" i="10"/>
  <c r="AN279" i="10"/>
  <c r="AM279" i="10"/>
  <c r="AL279" i="10"/>
  <c r="AK279" i="10"/>
  <c r="AJ279" i="10"/>
  <c r="AI279" i="10"/>
  <c r="AH279" i="10"/>
  <c r="AG279" i="10"/>
  <c r="AF279" i="10"/>
  <c r="AE279" i="10"/>
  <c r="AD279" i="10"/>
  <c r="AC279" i="10"/>
  <c r="AB279" i="10"/>
  <c r="AA279" i="10"/>
  <c r="Z279" i="10"/>
  <c r="Y279" i="10"/>
  <c r="X279" i="10"/>
  <c r="W279" i="10"/>
  <c r="V279" i="10"/>
  <c r="AP271" i="10"/>
  <c r="AO271" i="10"/>
  <c r="AN271" i="10"/>
  <c r="AM271" i="10"/>
  <c r="AL271" i="10"/>
  <c r="AK271" i="10"/>
  <c r="AJ271" i="10"/>
  <c r="AI271" i="10"/>
  <c r="AH271" i="10"/>
  <c r="AG271" i="10"/>
  <c r="AF271" i="10"/>
  <c r="AE271" i="10"/>
  <c r="AD271" i="10"/>
  <c r="AC271" i="10"/>
  <c r="AB271" i="10"/>
  <c r="AA271" i="10"/>
  <c r="Z271" i="10"/>
  <c r="Y271" i="10"/>
  <c r="X271" i="10"/>
  <c r="W271" i="10"/>
  <c r="V271" i="10"/>
  <c r="AP263" i="10"/>
  <c r="AO263" i="10"/>
  <c r="AN263" i="10"/>
  <c r="AM263" i="10"/>
  <c r="AL263" i="10"/>
  <c r="AK263" i="10"/>
  <c r="AJ263" i="10"/>
  <c r="AI263" i="10"/>
  <c r="AH263" i="10"/>
  <c r="AG263" i="10"/>
  <c r="AF263" i="10"/>
  <c r="AE263" i="10"/>
  <c r="AD263" i="10"/>
  <c r="AC263" i="10"/>
  <c r="AB263" i="10"/>
  <c r="AA263" i="10"/>
  <c r="Z263" i="10"/>
  <c r="Y263" i="10"/>
  <c r="X263" i="10"/>
  <c r="W263" i="10"/>
  <c r="V263" i="10"/>
  <c r="AP251" i="10"/>
  <c r="AO251" i="10"/>
  <c r="AN251" i="10"/>
  <c r="AM251" i="10"/>
  <c r="AL251" i="10"/>
  <c r="AK251" i="10"/>
  <c r="AJ251" i="10"/>
  <c r="AI251" i="10"/>
  <c r="AH251" i="10"/>
  <c r="AG251" i="10"/>
  <c r="AF251" i="10"/>
  <c r="AE251" i="10"/>
  <c r="AD251" i="10"/>
  <c r="AC251" i="10"/>
  <c r="AB251" i="10"/>
  <c r="AA251" i="10"/>
  <c r="Z251" i="10"/>
  <c r="Y251" i="10"/>
  <c r="X251" i="10"/>
  <c r="W251" i="10"/>
  <c r="V251" i="10"/>
  <c r="AJ241" i="10"/>
  <c r="AI241" i="10"/>
  <c r="AH241" i="10"/>
  <c r="AG241" i="10"/>
  <c r="AF241" i="10"/>
  <c r="AE241" i="10"/>
  <c r="AD241" i="10"/>
  <c r="AC241" i="10"/>
  <c r="AB241" i="10"/>
  <c r="AA241" i="10"/>
  <c r="Z241" i="10"/>
  <c r="Y241" i="10"/>
  <c r="X241" i="10"/>
  <c r="W241" i="10"/>
  <c r="V241" i="10"/>
  <c r="AJ240" i="10"/>
  <c r="AI240" i="10"/>
  <c r="AH240" i="10"/>
  <c r="AG240" i="10"/>
  <c r="AF240" i="10"/>
  <c r="AE240" i="10"/>
  <c r="AD240" i="10"/>
  <c r="AC240" i="10"/>
  <c r="AB240" i="10"/>
  <c r="AA240" i="10"/>
  <c r="Z240" i="10"/>
  <c r="Y240" i="10"/>
  <c r="X240" i="10"/>
  <c r="W240" i="10"/>
  <c r="V240" i="10"/>
  <c r="AP239" i="10"/>
  <c r="AO239" i="10"/>
  <c r="AN239" i="10"/>
  <c r="AM239" i="10"/>
  <c r="AL239" i="10"/>
  <c r="AK239" i="10"/>
  <c r="AJ239" i="10"/>
  <c r="AI239" i="10"/>
  <c r="AH239" i="10"/>
  <c r="AG239" i="10"/>
  <c r="AF239" i="10"/>
  <c r="AE239" i="10"/>
  <c r="AD239" i="10"/>
  <c r="AC239" i="10"/>
  <c r="AB239" i="10"/>
  <c r="AA239" i="10"/>
  <c r="Z239" i="10"/>
  <c r="Y239" i="10"/>
  <c r="X239" i="10"/>
  <c r="W239" i="10"/>
  <c r="V239" i="10"/>
  <c r="AP238" i="10"/>
  <c r="AO238" i="10"/>
  <c r="AN238" i="10"/>
  <c r="AM238" i="10"/>
  <c r="AL238" i="10"/>
  <c r="AK238" i="10"/>
  <c r="AJ238" i="10"/>
  <c r="AI238" i="10"/>
  <c r="AH238" i="10"/>
  <c r="AG238" i="10"/>
  <c r="AF238" i="10"/>
  <c r="AE238" i="10"/>
  <c r="AD238" i="10"/>
  <c r="AC238" i="10"/>
  <c r="AB238" i="10"/>
  <c r="AA238" i="10"/>
  <c r="Z238" i="10"/>
  <c r="Y238" i="10"/>
  <c r="X238" i="10"/>
  <c r="W238" i="10"/>
  <c r="V238" i="10"/>
  <c r="AP230" i="10"/>
  <c r="AO230" i="10"/>
  <c r="AN230" i="10"/>
  <c r="AM230" i="10"/>
  <c r="AL230" i="10"/>
  <c r="AK230" i="10"/>
  <c r="AJ230" i="10"/>
  <c r="AI230" i="10"/>
  <c r="AH230" i="10"/>
  <c r="AG230" i="10"/>
  <c r="AF230" i="10"/>
  <c r="AE230" i="10"/>
  <c r="AD230" i="10"/>
  <c r="AC230" i="10"/>
  <c r="AB230" i="10"/>
  <c r="AA230" i="10"/>
  <c r="Z230" i="10"/>
  <c r="Y230" i="10"/>
  <c r="X230" i="10"/>
  <c r="W230" i="10"/>
  <c r="V230" i="10"/>
  <c r="AP219" i="10"/>
  <c r="AO219" i="10"/>
  <c r="AN219" i="10"/>
  <c r="AM219" i="10"/>
  <c r="AL219" i="10"/>
  <c r="AK219" i="10"/>
  <c r="AJ219" i="10"/>
  <c r="AI219" i="10"/>
  <c r="AH219" i="10"/>
  <c r="AG219" i="10"/>
  <c r="AF219" i="10"/>
  <c r="AE219" i="10"/>
  <c r="AD219" i="10"/>
  <c r="AC219" i="10"/>
  <c r="AB219" i="10"/>
  <c r="AA219" i="10"/>
  <c r="Z219" i="10"/>
  <c r="Y219" i="10"/>
  <c r="X219" i="10"/>
  <c r="W219" i="10"/>
  <c r="V219" i="10"/>
  <c r="AP211" i="10"/>
  <c r="AO211" i="10"/>
  <c r="AN211" i="10"/>
  <c r="AM211" i="10"/>
  <c r="AL211" i="10"/>
  <c r="AK211" i="10"/>
  <c r="AJ211" i="10"/>
  <c r="AI211" i="10"/>
  <c r="AH211" i="10"/>
  <c r="AG211" i="10"/>
  <c r="AF211" i="10"/>
  <c r="AE211" i="10"/>
  <c r="AD211" i="10"/>
  <c r="AC211" i="10"/>
  <c r="AB211" i="10"/>
  <c r="AA211" i="10"/>
  <c r="Z211" i="10"/>
  <c r="Y211" i="10"/>
  <c r="X211" i="10"/>
  <c r="W211" i="10"/>
  <c r="V211" i="10"/>
  <c r="AP203" i="10"/>
  <c r="AO203" i="10"/>
  <c r="AN203" i="10"/>
  <c r="AM203" i="10"/>
  <c r="AL203" i="10"/>
  <c r="AK203" i="10"/>
  <c r="AJ203" i="10"/>
  <c r="AI203" i="10"/>
  <c r="AH203" i="10"/>
  <c r="AG203" i="10"/>
  <c r="AF203" i="10"/>
  <c r="AE203" i="10"/>
  <c r="AD203" i="10"/>
  <c r="AC203" i="10"/>
  <c r="AB203" i="10"/>
  <c r="AA203" i="10"/>
  <c r="Z203" i="10"/>
  <c r="Y203" i="10"/>
  <c r="X203" i="10"/>
  <c r="W203" i="10"/>
  <c r="V203" i="10"/>
  <c r="AP191" i="10"/>
  <c r="AO191" i="10"/>
  <c r="AN191" i="10"/>
  <c r="AM191" i="10"/>
  <c r="AL191" i="10"/>
  <c r="AK191" i="10"/>
  <c r="AJ191" i="10"/>
  <c r="AI191" i="10"/>
  <c r="AH191" i="10"/>
  <c r="AG191" i="10"/>
  <c r="AF191" i="10"/>
  <c r="AE191" i="10"/>
  <c r="AD191" i="10"/>
  <c r="AC191" i="10"/>
  <c r="AB191" i="10"/>
  <c r="AA191" i="10"/>
  <c r="Z191" i="10"/>
  <c r="Y191" i="10"/>
  <c r="X191" i="10"/>
  <c r="W191" i="10"/>
  <c r="V191" i="10"/>
  <c r="AJ181" i="10"/>
  <c r="AI181" i="10"/>
  <c r="AH181" i="10"/>
  <c r="AG181" i="10"/>
  <c r="AF181" i="10"/>
  <c r="AE181" i="10"/>
  <c r="AD181" i="10"/>
  <c r="AC181" i="10"/>
  <c r="AB181" i="10"/>
  <c r="AA181" i="10"/>
  <c r="Z181" i="10"/>
  <c r="Y181" i="10"/>
  <c r="X181" i="10"/>
  <c r="W181" i="10"/>
  <c r="V181" i="10"/>
  <c r="AJ180" i="10"/>
  <c r="AI180" i="10"/>
  <c r="AH180" i="10"/>
  <c r="AG180" i="10"/>
  <c r="AF180" i="10"/>
  <c r="AE180" i="10"/>
  <c r="AD180" i="10"/>
  <c r="AC180" i="10"/>
  <c r="AB180" i="10"/>
  <c r="AA180" i="10"/>
  <c r="Z180" i="10"/>
  <c r="Y180" i="10"/>
  <c r="X180" i="10"/>
  <c r="W180" i="10"/>
  <c r="V180" i="10"/>
  <c r="AP179" i="10"/>
  <c r="AO179" i="10"/>
  <c r="AN179" i="10"/>
  <c r="AM179" i="10"/>
  <c r="AL179" i="10"/>
  <c r="AK179" i="10"/>
  <c r="AJ179" i="10"/>
  <c r="AI179" i="10"/>
  <c r="AH179" i="10"/>
  <c r="AG179" i="10"/>
  <c r="AF179" i="10"/>
  <c r="AE179" i="10"/>
  <c r="AD179" i="10"/>
  <c r="AC179" i="10"/>
  <c r="AB179" i="10"/>
  <c r="AA179" i="10"/>
  <c r="Z179" i="10"/>
  <c r="Y179" i="10"/>
  <c r="X179" i="10"/>
  <c r="W179" i="10"/>
  <c r="V179" i="10"/>
  <c r="AP178" i="10"/>
  <c r="AO178" i="10"/>
  <c r="AN178" i="10"/>
  <c r="AM178" i="10"/>
  <c r="AL178" i="10"/>
  <c r="AK178" i="10"/>
  <c r="AJ178" i="10"/>
  <c r="AI178" i="10"/>
  <c r="AH178" i="10"/>
  <c r="AG178" i="10"/>
  <c r="AF178" i="10"/>
  <c r="AE178" i="10"/>
  <c r="AD178" i="10"/>
  <c r="AC178" i="10"/>
  <c r="AB178" i="10"/>
  <c r="AA178" i="10"/>
  <c r="Z178" i="10"/>
  <c r="Y178" i="10"/>
  <c r="X178" i="10"/>
  <c r="W178" i="10"/>
  <c r="V178" i="10"/>
  <c r="AP170" i="10"/>
  <c r="AO170" i="10"/>
  <c r="AN170" i="10"/>
  <c r="AM170" i="10"/>
  <c r="AL170" i="10"/>
  <c r="AK170" i="10"/>
  <c r="AJ170" i="10"/>
  <c r="AI170" i="10"/>
  <c r="AH170" i="10"/>
  <c r="AG170" i="10"/>
  <c r="AF170" i="10"/>
  <c r="AE170" i="10"/>
  <c r="AD170" i="10"/>
  <c r="AC170" i="10"/>
  <c r="AB170" i="10"/>
  <c r="AA170" i="10"/>
  <c r="Z170" i="10"/>
  <c r="Y170" i="10"/>
  <c r="X170" i="10"/>
  <c r="W170" i="10"/>
  <c r="V170" i="10"/>
  <c r="AP159" i="10"/>
  <c r="AO159" i="10"/>
  <c r="AN159" i="10"/>
  <c r="AM159" i="10"/>
  <c r="AL159" i="10"/>
  <c r="AK159" i="10"/>
  <c r="AJ159" i="10"/>
  <c r="AI159" i="10"/>
  <c r="AH159" i="10"/>
  <c r="AG159" i="10"/>
  <c r="AF159" i="10"/>
  <c r="AE159" i="10"/>
  <c r="AD159" i="10"/>
  <c r="AC159" i="10"/>
  <c r="AB159" i="10"/>
  <c r="AA159" i="10"/>
  <c r="Z159" i="10"/>
  <c r="Y159" i="10"/>
  <c r="X159" i="10"/>
  <c r="W159" i="10"/>
  <c r="V159" i="10"/>
  <c r="AP151" i="10"/>
  <c r="AO151" i="10"/>
  <c r="AN151" i="10"/>
  <c r="AM151" i="10"/>
  <c r="AL151" i="10"/>
  <c r="AK151" i="10"/>
  <c r="AJ151" i="10"/>
  <c r="AI151" i="10"/>
  <c r="AH151" i="10"/>
  <c r="AG151" i="10"/>
  <c r="AF151" i="10"/>
  <c r="AE151" i="10"/>
  <c r="AD151" i="10"/>
  <c r="AC151" i="10"/>
  <c r="AB151" i="10"/>
  <c r="AA151" i="10"/>
  <c r="Z151" i="10"/>
  <c r="Y151" i="10"/>
  <c r="X151" i="10"/>
  <c r="W151" i="10"/>
  <c r="V151" i="10"/>
  <c r="AP143" i="10"/>
  <c r="AO143" i="10"/>
  <c r="AN143" i="10"/>
  <c r="AM143" i="10"/>
  <c r="AL143" i="10"/>
  <c r="AK143" i="10"/>
  <c r="AJ143" i="10"/>
  <c r="AI143" i="10"/>
  <c r="AH143" i="10"/>
  <c r="AG143" i="10"/>
  <c r="AF143" i="10"/>
  <c r="AE143" i="10"/>
  <c r="AD143" i="10"/>
  <c r="AC143" i="10"/>
  <c r="AB143" i="10"/>
  <c r="AA143" i="10"/>
  <c r="Z143" i="10"/>
  <c r="Y143" i="10"/>
  <c r="X143" i="10"/>
  <c r="W143" i="10"/>
  <c r="V143" i="10"/>
  <c r="AP131" i="10"/>
  <c r="AO131" i="10"/>
  <c r="AN131" i="10"/>
  <c r="AM131" i="10"/>
  <c r="AL131" i="10"/>
  <c r="AK131" i="10"/>
  <c r="AJ131" i="10"/>
  <c r="AI131" i="10"/>
  <c r="AH131" i="10"/>
  <c r="AG131" i="10"/>
  <c r="AF131" i="10"/>
  <c r="AE131" i="10"/>
  <c r="AD131" i="10"/>
  <c r="AC131" i="10"/>
  <c r="AB131" i="10"/>
  <c r="AA131" i="10"/>
  <c r="Z131" i="10"/>
  <c r="Y131" i="10"/>
  <c r="X131" i="10"/>
  <c r="W131" i="10"/>
  <c r="V131" i="10"/>
  <c r="AJ121" i="10"/>
  <c r="AI121" i="10"/>
  <c r="AH121" i="10"/>
  <c r="AG121" i="10"/>
  <c r="AF121" i="10"/>
  <c r="AE121" i="10"/>
  <c r="AD121" i="10"/>
  <c r="AC121" i="10"/>
  <c r="AB121" i="10"/>
  <c r="AA121" i="10"/>
  <c r="Z121" i="10"/>
  <c r="Y121" i="10"/>
  <c r="X121" i="10"/>
  <c r="W121" i="10"/>
  <c r="V121" i="10"/>
  <c r="AJ120" i="10"/>
  <c r="AI120" i="10"/>
  <c r="AH120" i="10"/>
  <c r="AG120" i="10"/>
  <c r="AF120" i="10"/>
  <c r="AE120" i="10"/>
  <c r="AD120" i="10"/>
  <c r="AC120" i="10"/>
  <c r="AB120" i="10"/>
  <c r="AA120" i="10"/>
  <c r="Z120" i="10"/>
  <c r="Y120" i="10"/>
  <c r="X120" i="10"/>
  <c r="W120" i="10"/>
  <c r="V120" i="10"/>
  <c r="AP119" i="10"/>
  <c r="AO119" i="10"/>
  <c r="AN119" i="10"/>
  <c r="AM119" i="10"/>
  <c r="AL119" i="10"/>
  <c r="AK119" i="10"/>
  <c r="AJ119" i="10"/>
  <c r="AI119" i="10"/>
  <c r="AH119" i="10"/>
  <c r="AG119" i="10"/>
  <c r="AF119" i="10"/>
  <c r="AE119" i="10"/>
  <c r="AD119" i="10"/>
  <c r="AC119" i="10"/>
  <c r="AB119" i="10"/>
  <c r="AA119" i="10"/>
  <c r="Z119" i="10"/>
  <c r="Y119" i="10"/>
  <c r="X119" i="10"/>
  <c r="W119" i="10"/>
  <c r="V119" i="10"/>
  <c r="AP118" i="10"/>
  <c r="AO118" i="10"/>
  <c r="AN118" i="10"/>
  <c r="AM118" i="10"/>
  <c r="AL118" i="10"/>
  <c r="AK118" i="10"/>
  <c r="AJ118" i="10"/>
  <c r="AI118" i="10"/>
  <c r="AH118" i="10"/>
  <c r="AG118" i="10"/>
  <c r="AF118" i="10"/>
  <c r="AE118" i="10"/>
  <c r="AD118" i="10"/>
  <c r="AC118" i="10"/>
  <c r="AB118" i="10"/>
  <c r="AA118" i="10"/>
  <c r="Z118" i="10"/>
  <c r="Y118" i="10"/>
  <c r="X118" i="10"/>
  <c r="W118" i="10"/>
  <c r="V118" i="10"/>
  <c r="AP110" i="10"/>
  <c r="AO110" i="10"/>
  <c r="AN110" i="10"/>
  <c r="AM110" i="10"/>
  <c r="AL110" i="10"/>
  <c r="AK110" i="10"/>
  <c r="AJ110" i="10"/>
  <c r="AI110" i="10"/>
  <c r="AH110" i="10"/>
  <c r="AG110" i="10"/>
  <c r="AF110" i="10"/>
  <c r="AE110" i="10"/>
  <c r="AD110" i="10"/>
  <c r="AC110" i="10"/>
  <c r="AB110" i="10"/>
  <c r="AA110" i="10"/>
  <c r="Z110" i="10"/>
  <c r="Y110" i="10"/>
  <c r="X110" i="10"/>
  <c r="W110" i="10"/>
  <c r="V110" i="10"/>
  <c r="AP99" i="10"/>
  <c r="AO99" i="10"/>
  <c r="AN99" i="10"/>
  <c r="AM99" i="10"/>
  <c r="AL99" i="10"/>
  <c r="AK99" i="10"/>
  <c r="AJ99" i="10"/>
  <c r="AI99" i="10"/>
  <c r="AH99" i="10"/>
  <c r="AG99" i="10"/>
  <c r="AF99" i="10"/>
  <c r="AE99" i="10"/>
  <c r="AD99" i="10"/>
  <c r="AC99" i="10"/>
  <c r="AB99" i="10"/>
  <c r="AA99" i="10"/>
  <c r="Z99" i="10"/>
  <c r="Y99" i="10"/>
  <c r="X99" i="10"/>
  <c r="W99" i="10"/>
  <c r="V99" i="10"/>
  <c r="AP91" i="10"/>
  <c r="AO91" i="10"/>
  <c r="AN91" i="10"/>
  <c r="AM91" i="10"/>
  <c r="AL91" i="10"/>
  <c r="AK91" i="10"/>
  <c r="AJ91" i="10"/>
  <c r="AI91" i="10"/>
  <c r="AH91" i="10"/>
  <c r="AG91" i="10"/>
  <c r="AF91" i="10"/>
  <c r="AE91" i="10"/>
  <c r="AD91" i="10"/>
  <c r="AC91" i="10"/>
  <c r="AB91" i="10"/>
  <c r="AA91" i="10"/>
  <c r="Z91" i="10"/>
  <c r="Y91" i="10"/>
  <c r="X91" i="10"/>
  <c r="W91" i="10"/>
  <c r="V91" i="10"/>
  <c r="AP83" i="10"/>
  <c r="AO83" i="10"/>
  <c r="AN83" i="10"/>
  <c r="AM83" i="10"/>
  <c r="AL83" i="10"/>
  <c r="AK83" i="10"/>
  <c r="AJ83" i="10"/>
  <c r="AI83" i="10"/>
  <c r="AH83" i="10"/>
  <c r="AG83" i="10"/>
  <c r="AF83" i="10"/>
  <c r="AE83" i="10"/>
  <c r="AD83" i="10"/>
  <c r="AC83" i="10"/>
  <c r="AB83" i="10"/>
  <c r="AA83" i="10"/>
  <c r="Z83" i="10"/>
  <c r="Y83" i="10"/>
  <c r="X83" i="10"/>
  <c r="W83" i="10"/>
  <c r="V83" i="10"/>
  <c r="AP71" i="10"/>
  <c r="AO71" i="10"/>
  <c r="AN71" i="10"/>
  <c r="AM71" i="10"/>
  <c r="AL71" i="10"/>
  <c r="AK71" i="10"/>
  <c r="AJ71" i="10"/>
  <c r="AI71" i="10"/>
  <c r="AH71" i="10"/>
  <c r="AG71" i="10"/>
  <c r="AF71" i="10"/>
  <c r="AE71" i="10"/>
  <c r="AD71" i="10"/>
  <c r="AC71" i="10"/>
  <c r="AB71" i="10"/>
  <c r="AA71" i="10"/>
  <c r="Z71" i="10"/>
  <c r="Y71" i="10"/>
  <c r="X71" i="10"/>
  <c r="W71" i="10"/>
  <c r="V71" i="10"/>
  <c r="AJ61" i="10"/>
  <c r="AI61" i="10"/>
  <c r="AH61" i="10"/>
  <c r="AG61" i="10"/>
  <c r="AF61" i="10"/>
  <c r="AE61" i="10"/>
  <c r="AD61" i="10"/>
  <c r="AC61" i="10"/>
  <c r="AB61" i="10"/>
  <c r="AA61" i="10"/>
  <c r="Z61" i="10"/>
  <c r="Y61" i="10"/>
  <c r="X61" i="10"/>
  <c r="W61" i="10"/>
  <c r="V61" i="10"/>
  <c r="AJ60" i="10"/>
  <c r="AI60" i="10"/>
  <c r="AH60" i="10"/>
  <c r="AG60" i="10"/>
  <c r="AF60" i="10"/>
  <c r="AE60" i="10"/>
  <c r="AD60" i="10"/>
  <c r="AC60" i="10"/>
  <c r="AB60" i="10"/>
  <c r="AA60" i="10"/>
  <c r="Z60" i="10"/>
  <c r="Y60" i="10"/>
  <c r="X60" i="10"/>
  <c r="W60" i="10"/>
  <c r="V60" i="10"/>
  <c r="AP59" i="10"/>
  <c r="AO59" i="10"/>
  <c r="AN59" i="10"/>
  <c r="AM59" i="10"/>
  <c r="AL59" i="10"/>
  <c r="AK59" i="10"/>
  <c r="AJ59" i="10"/>
  <c r="AI59" i="10"/>
  <c r="AH59" i="10"/>
  <c r="AG59" i="10"/>
  <c r="AF59" i="10"/>
  <c r="AE59" i="10"/>
  <c r="AD59" i="10"/>
  <c r="AC59" i="10"/>
  <c r="AB59" i="10"/>
  <c r="AA59" i="10"/>
  <c r="Z59" i="10"/>
  <c r="Y59" i="10"/>
  <c r="X59" i="10"/>
  <c r="W59" i="10"/>
  <c r="V59" i="10"/>
  <c r="AP58" i="10"/>
  <c r="AO58" i="10"/>
  <c r="AN58" i="10"/>
  <c r="AM58" i="10"/>
  <c r="AL58" i="10"/>
  <c r="AK58" i="10"/>
  <c r="AJ58" i="10"/>
  <c r="AI58" i="10"/>
  <c r="AH58" i="10"/>
  <c r="AG58" i="10"/>
  <c r="AF58" i="10"/>
  <c r="AE58" i="10"/>
  <c r="AD58" i="10"/>
  <c r="AC58" i="10"/>
  <c r="AB58" i="10"/>
  <c r="AA58" i="10"/>
  <c r="Z58" i="10"/>
  <c r="Y58" i="10"/>
  <c r="X58" i="10"/>
  <c r="W58" i="10"/>
  <c r="V58" i="10"/>
  <c r="AP50" i="10"/>
  <c r="AO50" i="10"/>
  <c r="AN50" i="10"/>
  <c r="AM50" i="10"/>
  <c r="AL50" i="10"/>
  <c r="AK50" i="10"/>
  <c r="AJ50" i="10"/>
  <c r="AI50" i="10"/>
  <c r="AH50" i="10"/>
  <c r="AG50" i="10"/>
  <c r="AF50" i="10"/>
  <c r="AE50" i="10"/>
  <c r="AD50" i="10"/>
  <c r="AC50" i="10"/>
  <c r="AB50" i="10"/>
  <c r="AA50" i="10"/>
  <c r="Z50" i="10"/>
  <c r="Y50" i="10"/>
  <c r="X50" i="10"/>
  <c r="W50" i="10"/>
  <c r="V50" i="10"/>
  <c r="AP39" i="10"/>
  <c r="AO39" i="10"/>
  <c r="AN39" i="10"/>
  <c r="AM39" i="10"/>
  <c r="AL39" i="10"/>
  <c r="AK39" i="10"/>
  <c r="AJ39" i="10"/>
  <c r="AI39" i="10"/>
  <c r="AH39" i="10"/>
  <c r="AG39" i="10"/>
  <c r="AF39" i="10"/>
  <c r="AE39" i="10"/>
  <c r="AD39" i="10"/>
  <c r="AC39" i="10"/>
  <c r="AB39" i="10"/>
  <c r="AA39" i="10"/>
  <c r="Z39" i="10"/>
  <c r="Y39" i="10"/>
  <c r="X39" i="10"/>
  <c r="W39" i="10"/>
  <c r="V39" i="10"/>
  <c r="AP31" i="10"/>
  <c r="AO31" i="10"/>
  <c r="AN31" i="10"/>
  <c r="AM31" i="10"/>
  <c r="AL31" i="10"/>
  <c r="AK31" i="10"/>
  <c r="AJ31" i="10"/>
  <c r="AI31" i="10"/>
  <c r="AH31" i="10"/>
  <c r="AG31" i="10"/>
  <c r="AF31" i="10"/>
  <c r="AE31" i="10"/>
  <c r="AD31" i="10"/>
  <c r="AC31" i="10"/>
  <c r="AB31" i="10"/>
  <c r="AA31" i="10"/>
  <c r="Z31" i="10"/>
  <c r="Y31" i="10"/>
  <c r="X31" i="10"/>
  <c r="W31" i="10"/>
  <c r="V31" i="10"/>
  <c r="AP23" i="10"/>
  <c r="AO23" i="10"/>
  <c r="AN23" i="10"/>
  <c r="AM23" i="10"/>
  <c r="AL23" i="10"/>
  <c r="AK23" i="10"/>
  <c r="AJ23" i="10"/>
  <c r="AI23" i="10"/>
  <c r="AH23" i="10"/>
  <c r="AG23" i="10"/>
  <c r="AF23" i="10"/>
  <c r="AE23" i="10"/>
  <c r="AD23" i="10"/>
  <c r="AC23" i="10"/>
  <c r="AB23" i="10"/>
  <c r="AA23" i="10"/>
  <c r="Z23" i="10"/>
  <c r="Y23" i="10"/>
  <c r="X23" i="10"/>
  <c r="W23" i="10"/>
  <c r="V23" i="10"/>
  <c r="AP11" i="10"/>
  <c r="AO11" i="10"/>
  <c r="AN11" i="10"/>
  <c r="AM11" i="10"/>
  <c r="AL11" i="10"/>
  <c r="AK11" i="10"/>
  <c r="AJ11" i="10"/>
  <c r="AI11" i="10"/>
  <c r="AH11" i="10"/>
  <c r="AG11" i="10"/>
  <c r="AF11" i="10"/>
  <c r="AE11" i="10"/>
  <c r="AD11" i="10"/>
  <c r="AC11" i="10"/>
  <c r="AB11" i="10"/>
  <c r="AA11" i="10"/>
  <c r="Z11" i="10"/>
  <c r="Y11" i="10"/>
  <c r="X11" i="10"/>
  <c r="W11" i="10"/>
  <c r="V11" i="10"/>
  <c r="AJ301" i="2"/>
  <c r="AI301" i="2"/>
  <c r="AH301" i="2"/>
  <c r="AG301" i="2"/>
  <c r="AF301" i="2"/>
  <c r="AE301" i="2"/>
  <c r="AD301" i="2"/>
  <c r="AC301" i="2"/>
  <c r="AB301" i="2"/>
  <c r="AA301" i="2"/>
  <c r="Z301" i="2"/>
  <c r="Y301" i="2"/>
  <c r="X301" i="2"/>
  <c r="W301" i="2"/>
  <c r="V301" i="2"/>
  <c r="AJ300" i="2"/>
  <c r="AI300" i="2"/>
  <c r="AH300" i="2"/>
  <c r="AG300" i="2"/>
  <c r="AF300" i="2"/>
  <c r="AE300" i="2"/>
  <c r="AD300" i="2"/>
  <c r="AC300" i="2"/>
  <c r="AB300" i="2"/>
  <c r="AA300" i="2"/>
  <c r="Z300" i="2"/>
  <c r="Y300" i="2"/>
  <c r="X300" i="2"/>
  <c r="W300" i="2"/>
  <c r="V300" i="2"/>
  <c r="AP299" i="2"/>
  <c r="AO299" i="2"/>
  <c r="AN299" i="2"/>
  <c r="AM299" i="2"/>
  <c r="AL299" i="2"/>
  <c r="AK299" i="2"/>
  <c r="AJ299" i="2"/>
  <c r="AI299" i="2"/>
  <c r="AH299" i="2"/>
  <c r="AG299" i="2"/>
  <c r="AF299" i="2"/>
  <c r="AE299" i="2"/>
  <c r="AD299" i="2"/>
  <c r="AC299" i="2"/>
  <c r="AB299" i="2"/>
  <c r="AA299" i="2"/>
  <c r="Z299" i="2"/>
  <c r="Y299" i="2"/>
  <c r="X299" i="2"/>
  <c r="W299" i="2"/>
  <c r="V299" i="2"/>
  <c r="AP298" i="2"/>
  <c r="AO298" i="2"/>
  <c r="AN298" i="2"/>
  <c r="AM298" i="2"/>
  <c r="AL298" i="2"/>
  <c r="AK298" i="2"/>
  <c r="AJ298" i="2"/>
  <c r="AI298" i="2"/>
  <c r="AH298" i="2"/>
  <c r="AG298" i="2"/>
  <c r="AF298" i="2"/>
  <c r="AE298" i="2"/>
  <c r="AD298" i="2"/>
  <c r="AC298" i="2"/>
  <c r="AB298" i="2"/>
  <c r="AA298" i="2"/>
  <c r="Z298" i="2"/>
  <c r="Y298" i="2"/>
  <c r="X298" i="2"/>
  <c r="W298" i="2"/>
  <c r="V298" i="2"/>
  <c r="AP290" i="2"/>
  <c r="AO290" i="2"/>
  <c r="AN290" i="2"/>
  <c r="AM290" i="2"/>
  <c r="AL290" i="2"/>
  <c r="AK290" i="2"/>
  <c r="AJ290" i="2"/>
  <c r="AI290" i="2"/>
  <c r="AH290" i="2"/>
  <c r="AG290" i="2"/>
  <c r="AF290" i="2"/>
  <c r="AE290" i="2"/>
  <c r="AD290" i="2"/>
  <c r="AC290" i="2"/>
  <c r="AB290" i="2"/>
  <c r="AA290" i="2"/>
  <c r="Z290" i="2"/>
  <c r="Y290" i="2"/>
  <c r="X290" i="2"/>
  <c r="W290" i="2"/>
  <c r="V290" i="2"/>
  <c r="AP279" i="2"/>
  <c r="AO279" i="2"/>
  <c r="AN279" i="2"/>
  <c r="AM279" i="2"/>
  <c r="AL279" i="2"/>
  <c r="AK279" i="2"/>
  <c r="AJ279" i="2"/>
  <c r="AI279" i="2"/>
  <c r="AH279" i="2"/>
  <c r="AG279" i="2"/>
  <c r="AF279" i="2"/>
  <c r="AE279" i="2"/>
  <c r="AD279" i="2"/>
  <c r="AC279" i="2"/>
  <c r="AB279" i="2"/>
  <c r="AA279" i="2"/>
  <c r="Z279" i="2"/>
  <c r="Y279" i="2"/>
  <c r="X279" i="2"/>
  <c r="W279" i="2"/>
  <c r="V279" i="2"/>
  <c r="AP271" i="2"/>
  <c r="AO271" i="2"/>
  <c r="AN271" i="2"/>
  <c r="AM271" i="2"/>
  <c r="AL271" i="2"/>
  <c r="AK271" i="2"/>
  <c r="AJ271" i="2"/>
  <c r="AI271" i="2"/>
  <c r="AH271" i="2"/>
  <c r="AG271" i="2"/>
  <c r="AF271" i="2"/>
  <c r="AE271" i="2"/>
  <c r="AD271" i="2"/>
  <c r="AC271" i="2"/>
  <c r="AB271" i="2"/>
  <c r="AA271" i="2"/>
  <c r="Z271" i="2"/>
  <c r="Y271" i="2"/>
  <c r="X271" i="2"/>
  <c r="W271" i="2"/>
  <c r="V271" i="2"/>
  <c r="AP263" i="2"/>
  <c r="AO263" i="2"/>
  <c r="AN263" i="2"/>
  <c r="AM263" i="2"/>
  <c r="AL263" i="2"/>
  <c r="AK263" i="2"/>
  <c r="AJ263" i="2"/>
  <c r="AI263" i="2"/>
  <c r="AH263" i="2"/>
  <c r="AG263" i="2"/>
  <c r="AF263" i="2"/>
  <c r="AE263" i="2"/>
  <c r="AD263" i="2"/>
  <c r="AC263" i="2"/>
  <c r="AB263" i="2"/>
  <c r="AA263" i="2"/>
  <c r="Z263" i="2"/>
  <c r="Y263" i="2"/>
  <c r="X263" i="2"/>
  <c r="W263" i="2"/>
  <c r="V263" i="2"/>
  <c r="AP251" i="2"/>
  <c r="AO251" i="2"/>
  <c r="AN251" i="2"/>
  <c r="AM251" i="2"/>
  <c r="AL251" i="2"/>
  <c r="AK251" i="2"/>
  <c r="AJ251" i="2"/>
  <c r="AI251" i="2"/>
  <c r="AH251" i="2"/>
  <c r="AG251" i="2"/>
  <c r="AF251" i="2"/>
  <c r="AE251" i="2"/>
  <c r="AD251" i="2"/>
  <c r="AC251" i="2"/>
  <c r="AB251" i="2"/>
  <c r="AA251" i="2"/>
  <c r="Z251" i="2"/>
  <c r="Y251" i="2"/>
  <c r="X251" i="2"/>
  <c r="W251" i="2"/>
  <c r="V251" i="2"/>
  <c r="AJ241" i="2"/>
  <c r="AI241" i="2"/>
  <c r="AH241" i="2"/>
  <c r="AG241" i="2"/>
  <c r="AF241" i="2"/>
  <c r="AE241" i="2"/>
  <c r="AD241" i="2"/>
  <c r="AC241" i="2"/>
  <c r="AB241" i="2"/>
  <c r="AA241" i="2"/>
  <c r="Z241" i="2"/>
  <c r="Y241" i="2"/>
  <c r="X241" i="2"/>
  <c r="W241" i="2"/>
  <c r="V241" i="2"/>
  <c r="AJ240" i="2"/>
  <c r="AI240" i="2"/>
  <c r="AH240" i="2"/>
  <c r="AG240" i="2"/>
  <c r="AF240" i="2"/>
  <c r="AE240" i="2"/>
  <c r="AD240" i="2"/>
  <c r="AC240" i="2"/>
  <c r="AB240" i="2"/>
  <c r="AA240" i="2"/>
  <c r="Z240" i="2"/>
  <c r="Y240" i="2"/>
  <c r="X240" i="2"/>
  <c r="W240" i="2"/>
  <c r="V240" i="2"/>
  <c r="AP239" i="2"/>
  <c r="AO239" i="2"/>
  <c r="AN239" i="2"/>
  <c r="AM239" i="2"/>
  <c r="AL239" i="2"/>
  <c r="AK239" i="2"/>
  <c r="AJ239" i="2"/>
  <c r="AI239" i="2"/>
  <c r="AH239" i="2"/>
  <c r="AG239" i="2"/>
  <c r="AF239" i="2"/>
  <c r="AE239" i="2"/>
  <c r="AD239" i="2"/>
  <c r="AC239" i="2"/>
  <c r="AB239" i="2"/>
  <c r="AA239" i="2"/>
  <c r="Z239" i="2"/>
  <c r="Y239" i="2"/>
  <c r="X239" i="2"/>
  <c r="W239" i="2"/>
  <c r="V239" i="2"/>
  <c r="AP238" i="2"/>
  <c r="AO238" i="2"/>
  <c r="AN238" i="2"/>
  <c r="AM238" i="2"/>
  <c r="AL238" i="2"/>
  <c r="AK238" i="2"/>
  <c r="AJ238" i="2"/>
  <c r="AI238" i="2"/>
  <c r="AH238" i="2"/>
  <c r="AG238" i="2"/>
  <c r="AF238" i="2"/>
  <c r="AE238" i="2"/>
  <c r="AD238" i="2"/>
  <c r="AC238" i="2"/>
  <c r="AB238" i="2"/>
  <c r="AA238" i="2"/>
  <c r="Z238" i="2"/>
  <c r="Y238" i="2"/>
  <c r="X238" i="2"/>
  <c r="W238" i="2"/>
  <c r="V238" i="2"/>
  <c r="AP230" i="2"/>
  <c r="AO230" i="2"/>
  <c r="AN230" i="2"/>
  <c r="AM230" i="2"/>
  <c r="AL230" i="2"/>
  <c r="AK230" i="2"/>
  <c r="AJ230" i="2"/>
  <c r="AI230" i="2"/>
  <c r="AH230" i="2"/>
  <c r="AG230" i="2"/>
  <c r="AF230" i="2"/>
  <c r="AE230" i="2"/>
  <c r="AD230" i="2"/>
  <c r="AC230" i="2"/>
  <c r="AB230" i="2"/>
  <c r="AA230" i="2"/>
  <c r="Z230" i="2"/>
  <c r="Y230" i="2"/>
  <c r="X230" i="2"/>
  <c r="W230" i="2"/>
  <c r="V230" i="2"/>
  <c r="AP219" i="2"/>
  <c r="AO219" i="2"/>
  <c r="AN219" i="2"/>
  <c r="AM219" i="2"/>
  <c r="AL219" i="2"/>
  <c r="AK219" i="2"/>
  <c r="AJ219" i="2"/>
  <c r="AI219" i="2"/>
  <c r="AH219" i="2"/>
  <c r="AG219" i="2"/>
  <c r="AF219" i="2"/>
  <c r="AE219" i="2"/>
  <c r="AD219" i="2"/>
  <c r="AC219" i="2"/>
  <c r="AB219" i="2"/>
  <c r="AA219" i="2"/>
  <c r="Z219" i="2"/>
  <c r="Y219" i="2"/>
  <c r="X219" i="2"/>
  <c r="W219" i="2"/>
  <c r="V219" i="2"/>
  <c r="AP211" i="2"/>
  <c r="AO211" i="2"/>
  <c r="AN211" i="2"/>
  <c r="AM211" i="2"/>
  <c r="AL211" i="2"/>
  <c r="AK211" i="2"/>
  <c r="AJ211" i="2"/>
  <c r="AI211" i="2"/>
  <c r="AH211" i="2"/>
  <c r="AG211" i="2"/>
  <c r="AF211" i="2"/>
  <c r="AE211" i="2"/>
  <c r="AD211" i="2"/>
  <c r="AC211" i="2"/>
  <c r="AB211" i="2"/>
  <c r="AA211" i="2"/>
  <c r="Z211" i="2"/>
  <c r="Y211" i="2"/>
  <c r="X211" i="2"/>
  <c r="W211" i="2"/>
  <c r="V211" i="2"/>
  <c r="AP203" i="2"/>
  <c r="AO203" i="2"/>
  <c r="AN203" i="2"/>
  <c r="AM203" i="2"/>
  <c r="AL203" i="2"/>
  <c r="AK203" i="2"/>
  <c r="AJ203" i="2"/>
  <c r="AI203" i="2"/>
  <c r="AH203" i="2"/>
  <c r="AG203" i="2"/>
  <c r="AF203" i="2"/>
  <c r="AE203" i="2"/>
  <c r="AD203" i="2"/>
  <c r="AC203" i="2"/>
  <c r="AB203" i="2"/>
  <c r="AA203" i="2"/>
  <c r="Z203" i="2"/>
  <c r="Y203" i="2"/>
  <c r="X203" i="2"/>
  <c r="W203" i="2"/>
  <c r="V203" i="2"/>
  <c r="AP191" i="2"/>
  <c r="AO191" i="2"/>
  <c r="AN191" i="2"/>
  <c r="AM191" i="2"/>
  <c r="AL191" i="2"/>
  <c r="AK191" i="2"/>
  <c r="AJ191" i="2"/>
  <c r="AI191" i="2"/>
  <c r="AH191" i="2"/>
  <c r="AG191" i="2"/>
  <c r="AF191" i="2"/>
  <c r="AE191" i="2"/>
  <c r="AD191" i="2"/>
  <c r="AC191" i="2"/>
  <c r="AB191" i="2"/>
  <c r="AA191" i="2"/>
  <c r="Z191" i="2"/>
  <c r="Y191" i="2"/>
  <c r="X191" i="2"/>
  <c r="W191" i="2"/>
  <c r="V191" i="2"/>
  <c r="AJ181" i="2"/>
  <c r="AI181" i="2"/>
  <c r="AH181" i="2"/>
  <c r="AG181" i="2"/>
  <c r="AF181" i="2"/>
  <c r="AE181" i="2"/>
  <c r="AD181" i="2"/>
  <c r="AC181" i="2"/>
  <c r="AB181" i="2"/>
  <c r="AA181" i="2"/>
  <c r="Z181" i="2"/>
  <c r="Y181" i="2"/>
  <c r="X181" i="2"/>
  <c r="W181" i="2"/>
  <c r="V181" i="2"/>
  <c r="AJ180" i="2"/>
  <c r="AI180" i="2"/>
  <c r="AH180" i="2"/>
  <c r="AG180" i="2"/>
  <c r="AF180" i="2"/>
  <c r="AE180" i="2"/>
  <c r="AD180" i="2"/>
  <c r="AC180" i="2"/>
  <c r="AB180" i="2"/>
  <c r="AA180" i="2"/>
  <c r="Z180" i="2"/>
  <c r="Y180" i="2"/>
  <c r="X180" i="2"/>
  <c r="W180" i="2"/>
  <c r="V180" i="2"/>
  <c r="AP179" i="2"/>
  <c r="AO179" i="2"/>
  <c r="AN179" i="2"/>
  <c r="AM179" i="2"/>
  <c r="AL179" i="2"/>
  <c r="AK179" i="2"/>
  <c r="AJ179" i="2"/>
  <c r="AI179" i="2"/>
  <c r="AH179" i="2"/>
  <c r="AG179" i="2"/>
  <c r="AF179" i="2"/>
  <c r="AE179" i="2"/>
  <c r="AD179" i="2"/>
  <c r="AC179" i="2"/>
  <c r="AB179" i="2"/>
  <c r="AA179" i="2"/>
  <c r="Z179" i="2"/>
  <c r="Y179" i="2"/>
  <c r="X179" i="2"/>
  <c r="W179" i="2"/>
  <c r="V179" i="2"/>
  <c r="AP178" i="2"/>
  <c r="AO178" i="2"/>
  <c r="AN178" i="2"/>
  <c r="AM178" i="2"/>
  <c r="AL178" i="2"/>
  <c r="AK178" i="2"/>
  <c r="AJ178" i="2"/>
  <c r="AI178" i="2"/>
  <c r="AH178" i="2"/>
  <c r="AG178" i="2"/>
  <c r="AF178" i="2"/>
  <c r="AE178" i="2"/>
  <c r="AD178" i="2"/>
  <c r="AC178" i="2"/>
  <c r="AB178" i="2"/>
  <c r="AA178" i="2"/>
  <c r="Z178" i="2"/>
  <c r="Y178" i="2"/>
  <c r="X178" i="2"/>
  <c r="W178" i="2"/>
  <c r="V178" i="2"/>
  <c r="AP170" i="2"/>
  <c r="AO170" i="2"/>
  <c r="AN170" i="2"/>
  <c r="AM170" i="2"/>
  <c r="AL170" i="2"/>
  <c r="AK170" i="2"/>
  <c r="AJ170" i="2"/>
  <c r="AI170" i="2"/>
  <c r="AH170" i="2"/>
  <c r="AG170" i="2"/>
  <c r="AF170" i="2"/>
  <c r="AE170" i="2"/>
  <c r="AD170" i="2"/>
  <c r="AC170" i="2"/>
  <c r="AB170" i="2"/>
  <c r="AA170" i="2"/>
  <c r="Z170" i="2"/>
  <c r="Y170" i="2"/>
  <c r="X170" i="2"/>
  <c r="W170" i="2"/>
  <c r="V170" i="2"/>
  <c r="AP159" i="2"/>
  <c r="AO159" i="2"/>
  <c r="AN159" i="2"/>
  <c r="AM159" i="2"/>
  <c r="AL159" i="2"/>
  <c r="AK159" i="2"/>
  <c r="AJ159" i="2"/>
  <c r="AI159" i="2"/>
  <c r="AH159" i="2"/>
  <c r="AG159" i="2"/>
  <c r="AF159" i="2"/>
  <c r="AE159" i="2"/>
  <c r="AD159" i="2"/>
  <c r="AC159" i="2"/>
  <c r="AB159" i="2"/>
  <c r="AA159" i="2"/>
  <c r="Z159" i="2"/>
  <c r="Y159" i="2"/>
  <c r="X159" i="2"/>
  <c r="W159" i="2"/>
  <c r="V159" i="2"/>
  <c r="AP151" i="2"/>
  <c r="AO151" i="2"/>
  <c r="AN151" i="2"/>
  <c r="AM151" i="2"/>
  <c r="AL151" i="2"/>
  <c r="AK151" i="2"/>
  <c r="AJ151" i="2"/>
  <c r="AI151" i="2"/>
  <c r="AH151" i="2"/>
  <c r="AG151" i="2"/>
  <c r="AF151" i="2"/>
  <c r="AE151" i="2"/>
  <c r="AD151" i="2"/>
  <c r="AC151" i="2"/>
  <c r="AB151" i="2"/>
  <c r="AA151" i="2"/>
  <c r="Z151" i="2"/>
  <c r="Y151" i="2"/>
  <c r="X151" i="2"/>
  <c r="W151" i="2"/>
  <c r="V151" i="2"/>
  <c r="AP143" i="2"/>
  <c r="AO143" i="2"/>
  <c r="AN143" i="2"/>
  <c r="AM143" i="2"/>
  <c r="AL143" i="2"/>
  <c r="AK143" i="2"/>
  <c r="AJ143" i="2"/>
  <c r="AI143" i="2"/>
  <c r="AH143" i="2"/>
  <c r="AG143" i="2"/>
  <c r="AF143" i="2"/>
  <c r="AE143" i="2"/>
  <c r="AD143" i="2"/>
  <c r="AC143" i="2"/>
  <c r="AB143" i="2"/>
  <c r="AA143" i="2"/>
  <c r="Z143" i="2"/>
  <c r="Y143" i="2"/>
  <c r="X143" i="2"/>
  <c r="W143" i="2"/>
  <c r="V143" i="2"/>
  <c r="AP131" i="2"/>
  <c r="AO131" i="2"/>
  <c r="AN131" i="2"/>
  <c r="AM131" i="2"/>
  <c r="AL131" i="2"/>
  <c r="AK131" i="2"/>
  <c r="AJ131" i="2"/>
  <c r="AI131" i="2"/>
  <c r="AH131" i="2"/>
  <c r="AG131" i="2"/>
  <c r="AF131" i="2"/>
  <c r="AE131" i="2"/>
  <c r="AD131" i="2"/>
  <c r="AC131" i="2"/>
  <c r="AB131" i="2"/>
  <c r="AA131" i="2"/>
  <c r="Z131" i="2"/>
  <c r="Y131" i="2"/>
  <c r="X131" i="2"/>
  <c r="W131" i="2"/>
  <c r="V131" i="2"/>
  <c r="AJ121" i="2"/>
  <c r="AI121" i="2"/>
  <c r="AH121" i="2"/>
  <c r="AG121" i="2"/>
  <c r="AF121" i="2"/>
  <c r="AE121" i="2"/>
  <c r="AD121" i="2"/>
  <c r="AC121" i="2"/>
  <c r="AB121" i="2"/>
  <c r="AA121" i="2"/>
  <c r="Z121" i="2"/>
  <c r="Y121" i="2"/>
  <c r="X121" i="2"/>
  <c r="W121" i="2"/>
  <c r="V121" i="2"/>
  <c r="AJ120" i="2"/>
  <c r="AI120" i="2"/>
  <c r="AH120" i="2"/>
  <c r="AG120" i="2"/>
  <c r="AF120" i="2"/>
  <c r="AE120" i="2"/>
  <c r="AD120" i="2"/>
  <c r="AC120" i="2"/>
  <c r="AB120" i="2"/>
  <c r="AA120" i="2"/>
  <c r="Z120" i="2"/>
  <c r="Y120" i="2"/>
  <c r="X120" i="2"/>
  <c r="W120" i="2"/>
  <c r="V120" i="2"/>
  <c r="AP119" i="2"/>
  <c r="AO119" i="2"/>
  <c r="AN119" i="2"/>
  <c r="AM119" i="2"/>
  <c r="AL119" i="2"/>
  <c r="AK119" i="2"/>
  <c r="AJ119" i="2"/>
  <c r="AI119" i="2"/>
  <c r="AH119" i="2"/>
  <c r="AG119" i="2"/>
  <c r="AF119" i="2"/>
  <c r="AE119" i="2"/>
  <c r="AD119" i="2"/>
  <c r="AC119" i="2"/>
  <c r="AB119" i="2"/>
  <c r="AA119" i="2"/>
  <c r="Z119" i="2"/>
  <c r="Y119" i="2"/>
  <c r="X119" i="2"/>
  <c r="W119" i="2"/>
  <c r="V119" i="2"/>
  <c r="AP118" i="2"/>
  <c r="AO118" i="2"/>
  <c r="AN118" i="2"/>
  <c r="AM118" i="2"/>
  <c r="AL118" i="2"/>
  <c r="AK118" i="2"/>
  <c r="AJ118" i="2"/>
  <c r="AI118" i="2"/>
  <c r="AH118" i="2"/>
  <c r="AG118" i="2"/>
  <c r="AF118" i="2"/>
  <c r="AE118" i="2"/>
  <c r="AD118" i="2"/>
  <c r="AC118" i="2"/>
  <c r="AB118" i="2"/>
  <c r="AA118" i="2"/>
  <c r="Z118" i="2"/>
  <c r="Y118" i="2"/>
  <c r="X118" i="2"/>
  <c r="W118" i="2"/>
  <c r="V118" i="2"/>
  <c r="AP110" i="2"/>
  <c r="AO110" i="2"/>
  <c r="AN110" i="2"/>
  <c r="AM110" i="2"/>
  <c r="AL110" i="2"/>
  <c r="AK110" i="2"/>
  <c r="AJ110" i="2"/>
  <c r="AI110" i="2"/>
  <c r="AH110" i="2"/>
  <c r="AG110" i="2"/>
  <c r="AF110" i="2"/>
  <c r="AE110" i="2"/>
  <c r="AD110" i="2"/>
  <c r="AC110" i="2"/>
  <c r="AB110" i="2"/>
  <c r="AA110" i="2"/>
  <c r="Z110" i="2"/>
  <c r="Y110" i="2"/>
  <c r="X110" i="2"/>
  <c r="W110" i="2"/>
  <c r="V110" i="2"/>
  <c r="AP99" i="2"/>
  <c r="AO99" i="2"/>
  <c r="AN99" i="2"/>
  <c r="AM99" i="2"/>
  <c r="AL99" i="2"/>
  <c r="AK99" i="2"/>
  <c r="AJ99" i="2"/>
  <c r="AI99" i="2"/>
  <c r="AH99" i="2"/>
  <c r="AG99" i="2"/>
  <c r="AF99" i="2"/>
  <c r="AE99" i="2"/>
  <c r="AD99" i="2"/>
  <c r="AC99" i="2"/>
  <c r="AB99" i="2"/>
  <c r="AA99" i="2"/>
  <c r="Z99" i="2"/>
  <c r="Y99" i="2"/>
  <c r="X99" i="2"/>
  <c r="W99" i="2"/>
  <c r="V99" i="2"/>
  <c r="AP91" i="2"/>
  <c r="AO91" i="2"/>
  <c r="AN91" i="2"/>
  <c r="AM91" i="2"/>
  <c r="AL91" i="2"/>
  <c r="AK91" i="2"/>
  <c r="AJ91" i="2"/>
  <c r="AI91" i="2"/>
  <c r="AH91" i="2"/>
  <c r="AG91" i="2"/>
  <c r="AF91" i="2"/>
  <c r="AE91" i="2"/>
  <c r="AD91" i="2"/>
  <c r="AC91" i="2"/>
  <c r="AB91" i="2"/>
  <c r="AA91" i="2"/>
  <c r="Z91" i="2"/>
  <c r="Y91" i="2"/>
  <c r="X91" i="2"/>
  <c r="W91" i="2"/>
  <c r="V91" i="2"/>
  <c r="AP83" i="2"/>
  <c r="AO83" i="2"/>
  <c r="AN83" i="2"/>
  <c r="AM83" i="2"/>
  <c r="AL83" i="2"/>
  <c r="AK83" i="2"/>
  <c r="AJ83" i="2"/>
  <c r="AI83" i="2"/>
  <c r="AH83" i="2"/>
  <c r="AG83" i="2"/>
  <c r="AF83" i="2"/>
  <c r="AE83" i="2"/>
  <c r="AD83" i="2"/>
  <c r="AC83" i="2"/>
  <c r="AB83" i="2"/>
  <c r="AA83" i="2"/>
  <c r="Z83" i="2"/>
  <c r="Y83" i="2"/>
  <c r="X83" i="2"/>
  <c r="W83" i="2"/>
  <c r="V83" i="2"/>
  <c r="AP71" i="2"/>
  <c r="AO71" i="2"/>
  <c r="AN71" i="2"/>
  <c r="AM71" i="2"/>
  <c r="AL71" i="2"/>
  <c r="AK71" i="2"/>
  <c r="AJ71" i="2"/>
  <c r="AI71" i="2"/>
  <c r="AH71" i="2"/>
  <c r="AG71" i="2"/>
  <c r="AF71" i="2"/>
  <c r="AE71" i="2"/>
  <c r="AD71" i="2"/>
  <c r="AC71" i="2"/>
  <c r="AB71" i="2"/>
  <c r="AA71" i="2"/>
  <c r="Z71" i="2"/>
  <c r="Y71" i="2"/>
  <c r="X71" i="2"/>
  <c r="W71" i="2"/>
  <c r="V71" i="2"/>
  <c r="AJ61" i="2"/>
  <c r="AI61" i="2"/>
  <c r="AH61" i="2"/>
  <c r="AG61" i="2"/>
  <c r="AF61" i="2"/>
  <c r="AE61" i="2"/>
  <c r="AD61" i="2"/>
  <c r="AC61" i="2"/>
  <c r="AB61" i="2"/>
  <c r="AA61" i="2"/>
  <c r="Z61" i="2"/>
  <c r="Y61" i="2"/>
  <c r="X61" i="2"/>
  <c r="W61" i="2"/>
  <c r="V61" i="2"/>
  <c r="AJ60" i="2"/>
  <c r="AI60" i="2"/>
  <c r="AH60" i="2"/>
  <c r="AG60" i="2"/>
  <c r="AF60" i="2"/>
  <c r="AE60" i="2"/>
  <c r="AD60" i="2"/>
  <c r="AC60" i="2"/>
  <c r="AB60" i="2"/>
  <c r="AA60" i="2"/>
  <c r="Z60" i="2"/>
  <c r="Y60" i="2"/>
  <c r="X60" i="2"/>
  <c r="W60" i="2"/>
  <c r="V60" i="2"/>
  <c r="AP59" i="2"/>
  <c r="AO59" i="2"/>
  <c r="AN59" i="2"/>
  <c r="AM59" i="2"/>
  <c r="AL59" i="2"/>
  <c r="AK59" i="2"/>
  <c r="AJ59" i="2"/>
  <c r="AI59" i="2"/>
  <c r="AH59" i="2"/>
  <c r="AG59" i="2"/>
  <c r="AF59" i="2"/>
  <c r="AE59" i="2"/>
  <c r="AD59" i="2"/>
  <c r="AC59" i="2"/>
  <c r="AB59" i="2"/>
  <c r="AA59" i="2"/>
  <c r="Z59" i="2"/>
  <c r="Y59" i="2"/>
  <c r="X59" i="2"/>
  <c r="W59" i="2"/>
  <c r="V59" i="2"/>
  <c r="AP58" i="2"/>
  <c r="AO58" i="2"/>
  <c r="AN58" i="2"/>
  <c r="AM58" i="2"/>
  <c r="AL58" i="2"/>
  <c r="AK58" i="2"/>
  <c r="AJ58" i="2"/>
  <c r="AI58" i="2"/>
  <c r="AH58" i="2"/>
  <c r="AG58" i="2"/>
  <c r="AF58" i="2"/>
  <c r="AE58" i="2"/>
  <c r="AD58" i="2"/>
  <c r="AC58" i="2"/>
  <c r="AB58" i="2"/>
  <c r="AA58" i="2"/>
  <c r="Z58" i="2"/>
  <c r="Y58" i="2"/>
  <c r="X58" i="2"/>
  <c r="W58" i="2"/>
  <c r="V58" i="2"/>
  <c r="AP50" i="2"/>
  <c r="AO50" i="2"/>
  <c r="AN50" i="2"/>
  <c r="AM50" i="2"/>
  <c r="AL50" i="2"/>
  <c r="AK50" i="2"/>
  <c r="AJ50" i="2"/>
  <c r="AI50" i="2"/>
  <c r="AH50" i="2"/>
  <c r="AG50" i="2"/>
  <c r="AF50" i="2"/>
  <c r="AE50" i="2"/>
  <c r="AD50" i="2"/>
  <c r="AC50" i="2"/>
  <c r="AB50" i="2"/>
  <c r="AA50" i="2"/>
  <c r="Z50" i="2"/>
  <c r="Y50" i="2"/>
  <c r="X50" i="2"/>
  <c r="W50" i="2"/>
  <c r="V50" i="2"/>
  <c r="AP39" i="2"/>
  <c r="AO39" i="2"/>
  <c r="AN39" i="2"/>
  <c r="AM39" i="2"/>
  <c r="AL39" i="2"/>
  <c r="AK39" i="2"/>
  <c r="AJ39" i="2"/>
  <c r="AI39" i="2"/>
  <c r="AH39" i="2"/>
  <c r="AG39" i="2"/>
  <c r="AF39" i="2"/>
  <c r="AE39" i="2"/>
  <c r="AD39" i="2"/>
  <c r="AC39" i="2"/>
  <c r="AB39" i="2"/>
  <c r="AA39" i="2"/>
  <c r="Z39" i="2"/>
  <c r="Y39" i="2"/>
  <c r="X39" i="2"/>
  <c r="W39" i="2"/>
  <c r="V39" i="2"/>
  <c r="AP31" i="2"/>
  <c r="AO31" i="2"/>
  <c r="AN31" i="2"/>
  <c r="AM31" i="2"/>
  <c r="AL31" i="2"/>
  <c r="AK31" i="2"/>
  <c r="AJ31" i="2"/>
  <c r="AI31" i="2"/>
  <c r="AH31" i="2"/>
  <c r="AG31" i="2"/>
  <c r="AF31" i="2"/>
  <c r="AE31" i="2"/>
  <c r="AD31" i="2"/>
  <c r="AC31" i="2"/>
  <c r="AB31" i="2"/>
  <c r="AA31" i="2"/>
  <c r="Z31" i="2"/>
  <c r="Y31" i="2"/>
  <c r="X31" i="2"/>
  <c r="W31" i="2"/>
  <c r="V31" i="2"/>
  <c r="AP23" i="2"/>
  <c r="AO23" i="2"/>
  <c r="AN23" i="2"/>
  <c r="AM23" i="2"/>
  <c r="AL23" i="2"/>
  <c r="AK23" i="2"/>
  <c r="AJ23" i="2"/>
  <c r="AI23" i="2"/>
  <c r="AH23" i="2"/>
  <c r="AG23" i="2"/>
  <c r="AF23" i="2"/>
  <c r="AE23" i="2"/>
  <c r="AD23" i="2"/>
  <c r="AC23" i="2"/>
  <c r="AB23" i="2"/>
  <c r="AA23" i="2"/>
  <c r="Z23" i="2"/>
  <c r="Y23" i="2"/>
  <c r="X23" i="2"/>
  <c r="W23" i="2"/>
  <c r="V23" i="2"/>
  <c r="AP11" i="2"/>
  <c r="AO11" i="2"/>
  <c r="AN11" i="2"/>
  <c r="AM11" i="2"/>
  <c r="AL11" i="2"/>
  <c r="AK11" i="2"/>
  <c r="AJ11" i="2"/>
  <c r="AI11" i="2"/>
  <c r="AH11" i="2"/>
  <c r="AG11" i="2"/>
  <c r="AF11" i="2"/>
  <c r="AE11" i="2"/>
  <c r="AD11" i="2"/>
  <c r="AC11" i="2"/>
  <c r="AB11" i="2"/>
  <c r="AA11" i="2"/>
  <c r="Z11" i="2"/>
  <c r="Y11" i="2"/>
  <c r="X11" i="2"/>
  <c r="W11" i="2"/>
  <c r="V1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15BD373-AF45-154C-AAC0-1C489D02EA0D}" keepAlive="1" name="Query - Output_MIP_Summary" description="Connection to the 'Output_MIP_Summary' query in the workbook." type="5" refreshedVersion="8" background="1" saveData="1">
    <dbPr connection="Provider=Microsoft.Mashup.OleDb.1;Data Source=$Workbook$;Location=Output_MIP_Summary;Extended Properties=&quot;&quot;" command="SELECT * FROM [Output_MIP_Summary]"/>
  </connection>
  <connection id="2" xr16:uid="{D22FE2B4-5947-E64D-B970-039CD8C9C50F}" keepAlive="1" name="Query - Output_MIP_Summary (2)" description="Connection to the 'Output_MIP_Summary (2)' query in the workbook." type="5" refreshedVersion="0" background="1">
    <dbPr connection="Provider=Microsoft.Mashup.OleDb.1;Data Source=$Workbook$;Location=&quot;Output_MIP_Summary (2)&quot;;Extended Properties=&quot;&quot;" command="SELECT * FROM [Output_MIP_Summary (2)]"/>
  </connection>
  <connection id="3" xr16:uid="{0030B931-E4DA-1A49-BDEC-DA35E51E01E1}" keepAlive="1" name="Query - Output_MIP_Summary (3)" description="Connection to the 'Output_MIP_Summary (3)' query in the workbook." type="5" refreshedVersion="8" background="1" saveData="1">
    <dbPr connection="Provider=Microsoft.Mashup.OleDb.1;Data Source=$Workbook$;Location=&quot;Output_MIP_Summary (3)&quot;;Extended Properties=&quot;&quot;" command="SELECT * FROM [Output_MIP_Summary (3)]"/>
  </connection>
  <connection id="4" xr16:uid="{B1EB508C-4F62-6549-97F0-6455BDD3946B}" keepAlive="1" name="Query - Output_MIP_Summary (4)" description="Connection to the 'Output_MIP_Summary (4)' query in the workbook." type="5" refreshedVersion="8" background="1" saveData="1">
    <dbPr connection="Provider=Microsoft.Mashup.OleDb.1;Data Source=$Workbook$;Location=&quot;Output_MIP_Summary (4)&quot;;Extended Properties=&quot;&quot;" command="SELECT * FROM [Output_MIP_Summary (4)]"/>
  </connection>
</connections>
</file>

<file path=xl/sharedStrings.xml><?xml version="1.0" encoding="utf-8"?>
<sst xmlns="http://schemas.openxmlformats.org/spreadsheetml/2006/main" count="11139" uniqueCount="190">
  <si>
    <t>C101</t>
  </si>
  <si>
    <t>C102</t>
  </si>
  <si>
    <t>C103</t>
  </si>
  <si>
    <t>C104</t>
  </si>
  <si>
    <t>C105</t>
  </si>
  <si>
    <t>C106</t>
  </si>
  <si>
    <t>C107</t>
  </si>
  <si>
    <t>C108</t>
  </si>
  <si>
    <t>C109</t>
  </si>
  <si>
    <t>R101</t>
  </si>
  <si>
    <t>R102</t>
  </si>
  <si>
    <t>R103</t>
  </si>
  <si>
    <t>R104</t>
  </si>
  <si>
    <t>R105</t>
  </si>
  <si>
    <t>R106</t>
  </si>
  <si>
    <t>R107</t>
  </si>
  <si>
    <t>R108</t>
  </si>
  <si>
    <t>R109</t>
  </si>
  <si>
    <t>R110</t>
  </si>
  <si>
    <t>R111</t>
  </si>
  <si>
    <t>R112</t>
  </si>
  <si>
    <t>RC101</t>
  </si>
  <si>
    <t>RC102</t>
  </si>
  <si>
    <t>RC103</t>
  </si>
  <si>
    <t>RC104</t>
  </si>
  <si>
    <t>RC105</t>
  </si>
  <si>
    <t>RC106</t>
  </si>
  <si>
    <t>RC107</t>
  </si>
  <si>
    <t>RC108</t>
  </si>
  <si>
    <t>C201</t>
  </si>
  <si>
    <t>C202</t>
  </si>
  <si>
    <t>C203</t>
  </si>
  <si>
    <t>C204</t>
  </si>
  <si>
    <t>C205</t>
  </si>
  <si>
    <t>C206</t>
  </si>
  <si>
    <t>C207</t>
  </si>
  <si>
    <t>C208</t>
  </si>
  <si>
    <t>R201</t>
  </si>
  <si>
    <t>R202</t>
  </si>
  <si>
    <t>R203</t>
  </si>
  <si>
    <t>R204</t>
  </si>
  <si>
    <t>R205</t>
  </si>
  <si>
    <t>R206</t>
  </si>
  <si>
    <t>R207</t>
  </si>
  <si>
    <t>R208</t>
  </si>
  <si>
    <t>R209</t>
  </si>
  <si>
    <t>R210</t>
  </si>
  <si>
    <t>R211</t>
  </si>
  <si>
    <t>RC201</t>
  </si>
  <si>
    <t>RC202</t>
  </si>
  <si>
    <t>RC203</t>
  </si>
  <si>
    <t>RC204</t>
  </si>
  <si>
    <t>RC205</t>
  </si>
  <si>
    <t>RC206</t>
  </si>
  <si>
    <t>RC207</t>
  </si>
  <si>
    <t>RC208</t>
  </si>
  <si>
    <t>---</t>
  </si>
  <si>
    <t>nC</t>
  </si>
  <si>
    <t>Instance</t>
  </si>
  <si>
    <t>nC2</t>
  </si>
  <si>
    <t>Q</t>
  </si>
  <si>
    <t>H</t>
  </si>
  <si>
    <t>F</t>
  </si>
  <si>
    <t>LB</t>
  </si>
  <si>
    <t>UB</t>
  </si>
  <si>
    <t>Gap</t>
  </si>
  <si>
    <t>Time</t>
  </si>
  <si>
    <t>Nodes</t>
  </si>
  <si>
    <t>Cuts</t>
  </si>
  <si>
    <t>Status</t>
  </si>
  <si>
    <t>nR</t>
  </si>
  <si>
    <t>nD</t>
  </si>
  <si>
    <t>Inc</t>
  </si>
  <si>
    <t>Cap</t>
  </si>
  <si>
    <t>Feas</t>
  </si>
  <si>
    <t>BestSol</t>
  </si>
  <si>
    <t>BestCand</t>
  </si>
  <si>
    <t>TimeSP</t>
  </si>
  <si>
    <t>UserCuts</t>
  </si>
  <si>
    <t>Candidates</t>
  </si>
  <si>
    <t>CapCuts</t>
  </si>
  <si>
    <t>FeasCuts</t>
  </si>
  <si>
    <t>T_BestSol</t>
  </si>
  <si>
    <t>T_BestCand</t>
  </si>
  <si>
    <t>T_CallBack</t>
  </si>
  <si>
    <t>Inst</t>
  </si>
  <si>
    <t>Opt</t>
  </si>
  <si>
    <t>Fe</t>
  </si>
  <si>
    <t>NoFe</t>
  </si>
  <si>
    <t>Inf</t>
  </si>
  <si>
    <t>Fail</t>
  </si>
  <si>
    <t>Class</t>
  </si>
  <si>
    <t>C1</t>
  </si>
  <si>
    <t>R1</t>
  </si>
  <si>
    <t>RC1</t>
  </si>
  <si>
    <t>C2</t>
  </si>
  <si>
    <t>R2</t>
  </si>
  <si>
    <t>RC2</t>
  </si>
  <si>
    <t>All</t>
  </si>
  <si>
    <t>Driving from Afar: The Vehicle Routing Problem with Remote Drivers</t>
  </si>
  <si>
    <t>Pedro Munari</t>
  </si>
  <si>
    <t>Production Engineering Department, Federal University of Sao Carlos, Brazil, munari@dep.ufscar.br</t>
  </si>
  <si>
    <t>Nils Boysen</t>
  </si>
  <si>
    <t>Lehrstuhl für Operations Management, Friedrich-Schiller-Universität Jena, Germany, nils.boysen@uni-jena.de</t>
  </si>
  <si>
    <t>Remark:</t>
  </si>
  <si>
    <t>f</t>
  </si>
  <si>
    <t>Compact MIP, f=0, H=10, 25 customers</t>
  </si>
  <si>
    <t>Compact MIP, f=0, H=5, 25 customers</t>
  </si>
  <si>
    <t>Compact MIP, f=0, H=3, 25 customers</t>
  </si>
  <si>
    <t>Compact MIP, f=0, H=2, 25 customers</t>
  </si>
  <si>
    <t>Compact MIP, f=0, H=1, 25 customers</t>
  </si>
  <si>
    <t>Compact MIP with valid inequalities, f=0, H=10, 25 customers</t>
  </si>
  <si>
    <t>Compact MIP with valid inequalities, f=0, H=5, 25 customers</t>
  </si>
  <si>
    <t>Compact MIP with valid inequalities, f=0, H=3, 25 customers</t>
  </si>
  <si>
    <t>Compact MIP with valid inequalities, f=0, H=2, 25 customers</t>
  </si>
  <si>
    <t>Compact MIP with valid inequalities, f=0, H=1, 25 customers</t>
  </si>
  <si>
    <t>BBC-MIP, all valid inequalities, f=0, H=10, 25 customers</t>
  </si>
  <si>
    <t>BBC-MIP, all valid inequalities, f=0, H=5, 25 customers</t>
  </si>
  <si>
    <t>BBC-MIP, all valid inequalities, f=0, H=3, 25 customers</t>
  </si>
  <si>
    <t>BBC-MIP, all valid inequalities, f=0, H=1, 25 customers</t>
  </si>
  <si>
    <t>BBC-MIP, all valid inequalities, f=0, H=2, 25 customers</t>
  </si>
  <si>
    <t>BBC-CP, all valid inequalities, f=0, H=10, 25 customers</t>
  </si>
  <si>
    <t>BBC-CP, all valid inequalities, f=0, H=5, 25 customers</t>
  </si>
  <si>
    <t>BBC-CP, all valid inequalities, f=0, H=3, 25 customers</t>
  </si>
  <si>
    <t>BBC-CP, all valid inequalities, f=0, H=2, 25 customers</t>
  </si>
  <si>
    <t>BBC-CP, all valid inequalities, f=0, H=1, 25 customers</t>
  </si>
  <si>
    <t>BBC-MIP without (3.21), f=0, H=10, 25 customers</t>
  </si>
  <si>
    <t>BBC-MIP without (3.21), f=0, H=5, 25 customers</t>
  </si>
  <si>
    <t>BBC-MIP without (3.21), f=0, H=3, 25 customers</t>
  </si>
  <si>
    <t>BBC-MIP without (3.21), f=0, H=2, 25 customers</t>
  </si>
  <si>
    <t>BBC-MIP without (3.21), f=0, H=1, 25 customers</t>
  </si>
  <si>
    <t>BBC-MIP without (3.22), f=0, H=10, 25 customers</t>
  </si>
  <si>
    <t>BBC-MIP without (3.22), f=0, H=5, 25 customers</t>
  </si>
  <si>
    <t>BBC-MIP without (3.22), f=0, H=3, 25 customers</t>
  </si>
  <si>
    <t>BBC-MIP without (3.22), f=0, H=2, 25 customers</t>
  </si>
  <si>
    <t>BBC-MIP without (3.22), f=0, H=1, 25 customers</t>
  </si>
  <si>
    <t>BBC-MIP without (3.23), f=0, H=10, 25 customers</t>
  </si>
  <si>
    <t>BBC-MIP without (3.23), f=0, H=5, 25 customers</t>
  </si>
  <si>
    <t>BBC-MIP without (3.23), f=0, H=3, 25 customers</t>
  </si>
  <si>
    <t>BBC-MIP without (3.23), f=0, H=2, 25 customers</t>
  </si>
  <si>
    <t>BBC-MIP without (3.23), f=0, H=1, 25 customers</t>
  </si>
  <si>
    <t>BBC-CP without (3.21), f=0, H=10, 25 customers</t>
  </si>
  <si>
    <t>BBC-CP without (3.21), f=0, H=5, 25 customers</t>
  </si>
  <si>
    <t>BBC-CP without (3.21), f=0, H=3, 25 customers</t>
  </si>
  <si>
    <t>BBC-CP without (3.21), f=0, H=2, 25 customers</t>
  </si>
  <si>
    <t>BBC-CP without (3.21), f=0, H=1, 25 customers</t>
  </si>
  <si>
    <t>BBC-CP without (3.22), f=0, H=10, 25 customers</t>
  </si>
  <si>
    <t>BBC-CP without (3.22), f=0, H=5, 25 customers</t>
  </si>
  <si>
    <t>BBC-CP without (3.22), f=0, H=3, 25 customers</t>
  </si>
  <si>
    <t>BBC-CP without (3.22), f=0, H=2, 25 customers</t>
  </si>
  <si>
    <t>BBC-CP without (3.22), f=0, H=1, 25 customers</t>
  </si>
  <si>
    <t>BBC-CP without (3.23), f=0, H=10, 25 customers</t>
  </si>
  <si>
    <t>BBC-CP without (3.23), f=0, H=5, 25 customers</t>
  </si>
  <si>
    <t>BBC-CP without (3.23), f=0, H=3, 25 customers</t>
  </si>
  <si>
    <t>BBC-CP without (3.23), f=0, H=2, 25 customers</t>
  </si>
  <si>
    <t>BBC-CP without (3.23), f=0, H=1, 25 customers</t>
  </si>
  <si>
    <t>BBC-MIP, all valid inequalities, f=0, H=10, 50 customers</t>
  </si>
  <si>
    <t>BBC-MIP, all valid inequalities, f=0, H=5, 50 customers</t>
  </si>
  <si>
    <t>BBC-MIP, all valid inequalities, f=0, H=3, 50 customers</t>
  </si>
  <si>
    <t>BBC-MIP, all valid inequalities, f=0, H=15, 100 customers</t>
  </si>
  <si>
    <t>BBC-MIP, all valid inequalities, f=0, H=10, 100 customers</t>
  </si>
  <si>
    <t>BBC-MIP, all valid inequalities, f=0, H=5, 100 customers</t>
  </si>
  <si>
    <t>BBC-MIP, without (3.22), f=1, H=3, 25 customers</t>
  </si>
  <si>
    <t>BBC-MIP, without (3.22), f=5, H=3, 25 customers</t>
  </si>
  <si>
    <t>BBC-MIP, without (3.22), f=10, H=3, 25 customers</t>
  </si>
  <si>
    <t>BBC-MIP, without (3.22), f=20, H=3, 25 customers</t>
  </si>
  <si>
    <t>BBC-MIP, without (3.22), f=0, H=3, Delta s_i=+10%, 25 customers</t>
  </si>
  <si>
    <t>BBC-MIP, without (3.22), f=0, H=3, Delta s_i=+25%, 25 customers</t>
  </si>
  <si>
    <t>BBC-MIP, without (3.22), f=0, H=3, Delta s_i=+50%, 25 customers</t>
  </si>
  <si>
    <t>BBC-MIP, without (3.22), f=0, H=3, Delta (b_i-a_i)=+10%, 25 customers</t>
  </si>
  <si>
    <t>BBC-MIP, without (3.22), f=0, H=3, Delta (b_i-a_i)=+25%, 25 customers</t>
  </si>
  <si>
    <t>BBC-MIP, without (3.22), f=0, H=3, Delta (b_i-a_i)=-10%, 25 customers</t>
  </si>
  <si>
    <t>BBC-MIP, without (3.22), f=0, H=3, Delta (b_i-a_i)=-25%, 25 customers</t>
  </si>
  <si>
    <t>Detailed results from the paper</t>
  </si>
  <si>
    <t>Spreadsheets:</t>
  </si>
  <si>
    <t>BBC-MIP_Test_VIs</t>
  </si>
  <si>
    <t>BBC-CP_Test_VIs</t>
  </si>
  <si>
    <t>BBC-MIP_Test_50-100</t>
  </si>
  <si>
    <t>BBC-MIP_Test_f</t>
  </si>
  <si>
    <t>Results of BBC-CP in sensitivity analysis turning-off valid inequalities, reported in Section 5.2.2 and summarized in Table 3.</t>
  </si>
  <si>
    <t>Results of BBC-MIP on larger instances with 50 and 100 customers, reported in Section 5.2.3 and summarized in Table 4.</t>
  </si>
  <si>
    <t>Results of BBC-MIP in sensitivity analysis turning-off valid inequalities, reported in Section 5.2.2 and summarized in Table 2 and Table EC.1.</t>
  </si>
  <si>
    <t>Results of BBC-MIP in sensitivity analysis variating the setup times f_i, reported in the appendix and summarized in Table EC.2.</t>
  </si>
  <si>
    <t>BBC-MIP_Test_st</t>
  </si>
  <si>
    <t>BBC-MIP_Test_tw</t>
  </si>
  <si>
    <t>Results of BBC-MIP in sensitivity analysis variating the service times s_i, reported in the appendix and summarized in Table EC.2.</t>
  </si>
  <si>
    <t>Results of BBC-MIP in sensitivity analysis variating the time window lengths (b_i - a_i), reported in the appendix and summarized in Table EC.2.</t>
  </si>
  <si>
    <t>Results of all solution approaches on instances with 25 customers, reported in Sections 5.2.1 and 5.3, and summarized in Tables 1 and 5 as well as in Figures 5-8.</t>
  </si>
  <si>
    <t>The objective values (LB and UB) are multiplied by 10 in the spreadsheets with raw data, as distances are multiplied by 10 in our code. To generate the paper's tables we mutiplied them by 0.1.</t>
  </si>
  <si>
    <t>AllMethods_25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</si>
</sst>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 x14ac:knownFonts="1">
    <font>
      <sz val="12"/>
      <color theme="1"/>
      <name val="Aptos Narrow"/>
      <family val="2"/>
      <scheme val="minor"/>
    </font>
    <font>
      <b/>
      <sz val="12"/>
      <color theme="1"/>
      <name val="Aptos Narrow"/>
      <family val="2"/>
      <scheme val="minor"/>
    </font>
    <font>
      <b/>
      <sz val="12"/>
      <color theme="1"/>
      <name val="Aptos Narrow"/>
      <scheme val="minor"/>
    </font>
    <font>
      <b/>
      <sz val="12"/>
      <color rgb="FF000000"/>
      <name val="Aptos Narrow"/>
      <scheme val="minor"/>
    </font>
    <font>
      <b/>
      <sz val="14"/>
      <color theme="1"/>
      <name val="Aptos Narrow"/>
      <scheme val="minor"/>
    </font>
  </fonts>
  <fills count="5">
    <fill>
      <patternFill patternType="none"/>
    </fill>
    <fill>
      <patternFill patternType="gray125"/>
    </fill>
    <fill>
      <patternFill patternType="solid">
        <fgColor theme="9" tint="0.79998168889431442"/>
        <bgColor theme="9" tint="0.79998168889431442"/>
      </patternFill>
    </fill>
    <fill>
      <patternFill patternType="solid">
        <fgColor rgb="FFFFFF00"/>
        <bgColor indexed="64"/>
      </patternFill>
    </fill>
    <fill>
      <patternFill patternType="solid">
        <fgColor theme="3" tint="0.79998168889431442"/>
        <bgColor indexed="64"/>
      </patternFill>
    </fill>
  </fills>
  <borders count="6">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style="thin">
        <color indexed="64"/>
      </top>
      <bottom/>
      <diagonal/>
    </border>
    <border>
      <left/>
      <right/>
      <top/>
      <bottom style="thin">
        <color indexed="64"/>
      </bottom>
      <diagonal/>
    </border>
  </borders>
  <cellStyleXfs count="1">
    <xf numFmtId="0" fontId="0" fillId="0" borderId="0"/>
  </cellStyleXfs>
  <cellXfs count="47">
    <xf numFmtId="0" fontId="0" fillId="0" borderId="0" xfId="0"/>
    <xf numFmtId="0" fontId="0" fillId="2" borderId="2" xfId="0" applyFill="1" applyBorder="1"/>
    <xf numFmtId="0" fontId="0" fillId="0" borderId="2" xfId="0" applyBorder="1"/>
    <xf numFmtId="0" fontId="0" fillId="2" borderId="3" xfId="0" applyFill="1" applyBorder="1"/>
    <xf numFmtId="0" fontId="0" fillId="0" borderId="3" xfId="0" applyBorder="1"/>
    <xf numFmtId="0" fontId="0" fillId="2" borderId="1" xfId="0" applyFill="1" applyBorder="1"/>
    <xf numFmtId="0" fontId="0" fillId="0" borderId="1" xfId="0" applyBorder="1"/>
    <xf numFmtId="164" fontId="1" fillId="3" borderId="0" xfId="0" applyNumberFormat="1" applyFont="1" applyFill="1" applyAlignment="1">
      <alignment horizontal="center"/>
    </xf>
    <xf numFmtId="2" fontId="1" fillId="3" borderId="0" xfId="0" applyNumberFormat="1" applyFont="1" applyFill="1" applyAlignment="1">
      <alignment horizontal="center"/>
    </xf>
    <xf numFmtId="1" fontId="1" fillId="3" borderId="0" xfId="0" applyNumberFormat="1" applyFont="1" applyFill="1" applyAlignment="1">
      <alignment horizontal="center"/>
    </xf>
    <xf numFmtId="0" fontId="1" fillId="3" borderId="0" xfId="0" applyFont="1" applyFill="1" applyAlignment="1">
      <alignment horizontal="center" vertical="center"/>
    </xf>
    <xf numFmtId="164" fontId="0" fillId="0" borderId="4" xfId="0" applyNumberFormat="1" applyBorder="1" applyAlignment="1">
      <alignment horizontal="center"/>
    </xf>
    <xf numFmtId="0" fontId="0" fillId="0" borderId="4" xfId="0" applyBorder="1" applyAlignment="1">
      <alignment horizontal="center"/>
    </xf>
    <xf numFmtId="1" fontId="0" fillId="0" borderId="4" xfId="0" applyNumberFormat="1" applyBorder="1" applyAlignment="1">
      <alignment horizontal="center"/>
    </xf>
    <xf numFmtId="0" fontId="0" fillId="0" borderId="4" xfId="0" applyBorder="1" applyAlignment="1">
      <alignment horizontal="center" vertical="center"/>
    </xf>
    <xf numFmtId="164"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center" vertical="center"/>
    </xf>
    <xf numFmtId="164" fontId="0" fillId="0" borderId="5" xfId="0" applyNumberFormat="1" applyBorder="1" applyAlignment="1">
      <alignment horizontal="center"/>
    </xf>
    <xf numFmtId="1" fontId="0" fillId="0" borderId="5" xfId="0" applyNumberFormat="1" applyBorder="1" applyAlignment="1">
      <alignment horizontal="center"/>
    </xf>
    <xf numFmtId="0" fontId="0" fillId="0" borderId="5" xfId="0" applyBorder="1" applyAlignment="1">
      <alignment horizontal="center" vertical="center"/>
    </xf>
    <xf numFmtId="2" fontId="0" fillId="0" borderId="5" xfId="0" applyNumberFormat="1" applyBorder="1" applyAlignment="1">
      <alignment horizontal="center"/>
    </xf>
    <xf numFmtId="164" fontId="0" fillId="3" borderId="0" xfId="0" applyNumberFormat="1" applyFill="1" applyAlignment="1">
      <alignment horizontal="center"/>
    </xf>
    <xf numFmtId="2" fontId="0" fillId="3" borderId="0" xfId="0" applyNumberFormat="1" applyFill="1" applyAlignment="1">
      <alignment horizontal="center"/>
    </xf>
    <xf numFmtId="1" fontId="0" fillId="3" borderId="0" xfId="0" applyNumberFormat="1" applyFill="1" applyAlignment="1">
      <alignment horizontal="center"/>
    </xf>
    <xf numFmtId="0" fontId="0" fillId="3" borderId="0" xfId="0" applyFill="1" applyAlignment="1">
      <alignment horizontal="center" vertical="center"/>
    </xf>
    <xf numFmtId="2" fontId="0" fillId="0" borderId="0" xfId="0" applyNumberFormat="1"/>
    <xf numFmtId="164" fontId="0" fillId="0" borderId="0" xfId="0" applyNumberFormat="1"/>
    <xf numFmtId="0" fontId="1" fillId="4" borderId="0" xfId="0" applyFont="1" applyFill="1" applyAlignment="1">
      <alignment horizontal="center"/>
    </xf>
    <xf numFmtId="0" fontId="0" fillId="0" borderId="4" xfId="0" applyBorder="1"/>
    <xf numFmtId="0" fontId="0" fillId="0" borderId="5" xfId="0" applyBorder="1"/>
    <xf numFmtId="0" fontId="2" fillId="0" borderId="0" xfId="0" applyFont="1"/>
    <xf numFmtId="0" fontId="0" fillId="0" borderId="0" xfId="0" applyAlignment="1">
      <alignment horizontal="left"/>
    </xf>
    <xf numFmtId="0" fontId="2" fillId="0" borderId="0" xfId="0" applyFont="1" applyAlignment="1">
      <alignment horizontal="left"/>
    </xf>
    <xf numFmtId="2" fontId="0" fillId="0" borderId="0" xfId="0" applyNumberFormat="1" applyAlignment="1">
      <alignment horizontal="center"/>
    </xf>
    <xf numFmtId="165" fontId="0" fillId="0" borderId="0" xfId="0" applyNumberFormat="1" applyAlignment="1">
      <alignment horizontal="center"/>
    </xf>
    <xf numFmtId="0" fontId="4" fillId="0" borderId="0" xfId="0" applyFont="1"/>
    <xf numFmtId="0" fontId="3" fillId="0" borderId="0" xfId="0" applyFont="1"/>
    <xf numFmtId="0" fontId="2" fillId="0" borderId="0" xfId="0" applyFont="1" applyFill="1" applyAlignment="1">
      <alignment horizontal="left"/>
    </xf>
    <xf numFmtId="0" fontId="0" fillId="0" borderId="0" xfId="0" applyFill="1" applyAlignment="1">
      <alignment horizontal="left"/>
    </xf>
    <xf numFmtId="0" fontId="0" fillId="0" borderId="0" xfId="0" applyFill="1"/>
    <xf numFmtId="0" fontId="3" fillId="0" borderId="0" xfId="0" applyFont="1" applyAlignment="1">
      <alignment horizontal="left"/>
    </xf>
    <xf numFmtId="0" fontId="3" fillId="0" borderId="0" xfId="0" applyFont="1" applyFill="1" applyAlignment="1">
      <alignment horizontal="left"/>
    </xf>
    <xf numFmtId="0" fontId="2" fillId="0" borderId="0" xfId="0" applyFont="1" applyFill="1"/>
    <xf numFmtId="0" fontId="3" fillId="0" borderId="0" xfId="0" applyFont="1" applyFill="1"/>
    <xf numFmtId="0" fontId="0" fillId="0" borderId="0" xfId="0" applyAlignment="1">
      <alignment wrapText="1"/>
    </xf>
  </cellXfs>
  <cellStyles count="1">
    <cellStyle name="Normal" xfId="0" builtinId="0"/>
  </cellStyles>
  <dxfs count="14">
    <dxf>
      <numFmt numFmtId="0" formatCode="General"/>
    </dxf>
    <dxf>
      <numFmt numFmtId="0" formatCode="General"/>
    </dxf>
    <dxf>
      <numFmt numFmtId="0" formatCode="General"/>
    </dxf>
    <dxf>
      <numFmt numFmtId="0" formatCode="General"/>
    </dxf>
    <dxf>
      <numFmt numFmtId="0" formatCode="General"/>
    </dxf>
    <dxf>
      <numFmt numFmtId="0" formatCode="General"/>
    </dxf>
    <dxf>
      <numFmt numFmtId="2" formatCode="0.0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A8C8680-3EB1-524C-8450-56D36F8A837A}" autoFormatId="16" applyNumberFormats="0" applyBorderFormats="0" applyFontFormats="0" applyPatternFormats="0" applyAlignmentFormats="0" applyWidthHeightFormats="0">
  <queryTableRefresh nextId="25" unboundColumnsRight="6">
    <queryTableFields count="20">
      <queryTableField id="4" name="_3" tableColumnId="4"/>
      <queryTableField id="5" name="_4" tableColumnId="5"/>
      <queryTableField id="6" name="_5" tableColumnId="6"/>
      <queryTableField id="7" name="_6" tableColumnId="7"/>
      <queryTableField id="8" name="_7" tableColumnId="8"/>
      <queryTableField id="9" name="_8" tableColumnId="9"/>
      <queryTableField id="10" name="_9" tableColumnId="10"/>
      <queryTableField id="11" name="_10" tableColumnId="11"/>
      <queryTableField id="12" name="_11" tableColumnId="12"/>
      <queryTableField id="13" name="_12" tableColumnId="13"/>
      <queryTableField id="14" name="_13" tableColumnId="14"/>
      <queryTableField id="15" name="_14" tableColumnId="15"/>
      <queryTableField id="16" name="_15" tableColumnId="16"/>
      <queryTableField id="17" name="_16" tableColumnId="17"/>
      <queryTableField id="19" dataBound="0" tableColumnId="19"/>
      <queryTableField id="20" dataBound="0" tableColumnId="20"/>
      <queryTableField id="21" dataBound="0" tableColumnId="21"/>
      <queryTableField id="22" dataBound="0" tableColumnId="22"/>
      <queryTableField id="23" dataBound="0" tableColumnId="23"/>
      <queryTableField id="24" dataBound="0" tableColumnId="24"/>
    </queryTableFields>
    <queryTableDeletedFields count="4">
      <deletedField name="Column1"/>
      <deletedField name="_1"/>
      <deletedField name="_17"/>
      <deletedField name="_2"/>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4" xr16:uid="{3FDC34D1-F1C4-D54C-8F65-535B9A5B5E13}" autoFormatId="16" applyNumberFormats="0" applyBorderFormats="0" applyFontFormats="0" applyPatternFormats="0" applyAlignmentFormats="0" applyWidthHeightFormats="0">
  <queryTableRefresh nextId="25" unboundColumnsRight="6">
    <queryTableFields count="20">
      <queryTableField id="4" name="_3" tableColumnId="4"/>
      <queryTableField id="5" name="_4" tableColumnId="5"/>
      <queryTableField id="6" name="_5" tableColumnId="6"/>
      <queryTableField id="7" name="_6" tableColumnId="7"/>
      <queryTableField id="8" name="_7" tableColumnId="8"/>
      <queryTableField id="9" name="_8" tableColumnId="9"/>
      <queryTableField id="10" name="_9" tableColumnId="10"/>
      <queryTableField id="11" name="_10" tableColumnId="11"/>
      <queryTableField id="12" name="_11" tableColumnId="12"/>
      <queryTableField id="13" name="_12" tableColumnId="13"/>
      <queryTableField id="14" name="_13" tableColumnId="14"/>
      <queryTableField id="15" name="_14" tableColumnId="15"/>
      <queryTableField id="16" name="_15" tableColumnId="16"/>
      <queryTableField id="17" name="_16" tableColumnId="17"/>
      <queryTableField id="19" dataBound="0" tableColumnId="19"/>
      <queryTableField id="20" dataBound="0" tableColumnId="20"/>
      <queryTableField id="21" dataBound="0" tableColumnId="21"/>
      <queryTableField id="22" dataBound="0" tableColumnId="22"/>
      <queryTableField id="23" dataBound="0" tableColumnId="23"/>
      <queryTableField id="24" dataBound="0" tableColumnId="24"/>
    </queryTableFields>
    <queryTableDeletedFields count="4">
      <deletedField name="Column1"/>
      <deletedField name="_1"/>
      <deletedField name="_17"/>
      <deletedField name="_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EEB0A4-1C8D-C14D-94B9-0AD5FC6A5225}" name="Output_MIP_Summary" displayName="Output_MIP_Summary" ref="B2:U298" tableType="queryTable" totalsRowShown="0" headerRowDxfId="13">
  <tableColumns count="20">
    <tableColumn id="4" xr3:uid="{67B13B03-ECD5-2D49-9BC9-E268D0C41AD2}" uniqueName="4" name="Instance" queryTableFieldId="4" dataDxfId="12"/>
    <tableColumn id="5" xr3:uid="{C30D4867-5FD6-9342-9B6F-8583709BF40F}" uniqueName="5" name="nC2" queryTableFieldId="5"/>
    <tableColumn id="6" xr3:uid="{24FA2227-1589-F341-B135-4D0A43744F17}" uniqueName="6" name="Q" queryTableFieldId="6"/>
    <tableColumn id="7" xr3:uid="{57A81A9A-8EC2-9240-8FB9-4253553C9566}" uniqueName="7" name="H" queryTableFieldId="7"/>
    <tableColumn id="8" xr3:uid="{B9D70A1E-F13C-B74C-9DBB-193D3F1F5EFA}" uniqueName="8" name="f" queryTableFieldId="8"/>
    <tableColumn id="9" xr3:uid="{C9C9D7FD-C394-9143-9833-886CC0677336}" uniqueName="9" name="LB" queryTableFieldId="9" dataDxfId="11"/>
    <tableColumn id="10" xr3:uid="{5C8047F3-1B7A-A24E-B3AE-C220370CA352}" uniqueName="10" name="UB" queryTableFieldId="10" dataDxfId="10"/>
    <tableColumn id="11" xr3:uid="{412EF4DA-F458-0B44-976D-CB03C09D3363}" uniqueName="11" name="Gap" queryTableFieldId="11" dataDxfId="9"/>
    <tableColumn id="12" xr3:uid="{FE310416-B442-2840-8ABD-2FCF425D7AE6}" uniqueName="12" name="Time" queryTableFieldId="12"/>
    <tableColumn id="13" xr3:uid="{F71A100B-5D19-3C40-AABB-33E3FB19DF3B}" uniqueName="13" name="Nodes" queryTableFieldId="13"/>
    <tableColumn id="14" xr3:uid="{03D9541E-0C12-B54C-A55A-F05BE321346E}" uniqueName="14" name="Cuts" queryTableFieldId="14"/>
    <tableColumn id="15" xr3:uid="{F2F1C828-98BA-9642-925F-795D5285DBA1}" uniqueName="15" name="Status" queryTableFieldId="15"/>
    <tableColumn id="16" xr3:uid="{CF4059DF-A430-7847-B35C-17C877D0BC85}" uniqueName="16" name="nR" queryTableFieldId="16" dataDxfId="8"/>
    <tableColumn id="17" xr3:uid="{5E26CF7E-CD5F-294E-902C-A307F9597CCA}" uniqueName="17" name="nD" queryTableFieldId="17" dataDxfId="7"/>
    <tableColumn id="19" xr3:uid="{2F6E67A5-D156-8B4E-A70E-C2D00F1D4046}" uniqueName="19" name="Inc" queryTableFieldId="19"/>
    <tableColumn id="20" xr3:uid="{517E16B0-95A7-6841-BF37-DCA9A46C28CB}" uniqueName="20" name="Cap" queryTableFieldId="20"/>
    <tableColumn id="21" xr3:uid="{7D788C93-8580-C841-919C-9129DE83EB21}" uniqueName="21" name="Feas" queryTableFieldId="21"/>
    <tableColumn id="22" xr3:uid="{C24DBD26-0A32-064B-814F-04882D2A39B6}" uniqueName="22" name="BestSol" queryTableFieldId="22"/>
    <tableColumn id="23" xr3:uid="{CF8BA421-9CB5-464F-B2A4-2718B2097DE3}" uniqueName="23" name="BestCand" queryTableFieldId="23"/>
    <tableColumn id="24" xr3:uid="{11BE13B4-16CF-B646-8529-2B8AB50D3203}" uniqueName="24" name="TimeSP" queryTableFieldId="2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7F21CD8-B66E-A34C-9A13-88644042DA40}" name="Output_MIP_Summary7" displayName="Output_MIP_Summary7" ref="B303:U599" tableType="queryTable" totalsRowShown="0" headerRowDxfId="6">
  <tableColumns count="20">
    <tableColumn id="4" xr3:uid="{5D9A654C-A885-FA46-AB91-000F719B552D}" uniqueName="4" name="Instance" queryTableFieldId="4" dataDxfId="5"/>
    <tableColumn id="5" xr3:uid="{82AF200A-E285-C241-B9EF-33E443EC506B}" uniqueName="5" name="nC2" queryTableFieldId="5"/>
    <tableColumn id="6" xr3:uid="{31227F53-2EDE-D24F-8372-C9B8186139B9}" uniqueName="6" name="Q" queryTableFieldId="6"/>
    <tableColumn id="7" xr3:uid="{D970AF58-C4EB-4943-8DDD-640DC4AAB316}" uniqueName="7" name="H" queryTableFieldId="7"/>
    <tableColumn id="8" xr3:uid="{C7EC7D68-7D00-D840-9509-DFCE94F39DB4}" uniqueName="8" name="F" queryTableFieldId="8"/>
    <tableColumn id="9" xr3:uid="{B658F2FB-4F34-9E4F-9600-0AE6A4D4A4C0}" uniqueName="9" name="LB" queryTableFieldId="9" dataDxfId="4"/>
    <tableColumn id="10" xr3:uid="{42233E81-DF2D-7145-8F30-781846DD4105}" uniqueName="10" name="UB" queryTableFieldId="10" dataDxfId="3"/>
    <tableColumn id="11" xr3:uid="{60A3D714-F456-AA40-8803-7D900261D23E}" uniqueName="11" name="Gap" queryTableFieldId="11" dataDxfId="2"/>
    <tableColumn id="12" xr3:uid="{504F53F8-5FF0-E842-8672-B6A6BBEE3319}" uniqueName="12" name="Time" queryTableFieldId="12"/>
    <tableColumn id="13" xr3:uid="{86C79A8F-2D75-EB49-AF50-F7D37328FC31}" uniqueName="13" name="Nodes" queryTableFieldId="13"/>
    <tableColumn id="14" xr3:uid="{AFF64DA1-EC34-AB4A-BB1D-2A044A81921E}" uniqueName="14" name="Cuts" queryTableFieldId="14"/>
    <tableColumn id="15" xr3:uid="{A3598894-0A8A-EC4F-AC4D-C7EB921DEECA}" uniqueName="15" name="Status" queryTableFieldId="15"/>
    <tableColumn id="16" xr3:uid="{3B7433DC-F5E5-EE43-B16F-40A103593372}" uniqueName="16" name="nR" queryTableFieldId="16" dataDxfId="1"/>
    <tableColumn id="17" xr3:uid="{7A5686E5-FEE8-0D48-AC28-D8068E4C7518}" uniqueName="17" name="nD" queryTableFieldId="17" dataDxfId="0"/>
    <tableColumn id="19" xr3:uid="{948685E4-E7D8-8845-B7CD-BF120ADAAF20}" uniqueName="19" name="Inc" queryTableFieldId="19"/>
    <tableColumn id="20" xr3:uid="{8E77E415-04DF-0343-876D-C09827AC1A38}" uniqueName="20" name="Cap" queryTableFieldId="20"/>
    <tableColumn id="21" xr3:uid="{F5B6EB37-2D72-3143-9004-8F977495D17E}" uniqueName="21" name="Feas" queryTableFieldId="21"/>
    <tableColumn id="22" xr3:uid="{3BDE06D3-4AE5-804B-B59C-6A7B239308BA}" uniqueName="22" name="BestSol" queryTableFieldId="22"/>
    <tableColumn id="23" xr3:uid="{89E450EF-5209-1E4D-902F-CDC348E9DC82}" uniqueName="23" name="BestCand" queryTableFieldId="23"/>
    <tableColumn id="24" xr3:uid="{84A27119-030F-7748-993C-490749F6AB91}" uniqueName="24" name="TimeSP" queryTableFieldId="24"/>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0095-F8BB-EA43-A252-A114629A21E9}">
  <dimension ref="A2:B30"/>
  <sheetViews>
    <sheetView tabSelected="1" zoomScale="120" zoomScaleNormal="120" workbookViewId="0">
      <selection activeCell="A18" sqref="A18"/>
    </sheetView>
  </sheetViews>
  <sheetFormatPr baseColWidth="10" defaultRowHeight="16" x14ac:dyDescent="0.2"/>
  <cols>
    <col min="1" max="1" width="20.1640625" customWidth="1"/>
    <col min="2" max="2" width="129" style="46" customWidth="1"/>
  </cols>
  <sheetData>
    <row r="2" spans="1:1" x14ac:dyDescent="0.2">
      <c r="A2" s="32" t="s">
        <v>173</v>
      </c>
    </row>
    <row r="5" spans="1:1" ht="19" x14ac:dyDescent="0.25">
      <c r="A5" s="37" t="s">
        <v>99</v>
      </c>
    </row>
    <row r="7" spans="1:1" x14ac:dyDescent="0.2">
      <c r="A7" s="32" t="s">
        <v>100</v>
      </c>
    </row>
    <row r="8" spans="1:1" x14ac:dyDescent="0.2">
      <c r="A8" t="s">
        <v>101</v>
      </c>
    </row>
    <row r="10" spans="1:1" x14ac:dyDescent="0.2">
      <c r="A10" s="32" t="s">
        <v>102</v>
      </c>
    </row>
    <row r="11" spans="1:1" x14ac:dyDescent="0.2">
      <c r="A11" t="s">
        <v>103</v>
      </c>
    </row>
    <row r="15" spans="1:1" x14ac:dyDescent="0.2">
      <c r="A15" s="32" t="s">
        <v>174</v>
      </c>
    </row>
    <row r="17" spans="1:2" ht="17" x14ac:dyDescent="0.2">
      <c r="A17" t="s">
        <v>189</v>
      </c>
      <c r="B17" s="46" t="s">
        <v>187</v>
      </c>
    </row>
    <row r="19" spans="1:2" ht="17" x14ac:dyDescent="0.2">
      <c r="A19" t="s">
        <v>175</v>
      </c>
      <c r="B19" s="46" t="s">
        <v>181</v>
      </c>
    </row>
    <row r="20" spans="1:2" ht="17" x14ac:dyDescent="0.2">
      <c r="A20" t="s">
        <v>176</v>
      </c>
      <c r="B20" s="46" t="s">
        <v>179</v>
      </c>
    </row>
    <row r="22" spans="1:2" ht="17" x14ac:dyDescent="0.2">
      <c r="A22" t="s">
        <v>177</v>
      </c>
      <c r="B22" s="46" t="s">
        <v>180</v>
      </c>
    </row>
    <row r="24" spans="1:2" ht="17" x14ac:dyDescent="0.2">
      <c r="A24" t="s">
        <v>178</v>
      </c>
      <c r="B24" s="46" t="s">
        <v>182</v>
      </c>
    </row>
    <row r="25" spans="1:2" ht="17" x14ac:dyDescent="0.2">
      <c r="A25" t="s">
        <v>183</v>
      </c>
      <c r="B25" s="46" t="s">
        <v>185</v>
      </c>
    </row>
    <row r="26" spans="1:2" ht="17" x14ac:dyDescent="0.2">
      <c r="A26" t="s">
        <v>184</v>
      </c>
      <c r="B26" s="46" t="s">
        <v>186</v>
      </c>
    </row>
    <row r="29" spans="1:2" x14ac:dyDescent="0.2">
      <c r="A29" s="32" t="s">
        <v>104</v>
      </c>
    </row>
    <row r="30" spans="1:2" x14ac:dyDescent="0.2">
      <c r="A30"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EF74-3CFD-784F-896C-7182C9013685}">
  <dimension ref="A1:AP1202"/>
  <sheetViews>
    <sheetView topLeftCell="A1171" zoomScaleNormal="100" workbookViewId="0">
      <selection activeCell="A1144" sqref="A1144"/>
    </sheetView>
  </sheetViews>
  <sheetFormatPr baseColWidth="10" defaultRowHeight="16" x14ac:dyDescent="0.2"/>
  <cols>
    <col min="2" max="2" width="6.6640625" bestFit="1" customWidth="1"/>
    <col min="3" max="6" width="5.5" bestFit="1" customWidth="1"/>
    <col min="7" max="8" width="11.6640625" bestFit="1" customWidth="1"/>
    <col min="9" max="9" width="8.6640625" bestFit="1" customWidth="1"/>
    <col min="10" max="10" width="12.1640625" bestFit="1" customWidth="1"/>
    <col min="11" max="11" width="8.1640625" bestFit="1" customWidth="1"/>
    <col min="12" max="15" width="6.5" bestFit="1" customWidth="1"/>
    <col min="22" max="22" width="10" style="15" customWidth="1"/>
    <col min="23" max="23" width="9" style="15" customWidth="1"/>
    <col min="24" max="24" width="5.5" style="15" customWidth="1"/>
    <col min="25" max="25" width="7.83203125" style="15" customWidth="1"/>
    <col min="26" max="26" width="11" style="15" customWidth="1"/>
    <col min="27" max="27" width="10.83203125" style="15"/>
    <col min="28" max="28" width="8.83203125" style="15" customWidth="1"/>
    <col min="29" max="29" width="9.5" style="15" customWidth="1"/>
    <col min="30" max="30" width="9.6640625" style="15" customWidth="1"/>
    <col min="31" max="31" width="8.33203125" style="15" customWidth="1"/>
    <col min="32" max="32" width="8" style="15" customWidth="1"/>
    <col min="33" max="33" width="7.5" style="15" customWidth="1"/>
    <col min="34" max="34" width="6.5" style="15" customWidth="1"/>
    <col min="35" max="35" width="6.6640625" style="15" customWidth="1"/>
    <col min="36" max="36" width="5.83203125" style="16" customWidth="1"/>
    <col min="37" max="37" width="5.33203125" style="17" customWidth="1"/>
    <col min="38" max="39" width="4.83203125" style="18" customWidth="1"/>
    <col min="40" max="40" width="5.1640625" style="18" customWidth="1"/>
    <col min="41" max="41" width="4" style="18" customWidth="1"/>
    <col min="42" max="42" width="4.83203125" style="17" customWidth="1"/>
  </cols>
  <sheetData>
    <row r="1" spans="1:42" x14ac:dyDescent="0.2">
      <c r="A1" s="32" t="s">
        <v>106</v>
      </c>
    </row>
    <row r="2" spans="1:42" x14ac:dyDescent="0.2">
      <c r="A2" s="29" t="s">
        <v>91</v>
      </c>
      <c r="B2" t="s">
        <v>58</v>
      </c>
      <c r="C2" t="s">
        <v>59</v>
      </c>
      <c r="D2" t="s">
        <v>60</v>
      </c>
      <c r="E2" t="s">
        <v>61</v>
      </c>
      <c r="F2" t="s">
        <v>105</v>
      </c>
      <c r="G2" t="s">
        <v>63</v>
      </c>
      <c r="H2" t="s">
        <v>64</v>
      </c>
      <c r="I2" t="s">
        <v>65</v>
      </c>
      <c r="J2" t="s">
        <v>66</v>
      </c>
      <c r="K2" s="27" t="s">
        <v>67</v>
      </c>
      <c r="L2" s="27" t="s">
        <v>68</v>
      </c>
      <c r="M2" s="27" t="s">
        <v>69</v>
      </c>
      <c r="N2" s="27" t="s">
        <v>70</v>
      </c>
      <c r="O2" s="27" t="s">
        <v>71</v>
      </c>
      <c r="P2" s="27" t="s">
        <v>72</v>
      </c>
      <c r="Q2" s="27" t="s">
        <v>73</v>
      </c>
      <c r="R2" s="27" t="s">
        <v>74</v>
      </c>
      <c r="S2" s="27" t="s">
        <v>75</v>
      </c>
      <c r="T2" s="27" t="s">
        <v>76</v>
      </c>
      <c r="U2" s="27" t="s">
        <v>77</v>
      </c>
      <c r="V2" s="7" t="s">
        <v>63</v>
      </c>
      <c r="W2" s="7" t="s">
        <v>64</v>
      </c>
      <c r="X2" s="7" t="s">
        <v>65</v>
      </c>
      <c r="Y2" s="7" t="s">
        <v>66</v>
      </c>
      <c r="Z2" s="7" t="s">
        <v>67</v>
      </c>
      <c r="AA2" s="7" t="s">
        <v>78</v>
      </c>
      <c r="AB2" s="7" t="s">
        <v>79</v>
      </c>
      <c r="AC2" s="7" t="s">
        <v>80</v>
      </c>
      <c r="AD2" s="7" t="s">
        <v>81</v>
      </c>
      <c r="AE2" s="7" t="s">
        <v>82</v>
      </c>
      <c r="AF2" s="7" t="s">
        <v>83</v>
      </c>
      <c r="AG2" s="7" t="s">
        <v>84</v>
      </c>
      <c r="AH2" s="7" t="s">
        <v>70</v>
      </c>
      <c r="AI2" s="7" t="s">
        <v>71</v>
      </c>
      <c r="AJ2" s="8" t="s">
        <v>69</v>
      </c>
      <c r="AK2" s="9" t="s">
        <v>85</v>
      </c>
      <c r="AL2" s="10" t="s">
        <v>86</v>
      </c>
      <c r="AM2" s="10" t="s">
        <v>87</v>
      </c>
      <c r="AN2" s="10" t="s">
        <v>88</v>
      </c>
      <c r="AO2" s="10" t="s">
        <v>89</v>
      </c>
      <c r="AP2" s="9" t="s">
        <v>90</v>
      </c>
    </row>
    <row r="3" spans="1:42" x14ac:dyDescent="0.2">
      <c r="A3" s="30" t="s">
        <v>92</v>
      </c>
      <c r="B3" t="s">
        <v>0</v>
      </c>
      <c r="C3">
        <v>25</v>
      </c>
      <c r="D3">
        <v>200</v>
      </c>
      <c r="E3">
        <v>10</v>
      </c>
      <c r="F3">
        <v>0</v>
      </c>
      <c r="G3">
        <v>1913</v>
      </c>
      <c r="H3">
        <v>1913</v>
      </c>
      <c r="I3">
        <v>0</v>
      </c>
      <c r="J3">
        <v>0.161361</v>
      </c>
      <c r="K3">
        <v>0</v>
      </c>
      <c r="L3">
        <v>0</v>
      </c>
      <c r="M3">
        <v>2</v>
      </c>
      <c r="N3">
        <v>3</v>
      </c>
      <c r="O3">
        <v>3</v>
      </c>
      <c r="V3" s="11"/>
      <c r="W3" s="11"/>
      <c r="X3" s="11"/>
      <c r="Y3" s="11"/>
      <c r="Z3" s="11"/>
      <c r="AA3" s="11"/>
      <c r="AB3" s="11"/>
      <c r="AC3" s="11"/>
      <c r="AD3" s="11"/>
      <c r="AE3" s="11"/>
      <c r="AF3" s="11"/>
      <c r="AG3" s="11"/>
      <c r="AH3" s="11"/>
      <c r="AI3" s="11"/>
      <c r="AJ3" s="12"/>
      <c r="AK3" s="13"/>
      <c r="AL3" s="14"/>
      <c r="AM3" s="14"/>
      <c r="AN3" s="14"/>
      <c r="AO3" s="14"/>
      <c r="AP3" s="13"/>
    </row>
    <row r="4" spans="1:42" x14ac:dyDescent="0.2">
      <c r="A4" t="s">
        <v>92</v>
      </c>
      <c r="B4" t="s">
        <v>1</v>
      </c>
      <c r="C4">
        <v>25</v>
      </c>
      <c r="D4">
        <v>200</v>
      </c>
      <c r="E4">
        <v>10</v>
      </c>
      <c r="F4">
        <v>0</v>
      </c>
      <c r="G4">
        <v>1903</v>
      </c>
      <c r="H4">
        <v>1903</v>
      </c>
      <c r="I4">
        <v>0</v>
      </c>
      <c r="J4">
        <v>1.2452099999999999</v>
      </c>
      <c r="K4">
        <v>2284</v>
      </c>
      <c r="L4">
        <v>0</v>
      </c>
      <c r="M4">
        <v>2</v>
      </c>
      <c r="N4">
        <v>3</v>
      </c>
      <c r="O4">
        <v>3</v>
      </c>
    </row>
    <row r="5" spans="1:42" x14ac:dyDescent="0.2">
      <c r="A5" t="s">
        <v>92</v>
      </c>
      <c r="B5" t="s">
        <v>2</v>
      </c>
      <c r="C5">
        <v>25</v>
      </c>
      <c r="D5">
        <v>200</v>
      </c>
      <c r="E5">
        <v>10</v>
      </c>
      <c r="F5">
        <v>0</v>
      </c>
      <c r="G5">
        <v>1903</v>
      </c>
      <c r="H5">
        <v>1903</v>
      </c>
      <c r="I5">
        <v>0</v>
      </c>
      <c r="J5">
        <v>4.0914440000000001</v>
      </c>
      <c r="K5">
        <v>7605</v>
      </c>
      <c r="L5">
        <v>0</v>
      </c>
      <c r="M5">
        <v>2</v>
      </c>
      <c r="N5">
        <v>3</v>
      </c>
      <c r="O5">
        <v>3</v>
      </c>
    </row>
    <row r="6" spans="1:42" x14ac:dyDescent="0.2">
      <c r="A6" t="s">
        <v>92</v>
      </c>
      <c r="B6" t="s">
        <v>3</v>
      </c>
      <c r="C6">
        <v>25</v>
      </c>
      <c r="D6">
        <v>200</v>
      </c>
      <c r="E6">
        <v>10</v>
      </c>
      <c r="F6">
        <v>0</v>
      </c>
      <c r="G6">
        <v>1869</v>
      </c>
      <c r="H6">
        <v>1869</v>
      </c>
      <c r="I6">
        <v>0</v>
      </c>
      <c r="J6">
        <v>34.540579000000001</v>
      </c>
      <c r="K6">
        <v>51809</v>
      </c>
      <c r="L6">
        <v>0</v>
      </c>
      <c r="M6">
        <v>2</v>
      </c>
      <c r="N6">
        <v>3</v>
      </c>
      <c r="O6">
        <v>3</v>
      </c>
    </row>
    <row r="7" spans="1:42" x14ac:dyDescent="0.2">
      <c r="A7" t="s">
        <v>92</v>
      </c>
      <c r="B7" t="s">
        <v>4</v>
      </c>
      <c r="C7">
        <v>25</v>
      </c>
      <c r="D7">
        <v>200</v>
      </c>
      <c r="E7">
        <v>10</v>
      </c>
      <c r="F7">
        <v>0</v>
      </c>
      <c r="G7">
        <v>1913</v>
      </c>
      <c r="H7">
        <v>1913</v>
      </c>
      <c r="I7">
        <v>0</v>
      </c>
      <c r="J7">
        <v>0.40101700000000001</v>
      </c>
      <c r="K7">
        <v>0</v>
      </c>
      <c r="L7">
        <v>0</v>
      </c>
      <c r="M7">
        <v>2</v>
      </c>
      <c r="N7">
        <v>3</v>
      </c>
      <c r="O7">
        <v>3</v>
      </c>
    </row>
    <row r="8" spans="1:42" x14ac:dyDescent="0.2">
      <c r="A8" t="s">
        <v>92</v>
      </c>
      <c r="B8" t="s">
        <v>5</v>
      </c>
      <c r="C8">
        <v>25</v>
      </c>
      <c r="D8">
        <v>200</v>
      </c>
      <c r="E8">
        <v>10</v>
      </c>
      <c r="F8">
        <v>0</v>
      </c>
      <c r="G8">
        <v>1913</v>
      </c>
      <c r="H8">
        <v>1913</v>
      </c>
      <c r="I8">
        <v>0</v>
      </c>
      <c r="J8">
        <v>0.127693</v>
      </c>
      <c r="K8">
        <v>0</v>
      </c>
      <c r="L8">
        <v>0</v>
      </c>
      <c r="M8">
        <v>2</v>
      </c>
      <c r="N8">
        <v>3</v>
      </c>
      <c r="O8">
        <v>3</v>
      </c>
    </row>
    <row r="9" spans="1:42" x14ac:dyDescent="0.2">
      <c r="A9" t="s">
        <v>92</v>
      </c>
      <c r="B9" t="s">
        <v>6</v>
      </c>
      <c r="C9">
        <v>25</v>
      </c>
      <c r="D9">
        <v>200</v>
      </c>
      <c r="E9">
        <v>10</v>
      </c>
      <c r="F9">
        <v>0</v>
      </c>
      <c r="G9">
        <v>1913</v>
      </c>
      <c r="H9">
        <v>1913</v>
      </c>
      <c r="I9">
        <v>0</v>
      </c>
      <c r="J9">
        <v>0.31758900000000001</v>
      </c>
      <c r="K9">
        <v>0</v>
      </c>
      <c r="L9">
        <v>0</v>
      </c>
      <c r="M9">
        <v>2</v>
      </c>
      <c r="N9">
        <v>3</v>
      </c>
      <c r="O9">
        <v>3</v>
      </c>
    </row>
    <row r="10" spans="1:42" x14ac:dyDescent="0.2">
      <c r="A10" t="s">
        <v>92</v>
      </c>
      <c r="B10" t="s">
        <v>7</v>
      </c>
      <c r="C10">
        <v>25</v>
      </c>
      <c r="D10">
        <v>200</v>
      </c>
      <c r="E10">
        <v>10</v>
      </c>
      <c r="F10">
        <v>0</v>
      </c>
      <c r="G10">
        <v>1913</v>
      </c>
      <c r="H10">
        <v>1913</v>
      </c>
      <c r="I10">
        <v>0</v>
      </c>
      <c r="J10">
        <v>1.156104</v>
      </c>
      <c r="K10">
        <v>0</v>
      </c>
      <c r="L10">
        <v>0</v>
      </c>
      <c r="M10">
        <v>2</v>
      </c>
      <c r="N10">
        <v>3</v>
      </c>
      <c r="O10">
        <v>3</v>
      </c>
    </row>
    <row r="11" spans="1:42" x14ac:dyDescent="0.2">
      <c r="A11" s="31" t="s">
        <v>92</v>
      </c>
      <c r="B11" t="s">
        <v>8</v>
      </c>
      <c r="C11">
        <v>25</v>
      </c>
      <c r="D11">
        <v>200</v>
      </c>
      <c r="E11">
        <v>10</v>
      </c>
      <c r="F11">
        <v>0</v>
      </c>
      <c r="G11">
        <v>1913</v>
      </c>
      <c r="H11">
        <v>1913</v>
      </c>
      <c r="I11">
        <v>0</v>
      </c>
      <c r="J11">
        <v>11.5161</v>
      </c>
      <c r="K11">
        <v>10371</v>
      </c>
      <c r="L11">
        <v>0</v>
      </c>
      <c r="M11">
        <v>2</v>
      </c>
      <c r="N11">
        <v>3</v>
      </c>
      <c r="O11">
        <v>3</v>
      </c>
      <c r="V11" s="19">
        <f t="shared" ref="V11:AA11" si="0">IFERROR(AVERAGE(G3:G11),"")</f>
        <v>1905.8888888888889</v>
      </c>
      <c r="W11" s="19">
        <f t="shared" si="0"/>
        <v>1905.8888888888889</v>
      </c>
      <c r="X11" s="19">
        <f t="shared" si="0"/>
        <v>0</v>
      </c>
      <c r="Y11" s="19">
        <f t="shared" si="0"/>
        <v>5.9507885555555564</v>
      </c>
      <c r="Z11" s="19">
        <f t="shared" si="0"/>
        <v>8007.666666666667</v>
      </c>
      <c r="AA11" s="19">
        <f t="shared" si="0"/>
        <v>0</v>
      </c>
      <c r="AB11" s="19" t="str">
        <f t="shared" ref="AB11:AG11" si="1">IFERROR(AVERAGE(P3:P11),"")</f>
        <v/>
      </c>
      <c r="AC11" s="19" t="str">
        <f t="shared" si="1"/>
        <v/>
      </c>
      <c r="AD11" s="19" t="str">
        <f t="shared" si="1"/>
        <v/>
      </c>
      <c r="AE11" s="19" t="str">
        <f t="shared" si="1"/>
        <v/>
      </c>
      <c r="AF11" s="19" t="str">
        <f t="shared" si="1"/>
        <v/>
      </c>
      <c r="AG11" s="19" t="str">
        <f t="shared" si="1"/>
        <v/>
      </c>
      <c r="AH11" s="19">
        <f>IFERROR(AVERAGE(N3:N11),"")</f>
        <v>3</v>
      </c>
      <c r="AI11" s="19">
        <f>IFERROR(AVERAGE(O3:O11),"")</f>
        <v>3</v>
      </c>
      <c r="AJ11" s="19">
        <f>IFERROR(AVERAGE(M3:M11),"")</f>
        <v>2</v>
      </c>
      <c r="AK11" s="20">
        <f>COUNTA(C3:C11)</f>
        <v>9</v>
      </c>
      <c r="AL11" s="21">
        <f>COUNTIF(M3:M11,"=2")</f>
        <v>9</v>
      </c>
      <c r="AM11" s="21">
        <f>COUNTIF(M3:M11,"=1")</f>
        <v>0</v>
      </c>
      <c r="AN11" s="21">
        <f>COUNTIF(M3:M11,"=0")</f>
        <v>0</v>
      </c>
      <c r="AO11" s="21">
        <f>COUNTIF(M3:M11,"=3")</f>
        <v>0</v>
      </c>
      <c r="AP11" s="20">
        <f>COUNTIF(M3:M11,"=")</f>
        <v>0</v>
      </c>
    </row>
    <row r="12" spans="1:42" x14ac:dyDescent="0.2">
      <c r="A12" t="s">
        <v>93</v>
      </c>
      <c r="B12" t="s">
        <v>9</v>
      </c>
      <c r="C12">
        <v>25</v>
      </c>
      <c r="D12">
        <v>200</v>
      </c>
      <c r="E12">
        <v>10</v>
      </c>
      <c r="F12">
        <v>0</v>
      </c>
      <c r="G12">
        <v>6171</v>
      </c>
      <c r="H12">
        <v>6171</v>
      </c>
      <c r="I12">
        <v>0</v>
      </c>
      <c r="J12">
        <v>0.167242</v>
      </c>
      <c r="K12">
        <v>0</v>
      </c>
      <c r="L12">
        <v>0</v>
      </c>
      <c r="M12">
        <v>2</v>
      </c>
      <c r="N12">
        <v>8</v>
      </c>
      <c r="O12">
        <v>8</v>
      </c>
    </row>
    <row r="13" spans="1:42" x14ac:dyDescent="0.2">
      <c r="A13" t="s">
        <v>93</v>
      </c>
      <c r="B13" t="s">
        <v>10</v>
      </c>
      <c r="C13">
        <v>25</v>
      </c>
      <c r="D13">
        <v>200</v>
      </c>
      <c r="E13">
        <v>10</v>
      </c>
      <c r="F13">
        <v>0</v>
      </c>
      <c r="G13">
        <v>5471</v>
      </c>
      <c r="H13">
        <v>5471</v>
      </c>
      <c r="I13">
        <v>0</v>
      </c>
      <c r="J13">
        <v>4.0869910000000003</v>
      </c>
      <c r="K13">
        <v>6451</v>
      </c>
      <c r="L13">
        <v>0</v>
      </c>
      <c r="M13">
        <v>2</v>
      </c>
      <c r="N13">
        <v>7</v>
      </c>
      <c r="O13">
        <v>7</v>
      </c>
    </row>
    <row r="14" spans="1:42" x14ac:dyDescent="0.2">
      <c r="A14" t="s">
        <v>93</v>
      </c>
      <c r="B14" t="s">
        <v>11</v>
      </c>
      <c r="C14">
        <v>25</v>
      </c>
      <c r="D14">
        <v>200</v>
      </c>
      <c r="E14">
        <v>10</v>
      </c>
      <c r="F14">
        <v>0</v>
      </c>
      <c r="G14">
        <v>4546</v>
      </c>
      <c r="H14">
        <v>4546</v>
      </c>
      <c r="I14">
        <v>0</v>
      </c>
      <c r="J14">
        <v>43.062772000000002</v>
      </c>
      <c r="K14">
        <v>49394</v>
      </c>
      <c r="L14">
        <v>0</v>
      </c>
      <c r="M14">
        <v>2</v>
      </c>
      <c r="N14">
        <v>5</v>
      </c>
      <c r="O14">
        <v>5</v>
      </c>
    </row>
    <row r="15" spans="1:42" x14ac:dyDescent="0.2">
      <c r="A15" t="s">
        <v>93</v>
      </c>
      <c r="B15" t="s">
        <v>12</v>
      </c>
      <c r="C15">
        <v>25</v>
      </c>
      <c r="D15">
        <v>200</v>
      </c>
      <c r="E15">
        <v>10</v>
      </c>
      <c r="F15">
        <v>0</v>
      </c>
      <c r="G15">
        <v>4169</v>
      </c>
      <c r="H15">
        <v>4169</v>
      </c>
      <c r="I15">
        <v>0</v>
      </c>
      <c r="J15">
        <v>141.940144</v>
      </c>
      <c r="K15">
        <v>218872</v>
      </c>
      <c r="L15">
        <v>0</v>
      </c>
      <c r="M15">
        <v>2</v>
      </c>
      <c r="N15">
        <v>4</v>
      </c>
      <c r="O15">
        <v>4</v>
      </c>
    </row>
    <row r="16" spans="1:42" x14ac:dyDescent="0.2">
      <c r="A16" t="s">
        <v>93</v>
      </c>
      <c r="B16" t="s">
        <v>13</v>
      </c>
      <c r="C16">
        <v>25</v>
      </c>
      <c r="D16">
        <v>200</v>
      </c>
      <c r="E16">
        <v>10</v>
      </c>
      <c r="F16">
        <v>0</v>
      </c>
      <c r="G16">
        <v>5305</v>
      </c>
      <c r="H16">
        <v>5305</v>
      </c>
      <c r="I16">
        <v>0</v>
      </c>
      <c r="J16">
        <v>0.71284499999999995</v>
      </c>
      <c r="K16">
        <v>0</v>
      </c>
      <c r="L16">
        <v>0</v>
      </c>
      <c r="M16">
        <v>2</v>
      </c>
      <c r="N16">
        <v>6</v>
      </c>
      <c r="O16">
        <v>5</v>
      </c>
    </row>
    <row r="17" spans="1:42" x14ac:dyDescent="0.2">
      <c r="A17" t="s">
        <v>93</v>
      </c>
      <c r="B17" t="s">
        <v>14</v>
      </c>
      <c r="C17">
        <v>25</v>
      </c>
      <c r="D17">
        <v>200</v>
      </c>
      <c r="E17">
        <v>10</v>
      </c>
      <c r="F17">
        <v>0</v>
      </c>
      <c r="G17">
        <v>4654</v>
      </c>
      <c r="H17">
        <v>4654</v>
      </c>
      <c r="I17">
        <v>0</v>
      </c>
      <c r="J17">
        <v>9.8892279999999992</v>
      </c>
      <c r="K17">
        <v>7815</v>
      </c>
      <c r="L17">
        <v>0</v>
      </c>
      <c r="M17">
        <v>2</v>
      </c>
      <c r="N17">
        <v>5</v>
      </c>
      <c r="O17">
        <v>4</v>
      </c>
    </row>
    <row r="18" spans="1:42" x14ac:dyDescent="0.2">
      <c r="A18" t="s">
        <v>93</v>
      </c>
      <c r="B18" t="s">
        <v>15</v>
      </c>
      <c r="C18">
        <v>25</v>
      </c>
      <c r="D18">
        <v>200</v>
      </c>
      <c r="E18">
        <v>10</v>
      </c>
      <c r="F18">
        <v>0</v>
      </c>
      <c r="G18">
        <v>4243</v>
      </c>
      <c r="H18">
        <v>4243</v>
      </c>
      <c r="I18">
        <v>0</v>
      </c>
      <c r="J18">
        <v>49.839185000000001</v>
      </c>
      <c r="K18">
        <v>58447</v>
      </c>
      <c r="L18">
        <v>0</v>
      </c>
      <c r="M18">
        <v>2</v>
      </c>
      <c r="N18">
        <v>4</v>
      </c>
      <c r="O18">
        <v>4</v>
      </c>
    </row>
    <row r="19" spans="1:42" x14ac:dyDescent="0.2">
      <c r="A19" t="s">
        <v>93</v>
      </c>
      <c r="B19" t="s">
        <v>16</v>
      </c>
      <c r="C19">
        <v>25</v>
      </c>
      <c r="D19">
        <v>200</v>
      </c>
      <c r="E19">
        <v>10</v>
      </c>
      <c r="F19">
        <v>0</v>
      </c>
      <c r="G19">
        <v>3973</v>
      </c>
      <c r="H19">
        <v>3973</v>
      </c>
      <c r="I19">
        <v>0</v>
      </c>
      <c r="J19">
        <v>254.45082600000001</v>
      </c>
      <c r="K19">
        <v>333512</v>
      </c>
      <c r="L19">
        <v>0</v>
      </c>
      <c r="M19">
        <v>2</v>
      </c>
      <c r="N19">
        <v>4</v>
      </c>
      <c r="O19">
        <v>4</v>
      </c>
    </row>
    <row r="20" spans="1:42" x14ac:dyDescent="0.2">
      <c r="A20" t="s">
        <v>93</v>
      </c>
      <c r="B20" t="s">
        <v>17</v>
      </c>
      <c r="C20">
        <v>25</v>
      </c>
      <c r="D20">
        <v>200</v>
      </c>
      <c r="E20">
        <v>10</v>
      </c>
      <c r="F20">
        <v>0</v>
      </c>
      <c r="G20">
        <v>4413</v>
      </c>
      <c r="H20">
        <v>4413</v>
      </c>
      <c r="I20">
        <v>0</v>
      </c>
      <c r="J20">
        <v>2.2778909999999999</v>
      </c>
      <c r="K20">
        <v>501</v>
      </c>
      <c r="L20">
        <v>0</v>
      </c>
      <c r="M20">
        <v>2</v>
      </c>
      <c r="N20">
        <v>5</v>
      </c>
      <c r="O20">
        <v>5</v>
      </c>
    </row>
    <row r="21" spans="1:42" x14ac:dyDescent="0.2">
      <c r="A21" t="s">
        <v>93</v>
      </c>
      <c r="B21" t="s">
        <v>18</v>
      </c>
      <c r="C21">
        <v>25</v>
      </c>
      <c r="D21">
        <v>200</v>
      </c>
      <c r="E21">
        <v>10</v>
      </c>
      <c r="F21">
        <v>0</v>
      </c>
      <c r="G21">
        <v>4441</v>
      </c>
      <c r="H21">
        <v>4441</v>
      </c>
      <c r="I21">
        <v>0</v>
      </c>
      <c r="J21">
        <v>362.30191200000002</v>
      </c>
      <c r="K21">
        <v>424517</v>
      </c>
      <c r="L21">
        <v>0</v>
      </c>
      <c r="M21">
        <v>2</v>
      </c>
      <c r="N21">
        <v>5</v>
      </c>
      <c r="O21">
        <v>5</v>
      </c>
    </row>
    <row r="22" spans="1:42" x14ac:dyDescent="0.2">
      <c r="A22" t="s">
        <v>93</v>
      </c>
      <c r="B22" t="s">
        <v>19</v>
      </c>
      <c r="C22">
        <v>25</v>
      </c>
      <c r="D22">
        <v>200</v>
      </c>
      <c r="E22">
        <v>10</v>
      </c>
      <c r="F22">
        <v>0</v>
      </c>
      <c r="G22">
        <v>4288</v>
      </c>
      <c r="H22">
        <v>4288</v>
      </c>
      <c r="I22">
        <v>0</v>
      </c>
      <c r="J22">
        <v>46.310226</v>
      </c>
      <c r="K22">
        <v>46524</v>
      </c>
      <c r="L22">
        <v>0</v>
      </c>
      <c r="M22">
        <v>2</v>
      </c>
      <c r="N22">
        <v>4</v>
      </c>
      <c r="O22">
        <v>4</v>
      </c>
    </row>
    <row r="23" spans="1:42" x14ac:dyDescent="0.2">
      <c r="A23" s="31" t="s">
        <v>93</v>
      </c>
      <c r="B23" t="s">
        <v>20</v>
      </c>
      <c r="C23">
        <v>25</v>
      </c>
      <c r="D23">
        <v>200</v>
      </c>
      <c r="E23">
        <v>10</v>
      </c>
      <c r="F23">
        <v>0</v>
      </c>
      <c r="G23">
        <v>3930</v>
      </c>
      <c r="H23">
        <v>3930</v>
      </c>
      <c r="I23">
        <v>0</v>
      </c>
      <c r="J23">
        <v>3416.1918230000001</v>
      </c>
      <c r="K23">
        <v>2396841</v>
      </c>
      <c r="L23">
        <v>0</v>
      </c>
      <c r="M23">
        <v>2</v>
      </c>
      <c r="N23">
        <v>4</v>
      </c>
      <c r="O23">
        <v>4</v>
      </c>
      <c r="V23" s="19">
        <f t="shared" ref="V23:AA23" si="2">IFERROR(AVERAGE(G12:G23),"")</f>
        <v>4633.666666666667</v>
      </c>
      <c r="W23" s="19">
        <f t="shared" si="2"/>
        <v>4633.666666666667</v>
      </c>
      <c r="X23" s="19">
        <f t="shared" si="2"/>
        <v>0</v>
      </c>
      <c r="Y23" s="19">
        <f t="shared" si="2"/>
        <v>360.93592375000003</v>
      </c>
      <c r="Z23" s="19">
        <f t="shared" si="2"/>
        <v>295239.5</v>
      </c>
      <c r="AA23" s="19">
        <f t="shared" si="2"/>
        <v>0</v>
      </c>
      <c r="AB23" s="19" t="str">
        <f t="shared" ref="AB23:AG23" si="3">IFERROR(AVERAGE(P12:P23),"")</f>
        <v/>
      </c>
      <c r="AC23" s="19" t="str">
        <f t="shared" si="3"/>
        <v/>
      </c>
      <c r="AD23" s="19" t="str">
        <f t="shared" si="3"/>
        <v/>
      </c>
      <c r="AE23" s="19" t="str">
        <f t="shared" si="3"/>
        <v/>
      </c>
      <c r="AF23" s="19" t="str">
        <f t="shared" si="3"/>
        <v/>
      </c>
      <c r="AG23" s="19" t="str">
        <f t="shared" si="3"/>
        <v/>
      </c>
      <c r="AH23" s="19">
        <f>IFERROR(AVERAGE(N12:N23),"")</f>
        <v>5.083333333333333</v>
      </c>
      <c r="AI23" s="19">
        <f>IFERROR(AVERAGE(O12:O23),"")</f>
        <v>4.916666666666667</v>
      </c>
      <c r="AJ23" s="22">
        <f>AVERAGE(M12:M23)</f>
        <v>2</v>
      </c>
      <c r="AK23" s="20">
        <f>COUNTA(C12:C23)</f>
        <v>12</v>
      </c>
      <c r="AL23" s="21">
        <f>COUNTIF(M12:M23,"=2")</f>
        <v>12</v>
      </c>
      <c r="AM23" s="21">
        <f>COUNTIF(M12:M23,"=1")</f>
        <v>0</v>
      </c>
      <c r="AN23" s="21">
        <f>COUNTIF(M12:M23,"=0")</f>
        <v>0</v>
      </c>
      <c r="AO23" s="21">
        <f>COUNTIF(M12:M23,"=3")</f>
        <v>0</v>
      </c>
      <c r="AP23" s="20">
        <f>COUNTIF(M12:M23,"=")</f>
        <v>0</v>
      </c>
    </row>
    <row r="24" spans="1:42" x14ac:dyDescent="0.2">
      <c r="A24" t="s">
        <v>94</v>
      </c>
      <c r="B24" t="s">
        <v>21</v>
      </c>
      <c r="C24">
        <v>25</v>
      </c>
      <c r="D24">
        <v>200</v>
      </c>
      <c r="E24">
        <v>10</v>
      </c>
      <c r="F24">
        <v>0</v>
      </c>
      <c r="G24">
        <v>4611</v>
      </c>
      <c r="H24">
        <v>4611</v>
      </c>
      <c r="I24">
        <v>0</v>
      </c>
      <c r="J24">
        <v>1.5731200000000001</v>
      </c>
      <c r="K24">
        <v>2841</v>
      </c>
      <c r="L24">
        <v>0</v>
      </c>
      <c r="M24">
        <v>2</v>
      </c>
      <c r="N24">
        <v>4</v>
      </c>
      <c r="O24">
        <v>4</v>
      </c>
    </row>
    <row r="25" spans="1:42" x14ac:dyDescent="0.2">
      <c r="A25" t="s">
        <v>94</v>
      </c>
      <c r="B25" t="s">
        <v>22</v>
      </c>
      <c r="C25">
        <v>25</v>
      </c>
      <c r="D25">
        <v>200</v>
      </c>
      <c r="E25">
        <v>10</v>
      </c>
      <c r="F25">
        <v>0</v>
      </c>
      <c r="G25">
        <v>3518</v>
      </c>
      <c r="H25">
        <v>3518</v>
      </c>
      <c r="I25">
        <v>0</v>
      </c>
      <c r="J25">
        <v>6.9668869999999998</v>
      </c>
      <c r="K25">
        <v>8347</v>
      </c>
      <c r="L25">
        <v>0</v>
      </c>
      <c r="M25">
        <v>2</v>
      </c>
      <c r="N25">
        <v>3</v>
      </c>
      <c r="O25">
        <v>3</v>
      </c>
    </row>
    <row r="26" spans="1:42" x14ac:dyDescent="0.2">
      <c r="A26" t="s">
        <v>94</v>
      </c>
      <c r="B26" t="s">
        <v>23</v>
      </c>
      <c r="C26">
        <v>25</v>
      </c>
      <c r="D26">
        <v>200</v>
      </c>
      <c r="E26">
        <v>10</v>
      </c>
      <c r="F26">
        <v>0</v>
      </c>
      <c r="G26">
        <v>3328</v>
      </c>
      <c r="H26">
        <v>3328</v>
      </c>
      <c r="I26">
        <v>0</v>
      </c>
      <c r="J26">
        <v>89.108564000000001</v>
      </c>
      <c r="K26">
        <v>101038</v>
      </c>
      <c r="L26">
        <v>0</v>
      </c>
      <c r="M26">
        <v>2</v>
      </c>
      <c r="N26">
        <v>3</v>
      </c>
      <c r="O26">
        <v>3</v>
      </c>
    </row>
    <row r="27" spans="1:42" x14ac:dyDescent="0.2">
      <c r="A27" t="s">
        <v>94</v>
      </c>
      <c r="B27" t="s">
        <v>24</v>
      </c>
      <c r="C27">
        <v>25</v>
      </c>
      <c r="D27">
        <v>200</v>
      </c>
      <c r="E27">
        <v>10</v>
      </c>
      <c r="F27">
        <v>0</v>
      </c>
      <c r="G27">
        <v>3066</v>
      </c>
      <c r="H27">
        <v>3066</v>
      </c>
      <c r="I27">
        <v>0</v>
      </c>
      <c r="J27">
        <v>44.136246</v>
      </c>
      <c r="K27">
        <v>62019</v>
      </c>
      <c r="L27">
        <v>0</v>
      </c>
      <c r="M27">
        <v>2</v>
      </c>
      <c r="N27">
        <v>3</v>
      </c>
      <c r="O27">
        <v>3</v>
      </c>
    </row>
    <row r="28" spans="1:42" x14ac:dyDescent="0.2">
      <c r="A28" t="s">
        <v>94</v>
      </c>
      <c r="B28" t="s">
        <v>25</v>
      </c>
      <c r="C28">
        <v>25</v>
      </c>
      <c r="D28">
        <v>200</v>
      </c>
      <c r="E28">
        <v>10</v>
      </c>
      <c r="F28">
        <v>0</v>
      </c>
      <c r="G28">
        <v>4113</v>
      </c>
      <c r="H28">
        <v>4113</v>
      </c>
      <c r="I28">
        <v>0</v>
      </c>
      <c r="J28">
        <v>57.51437</v>
      </c>
      <c r="K28">
        <v>83220</v>
      </c>
      <c r="L28">
        <v>0</v>
      </c>
      <c r="M28">
        <v>2</v>
      </c>
      <c r="N28">
        <v>4</v>
      </c>
      <c r="O28">
        <v>4</v>
      </c>
    </row>
    <row r="29" spans="1:42" x14ac:dyDescent="0.2">
      <c r="A29" t="s">
        <v>94</v>
      </c>
      <c r="B29" t="s">
        <v>26</v>
      </c>
      <c r="C29">
        <v>25</v>
      </c>
      <c r="D29">
        <v>200</v>
      </c>
      <c r="E29">
        <v>10</v>
      </c>
      <c r="F29">
        <v>0</v>
      </c>
      <c r="G29">
        <v>3455</v>
      </c>
      <c r="H29">
        <v>3455</v>
      </c>
      <c r="I29">
        <v>0</v>
      </c>
      <c r="J29">
        <v>14.053705000000001</v>
      </c>
      <c r="K29">
        <v>12512</v>
      </c>
      <c r="L29">
        <v>0</v>
      </c>
      <c r="M29">
        <v>2</v>
      </c>
      <c r="N29">
        <v>3</v>
      </c>
      <c r="O29">
        <v>3</v>
      </c>
    </row>
    <row r="30" spans="1:42" x14ac:dyDescent="0.2">
      <c r="A30" t="s">
        <v>94</v>
      </c>
      <c r="B30" t="s">
        <v>27</v>
      </c>
      <c r="C30">
        <v>25</v>
      </c>
      <c r="D30">
        <v>200</v>
      </c>
      <c r="E30">
        <v>10</v>
      </c>
      <c r="F30">
        <v>0</v>
      </c>
      <c r="G30">
        <v>2983</v>
      </c>
      <c r="H30">
        <v>2983</v>
      </c>
      <c r="I30">
        <v>0</v>
      </c>
      <c r="J30">
        <v>12.405457</v>
      </c>
      <c r="K30">
        <v>7646</v>
      </c>
      <c r="L30">
        <v>0</v>
      </c>
      <c r="M30">
        <v>2</v>
      </c>
      <c r="N30">
        <v>3</v>
      </c>
      <c r="O30">
        <v>3</v>
      </c>
    </row>
    <row r="31" spans="1:42" x14ac:dyDescent="0.2">
      <c r="A31" s="31" t="s">
        <v>94</v>
      </c>
      <c r="B31" t="s">
        <v>28</v>
      </c>
      <c r="C31">
        <v>25</v>
      </c>
      <c r="D31">
        <v>200</v>
      </c>
      <c r="E31">
        <v>10</v>
      </c>
      <c r="F31">
        <v>0</v>
      </c>
      <c r="G31">
        <v>2945</v>
      </c>
      <c r="H31">
        <v>2945</v>
      </c>
      <c r="I31">
        <v>0</v>
      </c>
      <c r="J31">
        <v>9.911308</v>
      </c>
      <c r="K31">
        <v>10287</v>
      </c>
      <c r="L31">
        <v>0</v>
      </c>
      <c r="M31">
        <v>2</v>
      </c>
      <c r="N31">
        <v>3</v>
      </c>
      <c r="O31">
        <v>3</v>
      </c>
      <c r="V31" s="19">
        <f t="shared" ref="V31:AA31" si="4">IFERROR(AVERAGE(G24:G31),"")</f>
        <v>3502.375</v>
      </c>
      <c r="W31" s="19">
        <f t="shared" si="4"/>
        <v>3502.375</v>
      </c>
      <c r="X31" s="19">
        <f t="shared" si="4"/>
        <v>0</v>
      </c>
      <c r="Y31" s="19">
        <f t="shared" si="4"/>
        <v>29.458707125000004</v>
      </c>
      <c r="Z31" s="19">
        <f t="shared" si="4"/>
        <v>35988.75</v>
      </c>
      <c r="AA31" s="19">
        <f t="shared" si="4"/>
        <v>0</v>
      </c>
      <c r="AB31" s="19" t="str">
        <f t="shared" ref="AB31:AG31" si="5">IFERROR(AVERAGE(P24:P31),"")</f>
        <v/>
      </c>
      <c r="AC31" s="19" t="str">
        <f t="shared" si="5"/>
        <v/>
      </c>
      <c r="AD31" s="19" t="str">
        <f t="shared" si="5"/>
        <v/>
      </c>
      <c r="AE31" s="19" t="str">
        <f t="shared" si="5"/>
        <v/>
      </c>
      <c r="AF31" s="19" t="str">
        <f t="shared" si="5"/>
        <v/>
      </c>
      <c r="AG31" s="19" t="str">
        <f t="shared" si="5"/>
        <v/>
      </c>
      <c r="AH31" s="19">
        <f>IFERROR(AVERAGE(N24:N31),"")</f>
        <v>3.25</v>
      </c>
      <c r="AI31" s="19">
        <f>IFERROR(AVERAGE(O24:O31),"")</f>
        <v>3.25</v>
      </c>
      <c r="AJ31" s="22">
        <f>AVERAGE(M24:M31)</f>
        <v>2</v>
      </c>
      <c r="AK31" s="20">
        <f>COUNTA(C24:C31)</f>
        <v>8</v>
      </c>
      <c r="AL31" s="21">
        <f>COUNTIF(M24:M31,"=2")</f>
        <v>8</v>
      </c>
      <c r="AM31" s="21">
        <f>COUNTIF(M24:M31,"=1")</f>
        <v>0</v>
      </c>
      <c r="AN31" s="21">
        <f>COUNTIF(M24:M31,"=0")</f>
        <v>0</v>
      </c>
      <c r="AO31" s="21">
        <f>COUNTIF(M24:M31,"=3")</f>
        <v>0</v>
      </c>
      <c r="AP31" s="20">
        <f>COUNTIF(M24:M31,"=")</f>
        <v>0</v>
      </c>
    </row>
    <row r="32" spans="1:42" x14ac:dyDescent="0.2">
      <c r="A32" t="s">
        <v>95</v>
      </c>
      <c r="B32" t="s">
        <v>29</v>
      </c>
      <c r="C32">
        <v>25</v>
      </c>
      <c r="D32">
        <v>700</v>
      </c>
      <c r="E32">
        <v>10</v>
      </c>
      <c r="F32">
        <v>0</v>
      </c>
      <c r="G32">
        <v>2147</v>
      </c>
      <c r="H32">
        <v>2147</v>
      </c>
      <c r="I32">
        <v>0</v>
      </c>
      <c r="J32">
        <v>0.14777599999999999</v>
      </c>
      <c r="K32">
        <v>0</v>
      </c>
      <c r="L32">
        <v>0</v>
      </c>
      <c r="M32">
        <v>2</v>
      </c>
      <c r="N32">
        <v>2</v>
      </c>
      <c r="O32">
        <v>2</v>
      </c>
    </row>
    <row r="33" spans="1:42" x14ac:dyDescent="0.2">
      <c r="A33" t="s">
        <v>95</v>
      </c>
      <c r="B33" t="s">
        <v>30</v>
      </c>
      <c r="C33">
        <v>25</v>
      </c>
      <c r="D33">
        <v>700</v>
      </c>
      <c r="E33">
        <v>10</v>
      </c>
      <c r="F33">
        <v>0</v>
      </c>
      <c r="G33">
        <v>2147</v>
      </c>
      <c r="H33">
        <v>2147</v>
      </c>
      <c r="I33">
        <v>0</v>
      </c>
      <c r="J33">
        <v>5.3666320000000001</v>
      </c>
      <c r="K33">
        <v>6306</v>
      </c>
      <c r="L33">
        <v>0</v>
      </c>
      <c r="M33">
        <v>2</v>
      </c>
      <c r="N33">
        <v>2</v>
      </c>
      <c r="O33">
        <v>2</v>
      </c>
    </row>
    <row r="34" spans="1:42" x14ac:dyDescent="0.2">
      <c r="A34" t="s">
        <v>95</v>
      </c>
      <c r="B34" t="s">
        <v>31</v>
      </c>
      <c r="C34">
        <v>25</v>
      </c>
      <c r="D34">
        <v>700</v>
      </c>
      <c r="E34">
        <v>10</v>
      </c>
      <c r="F34">
        <v>0</v>
      </c>
      <c r="G34">
        <v>2147</v>
      </c>
      <c r="H34">
        <v>2147</v>
      </c>
      <c r="I34">
        <v>0</v>
      </c>
      <c r="J34">
        <v>37.308605</v>
      </c>
      <c r="K34">
        <v>49670</v>
      </c>
      <c r="L34">
        <v>0</v>
      </c>
      <c r="M34">
        <v>2</v>
      </c>
      <c r="N34">
        <v>2</v>
      </c>
      <c r="O34">
        <v>2</v>
      </c>
    </row>
    <row r="35" spans="1:42" x14ac:dyDescent="0.2">
      <c r="A35" t="s">
        <v>95</v>
      </c>
      <c r="B35" t="s">
        <v>32</v>
      </c>
      <c r="C35">
        <v>25</v>
      </c>
      <c r="D35">
        <v>700</v>
      </c>
      <c r="E35">
        <v>10</v>
      </c>
      <c r="F35">
        <v>0</v>
      </c>
      <c r="G35">
        <v>2131</v>
      </c>
      <c r="H35">
        <v>2131</v>
      </c>
      <c r="I35">
        <v>0</v>
      </c>
      <c r="J35">
        <v>136.649012</v>
      </c>
      <c r="K35">
        <v>235600</v>
      </c>
      <c r="L35">
        <v>0</v>
      </c>
      <c r="M35">
        <v>2</v>
      </c>
      <c r="N35">
        <v>1</v>
      </c>
      <c r="O35">
        <v>1</v>
      </c>
    </row>
    <row r="36" spans="1:42" x14ac:dyDescent="0.2">
      <c r="A36" t="s">
        <v>95</v>
      </c>
      <c r="B36" t="s">
        <v>33</v>
      </c>
      <c r="C36">
        <v>25</v>
      </c>
      <c r="D36">
        <v>700</v>
      </c>
      <c r="E36">
        <v>10</v>
      </c>
      <c r="F36">
        <v>0</v>
      </c>
      <c r="G36">
        <v>2147</v>
      </c>
      <c r="H36">
        <v>2147</v>
      </c>
      <c r="I36">
        <v>0</v>
      </c>
      <c r="J36">
        <v>0.51351899999999995</v>
      </c>
      <c r="K36">
        <v>0</v>
      </c>
      <c r="L36">
        <v>0</v>
      </c>
      <c r="M36">
        <v>2</v>
      </c>
      <c r="N36">
        <v>2</v>
      </c>
      <c r="O36">
        <v>2</v>
      </c>
    </row>
    <row r="37" spans="1:42" x14ac:dyDescent="0.2">
      <c r="A37" t="s">
        <v>95</v>
      </c>
      <c r="B37" t="s">
        <v>34</v>
      </c>
      <c r="C37">
        <v>25</v>
      </c>
      <c r="D37">
        <v>700</v>
      </c>
      <c r="E37">
        <v>10</v>
      </c>
      <c r="F37">
        <v>0</v>
      </c>
      <c r="G37">
        <v>2147</v>
      </c>
      <c r="H37">
        <v>2147</v>
      </c>
      <c r="I37">
        <v>0</v>
      </c>
      <c r="J37">
        <v>1.6450709999999999</v>
      </c>
      <c r="K37">
        <v>210</v>
      </c>
      <c r="L37">
        <v>0</v>
      </c>
      <c r="M37">
        <v>2</v>
      </c>
      <c r="N37">
        <v>2</v>
      </c>
      <c r="O37">
        <v>2</v>
      </c>
    </row>
    <row r="38" spans="1:42" x14ac:dyDescent="0.2">
      <c r="A38" t="s">
        <v>95</v>
      </c>
      <c r="B38" t="s">
        <v>35</v>
      </c>
      <c r="C38">
        <v>25</v>
      </c>
      <c r="D38">
        <v>700</v>
      </c>
      <c r="E38">
        <v>10</v>
      </c>
      <c r="F38">
        <v>0</v>
      </c>
      <c r="G38">
        <v>2145</v>
      </c>
      <c r="H38">
        <v>2145</v>
      </c>
      <c r="I38">
        <v>0</v>
      </c>
      <c r="J38">
        <v>8.9250290000000003</v>
      </c>
      <c r="K38">
        <v>15169</v>
      </c>
      <c r="L38">
        <v>0</v>
      </c>
      <c r="M38">
        <v>2</v>
      </c>
      <c r="N38">
        <v>2</v>
      </c>
      <c r="O38">
        <v>2</v>
      </c>
    </row>
    <row r="39" spans="1:42" x14ac:dyDescent="0.2">
      <c r="A39" s="31" t="s">
        <v>95</v>
      </c>
      <c r="B39" t="s">
        <v>36</v>
      </c>
      <c r="C39">
        <v>25</v>
      </c>
      <c r="D39">
        <v>700</v>
      </c>
      <c r="E39">
        <v>10</v>
      </c>
      <c r="F39">
        <v>0</v>
      </c>
      <c r="G39">
        <v>2145</v>
      </c>
      <c r="H39">
        <v>2145</v>
      </c>
      <c r="I39">
        <v>0</v>
      </c>
      <c r="J39">
        <v>9.5870350000000002</v>
      </c>
      <c r="K39">
        <v>9424</v>
      </c>
      <c r="L39">
        <v>0</v>
      </c>
      <c r="M39">
        <v>2</v>
      </c>
      <c r="N39">
        <v>2</v>
      </c>
      <c r="O39">
        <v>2</v>
      </c>
      <c r="V39" s="19">
        <f t="shared" ref="V39:AA39" si="6">IFERROR(AVERAGE(G32:G39),"")</f>
        <v>2144.5</v>
      </c>
      <c r="W39" s="19">
        <f t="shared" si="6"/>
        <v>2144.5</v>
      </c>
      <c r="X39" s="19">
        <f t="shared" si="6"/>
        <v>0</v>
      </c>
      <c r="Y39" s="19">
        <f t="shared" si="6"/>
        <v>25.017834874999998</v>
      </c>
      <c r="Z39" s="19">
        <f t="shared" si="6"/>
        <v>39547.375</v>
      </c>
      <c r="AA39" s="19">
        <f t="shared" si="6"/>
        <v>0</v>
      </c>
      <c r="AB39" s="19" t="str">
        <f t="shared" ref="AB39:AG39" si="7">IFERROR(AVERAGE(P32:P39),"")</f>
        <v/>
      </c>
      <c r="AC39" s="19" t="str">
        <f t="shared" si="7"/>
        <v/>
      </c>
      <c r="AD39" s="19" t="str">
        <f t="shared" si="7"/>
        <v/>
      </c>
      <c r="AE39" s="19" t="str">
        <f t="shared" si="7"/>
        <v/>
      </c>
      <c r="AF39" s="19" t="str">
        <f t="shared" si="7"/>
        <v/>
      </c>
      <c r="AG39" s="19" t="str">
        <f t="shared" si="7"/>
        <v/>
      </c>
      <c r="AH39" s="19">
        <f>IFERROR(AVERAGE(N32:N39),"")</f>
        <v>1.875</v>
      </c>
      <c r="AI39" s="19">
        <f>IFERROR(AVERAGE(O32:O39),"")</f>
        <v>1.875</v>
      </c>
      <c r="AJ39" s="22">
        <f>AVERAGE(M32:M39)</f>
        <v>2</v>
      </c>
      <c r="AK39" s="20">
        <f>COUNTA(C32:C39)</f>
        <v>8</v>
      </c>
      <c r="AL39" s="21">
        <f>COUNTIF(M32:M39,"=2")</f>
        <v>8</v>
      </c>
      <c r="AM39" s="21">
        <f>COUNTIF(M32:M39,"=1")</f>
        <v>0</v>
      </c>
      <c r="AN39" s="21">
        <f>COUNTIF(M32:M39,"=0")</f>
        <v>0</v>
      </c>
      <c r="AO39" s="21">
        <f>COUNTIF(M32:M39,"=3")</f>
        <v>0</v>
      </c>
      <c r="AP39" s="20">
        <f>COUNTIF(M32:M39,"=")</f>
        <v>0</v>
      </c>
    </row>
    <row r="40" spans="1:42" x14ac:dyDescent="0.2">
      <c r="A40" t="s">
        <v>96</v>
      </c>
      <c r="B40" t="s">
        <v>37</v>
      </c>
      <c r="C40">
        <v>25</v>
      </c>
      <c r="D40">
        <v>1000</v>
      </c>
      <c r="E40">
        <v>10</v>
      </c>
      <c r="F40">
        <v>0</v>
      </c>
      <c r="G40">
        <v>4633</v>
      </c>
      <c r="H40">
        <v>4633</v>
      </c>
      <c r="I40">
        <v>0</v>
      </c>
      <c r="J40">
        <v>0.28667900000000002</v>
      </c>
      <c r="K40">
        <v>0</v>
      </c>
      <c r="L40">
        <v>0</v>
      </c>
      <c r="M40">
        <v>2</v>
      </c>
      <c r="N40">
        <v>4</v>
      </c>
      <c r="O40">
        <v>4</v>
      </c>
    </row>
    <row r="41" spans="1:42" x14ac:dyDescent="0.2">
      <c r="A41" t="s">
        <v>96</v>
      </c>
      <c r="B41" t="s">
        <v>38</v>
      </c>
      <c r="C41">
        <v>25</v>
      </c>
      <c r="D41">
        <v>1000</v>
      </c>
      <c r="E41">
        <v>10</v>
      </c>
      <c r="F41">
        <v>0</v>
      </c>
      <c r="G41">
        <v>4105</v>
      </c>
      <c r="H41">
        <v>4105</v>
      </c>
      <c r="I41">
        <v>0</v>
      </c>
      <c r="J41">
        <v>12.115847</v>
      </c>
      <c r="K41">
        <v>8999</v>
      </c>
      <c r="L41">
        <v>0</v>
      </c>
      <c r="M41">
        <v>2</v>
      </c>
      <c r="N41">
        <v>4</v>
      </c>
      <c r="O41">
        <v>4</v>
      </c>
    </row>
    <row r="42" spans="1:42" x14ac:dyDescent="0.2">
      <c r="A42" t="s">
        <v>96</v>
      </c>
      <c r="B42" t="s">
        <v>39</v>
      </c>
      <c r="C42">
        <v>25</v>
      </c>
      <c r="D42">
        <v>1000</v>
      </c>
      <c r="E42">
        <v>10</v>
      </c>
      <c r="F42">
        <v>0</v>
      </c>
      <c r="G42">
        <v>3914</v>
      </c>
      <c r="H42">
        <v>3914</v>
      </c>
      <c r="I42">
        <v>0</v>
      </c>
      <c r="J42">
        <v>277.81757199999998</v>
      </c>
      <c r="K42">
        <v>404691</v>
      </c>
      <c r="L42">
        <v>0</v>
      </c>
      <c r="M42">
        <v>2</v>
      </c>
      <c r="N42">
        <v>3</v>
      </c>
      <c r="O42">
        <v>3</v>
      </c>
    </row>
    <row r="43" spans="1:42" x14ac:dyDescent="0.2">
      <c r="A43" t="s">
        <v>96</v>
      </c>
      <c r="B43" t="s">
        <v>40</v>
      </c>
      <c r="C43">
        <v>25</v>
      </c>
      <c r="D43">
        <v>1000</v>
      </c>
      <c r="E43">
        <v>10</v>
      </c>
      <c r="F43">
        <v>0</v>
      </c>
      <c r="G43">
        <v>3550</v>
      </c>
      <c r="H43">
        <v>3550</v>
      </c>
      <c r="I43">
        <v>0</v>
      </c>
      <c r="J43">
        <v>297.89069999999998</v>
      </c>
      <c r="K43">
        <v>345915</v>
      </c>
      <c r="L43">
        <v>0</v>
      </c>
      <c r="M43">
        <v>2</v>
      </c>
      <c r="N43">
        <v>2</v>
      </c>
      <c r="O43">
        <v>2</v>
      </c>
    </row>
    <row r="44" spans="1:42" x14ac:dyDescent="0.2">
      <c r="A44" t="s">
        <v>96</v>
      </c>
      <c r="B44" t="s">
        <v>41</v>
      </c>
      <c r="C44">
        <v>25</v>
      </c>
      <c r="D44">
        <v>1000</v>
      </c>
      <c r="E44">
        <v>10</v>
      </c>
      <c r="F44">
        <v>0</v>
      </c>
      <c r="G44">
        <v>3930</v>
      </c>
      <c r="H44">
        <v>3930</v>
      </c>
      <c r="I44">
        <v>0</v>
      </c>
      <c r="J44">
        <v>2.4057719999999998</v>
      </c>
      <c r="K44">
        <v>4121</v>
      </c>
      <c r="L44">
        <v>0</v>
      </c>
      <c r="M44">
        <v>2</v>
      </c>
      <c r="N44">
        <v>3</v>
      </c>
      <c r="O44">
        <v>3</v>
      </c>
    </row>
    <row r="45" spans="1:42" x14ac:dyDescent="0.2">
      <c r="A45" t="s">
        <v>96</v>
      </c>
      <c r="B45" t="s">
        <v>42</v>
      </c>
      <c r="C45">
        <v>25</v>
      </c>
      <c r="D45">
        <v>1000</v>
      </c>
      <c r="E45">
        <v>10</v>
      </c>
      <c r="F45">
        <v>0</v>
      </c>
      <c r="G45">
        <v>3744</v>
      </c>
      <c r="H45">
        <v>3744</v>
      </c>
      <c r="I45">
        <v>0</v>
      </c>
      <c r="J45">
        <v>39.715600000000002</v>
      </c>
      <c r="K45">
        <v>58720</v>
      </c>
      <c r="L45">
        <v>0</v>
      </c>
      <c r="M45">
        <v>2</v>
      </c>
      <c r="N45">
        <v>3</v>
      </c>
      <c r="O45">
        <v>3</v>
      </c>
    </row>
    <row r="46" spans="1:42" x14ac:dyDescent="0.2">
      <c r="A46" t="s">
        <v>96</v>
      </c>
      <c r="B46" t="s">
        <v>43</v>
      </c>
      <c r="C46">
        <v>25</v>
      </c>
      <c r="D46">
        <v>1000</v>
      </c>
      <c r="E46">
        <v>10</v>
      </c>
      <c r="F46">
        <v>0</v>
      </c>
      <c r="G46">
        <v>3616</v>
      </c>
      <c r="H46">
        <v>3616</v>
      </c>
      <c r="I46">
        <v>0</v>
      </c>
      <c r="J46">
        <v>235.498458</v>
      </c>
      <c r="K46">
        <v>329749</v>
      </c>
      <c r="L46">
        <v>0</v>
      </c>
      <c r="M46">
        <v>2</v>
      </c>
      <c r="N46">
        <v>3</v>
      </c>
      <c r="O46">
        <v>3</v>
      </c>
    </row>
    <row r="47" spans="1:42" x14ac:dyDescent="0.2">
      <c r="A47" t="s">
        <v>96</v>
      </c>
      <c r="B47" t="s">
        <v>44</v>
      </c>
      <c r="C47">
        <v>25</v>
      </c>
      <c r="D47">
        <v>1000</v>
      </c>
      <c r="E47">
        <v>10</v>
      </c>
      <c r="F47">
        <v>0</v>
      </c>
      <c r="G47">
        <v>3282</v>
      </c>
      <c r="H47">
        <v>3282</v>
      </c>
      <c r="I47">
        <v>0</v>
      </c>
      <c r="J47">
        <v>71.467205000000007</v>
      </c>
      <c r="K47">
        <v>154598</v>
      </c>
      <c r="L47">
        <v>0</v>
      </c>
      <c r="M47">
        <v>2</v>
      </c>
      <c r="N47">
        <v>1</v>
      </c>
      <c r="O47">
        <v>1</v>
      </c>
    </row>
    <row r="48" spans="1:42" x14ac:dyDescent="0.2">
      <c r="A48" t="s">
        <v>96</v>
      </c>
      <c r="B48" t="s">
        <v>45</v>
      </c>
      <c r="C48">
        <v>25</v>
      </c>
      <c r="D48">
        <v>1000</v>
      </c>
      <c r="E48">
        <v>10</v>
      </c>
      <c r="F48">
        <v>0</v>
      </c>
      <c r="G48">
        <v>3707</v>
      </c>
      <c r="H48">
        <v>3707</v>
      </c>
      <c r="I48">
        <v>0</v>
      </c>
      <c r="J48">
        <v>16.273071999999999</v>
      </c>
      <c r="K48">
        <v>11355</v>
      </c>
      <c r="L48">
        <v>0</v>
      </c>
      <c r="M48">
        <v>2</v>
      </c>
      <c r="N48">
        <v>2</v>
      </c>
      <c r="O48">
        <v>2</v>
      </c>
    </row>
    <row r="49" spans="1:42" x14ac:dyDescent="0.2">
      <c r="A49" t="s">
        <v>96</v>
      </c>
      <c r="B49" t="s">
        <v>46</v>
      </c>
      <c r="C49">
        <v>25</v>
      </c>
      <c r="D49">
        <v>1000</v>
      </c>
      <c r="E49">
        <v>10</v>
      </c>
      <c r="F49">
        <v>0</v>
      </c>
      <c r="G49">
        <v>4046</v>
      </c>
      <c r="H49">
        <v>4046</v>
      </c>
      <c r="I49">
        <v>0</v>
      </c>
      <c r="J49">
        <v>30.546752999999999</v>
      </c>
      <c r="K49">
        <v>34734</v>
      </c>
      <c r="L49">
        <v>0</v>
      </c>
      <c r="M49">
        <v>2</v>
      </c>
      <c r="N49">
        <v>3</v>
      </c>
      <c r="O49">
        <v>3</v>
      </c>
    </row>
    <row r="50" spans="1:42" x14ac:dyDescent="0.2">
      <c r="A50" s="31" t="s">
        <v>96</v>
      </c>
      <c r="B50" t="s">
        <v>47</v>
      </c>
      <c r="C50">
        <v>25</v>
      </c>
      <c r="D50">
        <v>1000</v>
      </c>
      <c r="E50">
        <v>10</v>
      </c>
      <c r="F50">
        <v>0</v>
      </c>
      <c r="G50">
        <v>3509</v>
      </c>
      <c r="H50">
        <v>3509</v>
      </c>
      <c r="I50">
        <v>0</v>
      </c>
      <c r="J50">
        <v>571.84082599999999</v>
      </c>
      <c r="K50">
        <v>777618</v>
      </c>
      <c r="L50">
        <v>0</v>
      </c>
      <c r="M50">
        <v>2</v>
      </c>
      <c r="N50">
        <v>2</v>
      </c>
      <c r="O50">
        <v>2</v>
      </c>
      <c r="V50" s="19">
        <f t="shared" ref="V50:AA50" si="8">IFERROR(AVERAGE(G40:G50),"")</f>
        <v>3821.4545454545455</v>
      </c>
      <c r="W50" s="19">
        <f t="shared" si="8"/>
        <v>3821.4545454545455</v>
      </c>
      <c r="X50" s="19">
        <f t="shared" si="8"/>
        <v>0</v>
      </c>
      <c r="Y50" s="19">
        <f t="shared" si="8"/>
        <v>141.44168036363635</v>
      </c>
      <c r="Z50" s="19">
        <f t="shared" si="8"/>
        <v>193681.81818181818</v>
      </c>
      <c r="AA50" s="19">
        <f t="shared" si="8"/>
        <v>0</v>
      </c>
      <c r="AB50" s="19" t="str">
        <f t="shared" ref="AB50:AG50" si="9">IFERROR(AVERAGE(P40:P50),"")</f>
        <v/>
      </c>
      <c r="AC50" s="19" t="str">
        <f t="shared" si="9"/>
        <v/>
      </c>
      <c r="AD50" s="19" t="str">
        <f t="shared" si="9"/>
        <v/>
      </c>
      <c r="AE50" s="19" t="str">
        <f t="shared" si="9"/>
        <v/>
      </c>
      <c r="AF50" s="19" t="str">
        <f t="shared" si="9"/>
        <v/>
      </c>
      <c r="AG50" s="19" t="str">
        <f t="shared" si="9"/>
        <v/>
      </c>
      <c r="AH50" s="19">
        <f>IFERROR(AVERAGE(N40:N50),"")</f>
        <v>2.7272727272727271</v>
      </c>
      <c r="AI50" s="19">
        <f>IFERROR(AVERAGE(O40:O50),"")</f>
        <v>2.7272727272727271</v>
      </c>
      <c r="AJ50" s="22">
        <f>AVERAGE(M40:M50)</f>
        <v>2</v>
      </c>
      <c r="AK50" s="20">
        <f>COUNTA(C40:C50)</f>
        <v>11</v>
      </c>
      <c r="AL50" s="21">
        <f>COUNTIF(M40:M50,"=2")</f>
        <v>11</v>
      </c>
      <c r="AM50" s="21">
        <f>COUNTIF(M40:M50,"=1")</f>
        <v>0</v>
      </c>
      <c r="AN50" s="21">
        <f>COUNTIF(M40:M50,"=0")</f>
        <v>0</v>
      </c>
      <c r="AO50" s="21">
        <f>COUNTIF(M40:M50,"=3")</f>
        <v>0</v>
      </c>
      <c r="AP50" s="20">
        <f>COUNTIF(M40:M50,"=")</f>
        <v>0</v>
      </c>
    </row>
    <row r="51" spans="1:42" x14ac:dyDescent="0.2">
      <c r="A51" t="s">
        <v>97</v>
      </c>
      <c r="B51" t="s">
        <v>48</v>
      </c>
      <c r="C51">
        <v>25</v>
      </c>
      <c r="D51">
        <v>1000</v>
      </c>
      <c r="E51">
        <v>10</v>
      </c>
      <c r="F51">
        <v>0</v>
      </c>
      <c r="G51">
        <v>3602</v>
      </c>
      <c r="H51">
        <v>3602</v>
      </c>
      <c r="I51">
        <v>0</v>
      </c>
      <c r="J51">
        <v>0.75583800000000001</v>
      </c>
      <c r="K51">
        <v>373</v>
      </c>
      <c r="L51">
        <v>0</v>
      </c>
      <c r="M51">
        <v>2</v>
      </c>
      <c r="N51">
        <v>3</v>
      </c>
      <c r="O51">
        <v>3</v>
      </c>
    </row>
    <row r="52" spans="1:42" x14ac:dyDescent="0.2">
      <c r="A52" t="s">
        <v>97</v>
      </c>
      <c r="B52" t="s">
        <v>49</v>
      </c>
      <c r="C52">
        <v>25</v>
      </c>
      <c r="D52">
        <v>1000</v>
      </c>
      <c r="E52">
        <v>10</v>
      </c>
      <c r="F52">
        <v>0</v>
      </c>
      <c r="G52">
        <v>3380</v>
      </c>
      <c r="H52">
        <v>3380</v>
      </c>
      <c r="I52">
        <v>0</v>
      </c>
      <c r="J52">
        <v>305.23708399999998</v>
      </c>
      <c r="K52">
        <v>639610</v>
      </c>
      <c r="L52">
        <v>0</v>
      </c>
      <c r="M52">
        <v>2</v>
      </c>
      <c r="N52">
        <v>3</v>
      </c>
      <c r="O52">
        <v>3</v>
      </c>
    </row>
    <row r="53" spans="1:42" x14ac:dyDescent="0.2">
      <c r="A53" t="s">
        <v>97</v>
      </c>
      <c r="B53" t="s">
        <v>50</v>
      </c>
      <c r="C53">
        <v>25</v>
      </c>
      <c r="D53">
        <v>1000</v>
      </c>
      <c r="E53">
        <v>10</v>
      </c>
      <c r="F53">
        <v>0</v>
      </c>
      <c r="G53">
        <v>2245.6626369999999</v>
      </c>
      <c r="H53">
        <v>3269</v>
      </c>
      <c r="I53">
        <v>0.31304300000000002</v>
      </c>
      <c r="J53">
        <v>3602.0292920000002</v>
      </c>
      <c r="K53">
        <v>5970024</v>
      </c>
      <c r="L53">
        <v>0</v>
      </c>
      <c r="M53">
        <v>1</v>
      </c>
      <c r="N53">
        <v>3</v>
      </c>
      <c r="O53">
        <v>3</v>
      </c>
    </row>
    <row r="54" spans="1:42" x14ac:dyDescent="0.2">
      <c r="A54" t="s">
        <v>97</v>
      </c>
      <c r="B54" t="s">
        <v>51</v>
      </c>
      <c r="C54">
        <v>25</v>
      </c>
      <c r="D54">
        <v>1000</v>
      </c>
      <c r="E54">
        <v>10</v>
      </c>
      <c r="F54">
        <v>0</v>
      </c>
      <c r="G54">
        <v>1908.916667</v>
      </c>
      <c r="H54">
        <v>2997</v>
      </c>
      <c r="I54">
        <v>0.36305799999999999</v>
      </c>
      <c r="J54">
        <v>3604.5478929999999</v>
      </c>
      <c r="K54">
        <v>8930488</v>
      </c>
      <c r="L54">
        <v>0</v>
      </c>
      <c r="M54">
        <v>1</v>
      </c>
      <c r="N54">
        <v>3</v>
      </c>
      <c r="O54">
        <v>3</v>
      </c>
    </row>
    <row r="55" spans="1:42" x14ac:dyDescent="0.2">
      <c r="A55" t="s">
        <v>97</v>
      </c>
      <c r="B55" t="s">
        <v>52</v>
      </c>
      <c r="C55">
        <v>25</v>
      </c>
      <c r="D55">
        <v>1000</v>
      </c>
      <c r="E55">
        <v>10</v>
      </c>
      <c r="F55">
        <v>0</v>
      </c>
      <c r="G55">
        <v>3380</v>
      </c>
      <c r="H55">
        <v>3380</v>
      </c>
      <c r="I55">
        <v>0</v>
      </c>
      <c r="J55">
        <v>4.9907050000000002</v>
      </c>
      <c r="K55">
        <v>3846</v>
      </c>
      <c r="L55">
        <v>0</v>
      </c>
      <c r="M55">
        <v>2</v>
      </c>
      <c r="N55">
        <v>3</v>
      </c>
      <c r="O55">
        <v>3</v>
      </c>
    </row>
    <row r="56" spans="1:42" x14ac:dyDescent="0.2">
      <c r="A56" t="s">
        <v>97</v>
      </c>
      <c r="B56" t="s">
        <v>53</v>
      </c>
      <c r="C56">
        <v>25</v>
      </c>
      <c r="D56">
        <v>1000</v>
      </c>
      <c r="E56">
        <v>10</v>
      </c>
      <c r="F56">
        <v>0</v>
      </c>
      <c r="G56">
        <v>3240</v>
      </c>
      <c r="H56">
        <v>3240</v>
      </c>
      <c r="I56">
        <v>0</v>
      </c>
      <c r="J56">
        <v>21.340845000000002</v>
      </c>
      <c r="K56">
        <v>21182</v>
      </c>
      <c r="L56">
        <v>0</v>
      </c>
      <c r="M56">
        <v>2</v>
      </c>
      <c r="N56">
        <v>3</v>
      </c>
      <c r="O56">
        <v>3</v>
      </c>
    </row>
    <row r="57" spans="1:42" x14ac:dyDescent="0.2">
      <c r="A57" t="s">
        <v>97</v>
      </c>
      <c r="B57" t="s">
        <v>54</v>
      </c>
      <c r="C57">
        <v>25</v>
      </c>
      <c r="D57">
        <v>1000</v>
      </c>
      <c r="E57">
        <v>10</v>
      </c>
      <c r="F57">
        <v>0</v>
      </c>
      <c r="G57">
        <v>2983</v>
      </c>
      <c r="H57">
        <v>2983</v>
      </c>
      <c r="I57">
        <v>0</v>
      </c>
      <c r="J57">
        <v>3058.1197889999999</v>
      </c>
      <c r="K57">
        <v>3930501</v>
      </c>
      <c r="L57">
        <v>0</v>
      </c>
      <c r="M57">
        <v>2</v>
      </c>
      <c r="N57">
        <v>3</v>
      </c>
      <c r="O57">
        <v>3</v>
      </c>
    </row>
    <row r="58" spans="1:42" x14ac:dyDescent="0.2">
      <c r="A58" s="31" t="s">
        <v>97</v>
      </c>
      <c r="B58" t="s">
        <v>55</v>
      </c>
      <c r="C58">
        <v>25</v>
      </c>
      <c r="D58">
        <v>1000</v>
      </c>
      <c r="E58">
        <v>10</v>
      </c>
      <c r="F58">
        <v>0</v>
      </c>
      <c r="G58">
        <v>1862.77118</v>
      </c>
      <c r="H58">
        <v>2698</v>
      </c>
      <c r="I58">
        <v>0.30957299999999999</v>
      </c>
      <c r="J58">
        <v>3605.1366269999999</v>
      </c>
      <c r="K58">
        <v>8071638</v>
      </c>
      <c r="L58">
        <v>0</v>
      </c>
      <c r="M58">
        <v>1</v>
      </c>
      <c r="N58">
        <v>2</v>
      </c>
      <c r="O58">
        <v>2</v>
      </c>
      <c r="V58" s="19">
        <f t="shared" ref="V58:AA58" si="10">IFERROR(AVERAGE(G51:G58),"")</f>
        <v>2825.2938104999998</v>
      </c>
      <c r="W58" s="19">
        <f t="shared" si="10"/>
        <v>3193.625</v>
      </c>
      <c r="X58" s="19">
        <f t="shared" si="10"/>
        <v>0.12320925000000001</v>
      </c>
      <c r="Y58" s="19">
        <f t="shared" si="10"/>
        <v>1775.2697591249998</v>
      </c>
      <c r="Z58" s="19">
        <f t="shared" si="10"/>
        <v>3445957.75</v>
      </c>
      <c r="AA58" s="19">
        <f t="shared" si="10"/>
        <v>0</v>
      </c>
      <c r="AB58" s="19" t="str">
        <f t="shared" ref="AB58:AG58" si="11">IFERROR(AVERAGE(P51:P58),"")</f>
        <v/>
      </c>
      <c r="AC58" s="19" t="str">
        <f t="shared" si="11"/>
        <v/>
      </c>
      <c r="AD58" s="19" t="str">
        <f t="shared" si="11"/>
        <v/>
      </c>
      <c r="AE58" s="19" t="str">
        <f t="shared" si="11"/>
        <v/>
      </c>
      <c r="AF58" s="19" t="str">
        <f t="shared" si="11"/>
        <v/>
      </c>
      <c r="AG58" s="19" t="str">
        <f t="shared" si="11"/>
        <v/>
      </c>
      <c r="AH58" s="19">
        <f>IFERROR(AVERAGE(N51:N58),"")</f>
        <v>2.875</v>
      </c>
      <c r="AI58" s="19">
        <f>IFERROR(AVERAGE(O51:O58),"")</f>
        <v>2.875</v>
      </c>
      <c r="AJ58" s="22">
        <f>AVERAGE(M51:M58)</f>
        <v>1.625</v>
      </c>
      <c r="AK58" s="20">
        <f>COUNTA(C51:C58)</f>
        <v>8</v>
      </c>
      <c r="AL58" s="21">
        <f>COUNTIF(M51:M58,"=2")</f>
        <v>5</v>
      </c>
      <c r="AM58" s="21">
        <f>COUNTIF(M51:M58,"=1")</f>
        <v>3</v>
      </c>
      <c r="AN58" s="21">
        <f>COUNTIF(M51:M58,"=0")</f>
        <v>0</v>
      </c>
      <c r="AO58" s="21">
        <f>COUNTIF(M51:M58,"=3")</f>
        <v>0</v>
      </c>
      <c r="AP58" s="20">
        <f>COUNTIF(M51:M58,"=")</f>
        <v>0</v>
      </c>
    </row>
    <row r="59" spans="1:42" x14ac:dyDescent="0.2">
      <c r="V59" s="23">
        <f t="shared" ref="V59:AA59" si="12">IFERROR(AVERAGE(G3:G58),"")</f>
        <v>3260.1848300714291</v>
      </c>
      <c r="W59" s="23">
        <f t="shared" si="12"/>
        <v>3312.8035714285716</v>
      </c>
      <c r="X59" s="23">
        <f t="shared" si="12"/>
        <v>1.7601321428571428E-2</v>
      </c>
      <c r="Y59" s="23">
        <f t="shared" si="12"/>
        <v>367.47530491071427</v>
      </c>
      <c r="Z59" s="23">
        <f t="shared" si="12"/>
        <v>605667.75</v>
      </c>
      <c r="AA59" s="23">
        <f t="shared" si="12"/>
        <v>0</v>
      </c>
      <c r="AB59" s="23" t="str">
        <f t="shared" ref="AB59:AG59" si="13">IFERROR(AVERAGE(P3:P58),"")</f>
        <v/>
      </c>
      <c r="AC59" s="23" t="str">
        <f t="shared" si="13"/>
        <v/>
      </c>
      <c r="AD59" s="23" t="str">
        <f t="shared" si="13"/>
        <v/>
      </c>
      <c r="AE59" s="23" t="str">
        <f t="shared" si="13"/>
        <v/>
      </c>
      <c r="AF59" s="23" t="str">
        <f t="shared" si="13"/>
        <v/>
      </c>
      <c r="AG59" s="23" t="str">
        <f t="shared" si="13"/>
        <v/>
      </c>
      <c r="AH59" s="23">
        <f>IFERROR(AVERAGE(N3:N58),"")</f>
        <v>3.25</v>
      </c>
      <c r="AI59" s="23">
        <f>IFERROR(AVERAGE(O3:O58),"")</f>
        <v>3.2142857142857144</v>
      </c>
      <c r="AJ59" s="24">
        <f>AVERAGE(M3:M58)</f>
        <v>1.9464285714285714</v>
      </c>
      <c r="AK59" s="25">
        <f>COUNTA(C3:C58)</f>
        <v>56</v>
      </c>
      <c r="AL59" s="26">
        <f>COUNTIF(M3:M58,"=2")</f>
        <v>53</v>
      </c>
      <c r="AM59" s="26">
        <f>COUNTIF(M3:M58,"=1")</f>
        <v>3</v>
      </c>
      <c r="AN59" s="26">
        <f>COUNTIF(M3:M58,"=0")</f>
        <v>0</v>
      </c>
      <c r="AO59" s="26">
        <f>COUNTIF(M3:M58,"=3")</f>
        <v>0</v>
      </c>
      <c r="AP59" s="25">
        <f>COUNTIF(M3:M58,"=")</f>
        <v>0</v>
      </c>
    </row>
    <row r="60" spans="1:42" x14ac:dyDescent="0.2">
      <c r="V60" s="23">
        <f t="shared" ref="V60:AA60" si="14">MIN(G3:G58)</f>
        <v>1862.77118</v>
      </c>
      <c r="W60" s="23">
        <f t="shared" si="14"/>
        <v>1869</v>
      </c>
      <c r="X60" s="23">
        <f t="shared" si="14"/>
        <v>0</v>
      </c>
      <c r="Y60" s="23">
        <f t="shared" si="14"/>
        <v>0.127693</v>
      </c>
      <c r="Z60" s="23">
        <f t="shared" si="14"/>
        <v>0</v>
      </c>
      <c r="AA60" s="23">
        <f t="shared" si="14"/>
        <v>0</v>
      </c>
      <c r="AB60" s="23">
        <f t="shared" ref="AB60:AG60" si="15">MIN(P3:P58)</f>
        <v>0</v>
      </c>
      <c r="AC60" s="23">
        <f t="shared" si="15"/>
        <v>0</v>
      </c>
      <c r="AD60" s="23">
        <f t="shared" si="15"/>
        <v>0</v>
      </c>
      <c r="AE60" s="23">
        <f t="shared" si="15"/>
        <v>0</v>
      </c>
      <c r="AF60" s="23">
        <f t="shared" si="15"/>
        <v>0</v>
      </c>
      <c r="AG60" s="23">
        <f t="shared" si="15"/>
        <v>0</v>
      </c>
      <c r="AH60" s="23">
        <f>MIN(N3:N58)</f>
        <v>1</v>
      </c>
      <c r="AI60" s="23">
        <f>MIN(O3:O58)</f>
        <v>1</v>
      </c>
      <c r="AJ60" s="24">
        <f>MIN(M3:M58)</f>
        <v>1</v>
      </c>
      <c r="AK60" s="25"/>
    </row>
    <row r="61" spans="1:42" x14ac:dyDescent="0.2">
      <c r="V61" s="23">
        <f t="shared" ref="V61:AA61" si="16">MAX(G3:G58)</f>
        <v>6171</v>
      </c>
      <c r="W61" s="23">
        <f t="shared" si="16"/>
        <v>6171</v>
      </c>
      <c r="X61" s="23">
        <f t="shared" si="16"/>
        <v>0.36305799999999999</v>
      </c>
      <c r="Y61" s="23">
        <f t="shared" si="16"/>
        <v>3605.1366269999999</v>
      </c>
      <c r="Z61" s="23">
        <f t="shared" si="16"/>
        <v>8930488</v>
      </c>
      <c r="AA61" s="23">
        <f t="shared" si="16"/>
        <v>0</v>
      </c>
      <c r="AB61" s="23">
        <f t="shared" ref="AB61:AG61" si="17">MAX(P3:P58)</f>
        <v>0</v>
      </c>
      <c r="AC61" s="23">
        <f t="shared" si="17"/>
        <v>0</v>
      </c>
      <c r="AD61" s="23">
        <f t="shared" si="17"/>
        <v>0</v>
      </c>
      <c r="AE61" s="23">
        <f t="shared" si="17"/>
        <v>0</v>
      </c>
      <c r="AF61" s="23">
        <f t="shared" si="17"/>
        <v>0</v>
      </c>
      <c r="AG61" s="23">
        <f t="shared" si="17"/>
        <v>0</v>
      </c>
      <c r="AH61" s="23">
        <f>MAX(N3:N58)</f>
        <v>8</v>
      </c>
      <c r="AI61" s="23">
        <f>MAX(O3:O58)</f>
        <v>8</v>
      </c>
      <c r="AJ61" s="24">
        <f>MAX(M3:M58)</f>
        <v>2</v>
      </c>
      <c r="AK61" s="25"/>
    </row>
    <row r="62" spans="1:42" x14ac:dyDescent="0.2">
      <c r="A62" s="32" t="s">
        <v>107</v>
      </c>
    </row>
    <row r="63" spans="1:42" x14ac:dyDescent="0.2">
      <c r="A63" s="30" t="s">
        <v>92</v>
      </c>
      <c r="B63" t="s">
        <v>0</v>
      </c>
      <c r="C63">
        <v>25</v>
      </c>
      <c r="D63">
        <v>200</v>
      </c>
      <c r="E63">
        <v>5</v>
      </c>
      <c r="F63">
        <v>0</v>
      </c>
      <c r="G63">
        <v>1913</v>
      </c>
      <c r="H63">
        <v>1913</v>
      </c>
      <c r="I63">
        <v>0</v>
      </c>
      <c r="J63">
        <v>0.17294699999999999</v>
      </c>
      <c r="K63">
        <v>0</v>
      </c>
      <c r="L63">
        <v>0</v>
      </c>
      <c r="M63">
        <v>2</v>
      </c>
      <c r="N63">
        <v>3</v>
      </c>
      <c r="O63">
        <v>3</v>
      </c>
      <c r="V63" s="11"/>
      <c r="W63" s="11"/>
      <c r="X63" s="11"/>
      <c r="Y63" s="11"/>
      <c r="Z63" s="11"/>
      <c r="AA63" s="11"/>
      <c r="AB63" s="11"/>
      <c r="AC63" s="11"/>
      <c r="AD63" s="11"/>
      <c r="AE63" s="11"/>
      <c r="AF63" s="11"/>
      <c r="AG63" s="11"/>
      <c r="AH63" s="11"/>
      <c r="AI63" s="11"/>
      <c r="AJ63" s="12"/>
      <c r="AK63" s="13"/>
      <c r="AL63" s="14"/>
      <c r="AM63" s="14"/>
      <c r="AN63" s="14"/>
      <c r="AO63" s="14"/>
      <c r="AP63" s="13"/>
    </row>
    <row r="64" spans="1:42" x14ac:dyDescent="0.2">
      <c r="A64" t="s">
        <v>92</v>
      </c>
      <c r="B64" t="s">
        <v>1</v>
      </c>
      <c r="C64">
        <v>25</v>
      </c>
      <c r="D64">
        <v>200</v>
      </c>
      <c r="E64">
        <v>5</v>
      </c>
      <c r="F64">
        <v>0</v>
      </c>
      <c r="G64">
        <v>1903</v>
      </c>
      <c r="H64">
        <v>1903</v>
      </c>
      <c r="I64">
        <v>0</v>
      </c>
      <c r="J64">
        <v>2.7707259999999998</v>
      </c>
      <c r="K64">
        <v>2037</v>
      </c>
      <c r="L64">
        <v>0</v>
      </c>
      <c r="M64">
        <v>2</v>
      </c>
      <c r="N64">
        <v>3</v>
      </c>
      <c r="O64">
        <v>3</v>
      </c>
    </row>
    <row r="65" spans="1:42" x14ac:dyDescent="0.2">
      <c r="A65" t="s">
        <v>92</v>
      </c>
      <c r="B65" t="s">
        <v>2</v>
      </c>
      <c r="C65">
        <v>25</v>
      </c>
      <c r="D65">
        <v>200</v>
      </c>
      <c r="E65">
        <v>5</v>
      </c>
      <c r="F65">
        <v>0</v>
      </c>
      <c r="G65">
        <v>1903</v>
      </c>
      <c r="H65">
        <v>1903</v>
      </c>
      <c r="I65">
        <v>0</v>
      </c>
      <c r="J65">
        <v>6.3170919999999997</v>
      </c>
      <c r="K65">
        <v>12814</v>
      </c>
      <c r="L65">
        <v>0</v>
      </c>
      <c r="M65">
        <v>2</v>
      </c>
      <c r="N65">
        <v>3</v>
      </c>
      <c r="O65">
        <v>3</v>
      </c>
    </row>
    <row r="66" spans="1:42" x14ac:dyDescent="0.2">
      <c r="A66" t="s">
        <v>92</v>
      </c>
      <c r="B66" t="s">
        <v>3</v>
      </c>
      <c r="C66">
        <v>25</v>
      </c>
      <c r="D66">
        <v>200</v>
      </c>
      <c r="E66">
        <v>5</v>
      </c>
      <c r="F66">
        <v>0</v>
      </c>
      <c r="G66">
        <v>1869</v>
      </c>
      <c r="H66">
        <v>1869</v>
      </c>
      <c r="I66">
        <v>0</v>
      </c>
      <c r="J66">
        <v>23.532817000000001</v>
      </c>
      <c r="K66">
        <v>32547</v>
      </c>
      <c r="L66">
        <v>0</v>
      </c>
      <c r="M66">
        <v>2</v>
      </c>
      <c r="N66">
        <v>3</v>
      </c>
      <c r="O66">
        <v>3</v>
      </c>
    </row>
    <row r="67" spans="1:42" x14ac:dyDescent="0.2">
      <c r="A67" t="s">
        <v>92</v>
      </c>
      <c r="B67" t="s">
        <v>4</v>
      </c>
      <c r="C67">
        <v>25</v>
      </c>
      <c r="D67">
        <v>200</v>
      </c>
      <c r="E67">
        <v>5</v>
      </c>
      <c r="F67">
        <v>0</v>
      </c>
      <c r="G67">
        <v>1913</v>
      </c>
      <c r="H67">
        <v>1913</v>
      </c>
      <c r="I67">
        <v>0</v>
      </c>
      <c r="J67">
        <v>0.25006299999999998</v>
      </c>
      <c r="K67">
        <v>0</v>
      </c>
      <c r="L67">
        <v>0</v>
      </c>
      <c r="M67">
        <v>2</v>
      </c>
      <c r="N67">
        <v>3</v>
      </c>
      <c r="O67">
        <v>3</v>
      </c>
    </row>
    <row r="68" spans="1:42" x14ac:dyDescent="0.2">
      <c r="A68" t="s">
        <v>92</v>
      </c>
      <c r="B68" t="s">
        <v>5</v>
      </c>
      <c r="C68">
        <v>25</v>
      </c>
      <c r="D68">
        <v>200</v>
      </c>
      <c r="E68">
        <v>5</v>
      </c>
      <c r="F68">
        <v>0</v>
      </c>
      <c r="G68">
        <v>1913</v>
      </c>
      <c r="H68">
        <v>1913</v>
      </c>
      <c r="I68">
        <v>0</v>
      </c>
      <c r="J68">
        <v>0.162328</v>
      </c>
      <c r="K68">
        <v>0</v>
      </c>
      <c r="L68">
        <v>0</v>
      </c>
      <c r="M68">
        <v>2</v>
      </c>
      <c r="N68">
        <v>3</v>
      </c>
      <c r="O68">
        <v>3</v>
      </c>
    </row>
    <row r="69" spans="1:42" x14ac:dyDescent="0.2">
      <c r="A69" t="s">
        <v>92</v>
      </c>
      <c r="B69" t="s">
        <v>6</v>
      </c>
      <c r="C69">
        <v>25</v>
      </c>
      <c r="D69">
        <v>200</v>
      </c>
      <c r="E69">
        <v>5</v>
      </c>
      <c r="F69">
        <v>0</v>
      </c>
      <c r="G69">
        <v>1913</v>
      </c>
      <c r="H69">
        <v>1913</v>
      </c>
      <c r="I69">
        <v>0</v>
      </c>
      <c r="J69">
        <v>0.274397</v>
      </c>
      <c r="K69">
        <v>0</v>
      </c>
      <c r="L69">
        <v>0</v>
      </c>
      <c r="M69">
        <v>2</v>
      </c>
      <c r="N69">
        <v>3</v>
      </c>
      <c r="O69">
        <v>3</v>
      </c>
    </row>
    <row r="70" spans="1:42" x14ac:dyDescent="0.2">
      <c r="A70" t="s">
        <v>92</v>
      </c>
      <c r="B70" t="s">
        <v>7</v>
      </c>
      <c r="C70">
        <v>25</v>
      </c>
      <c r="D70">
        <v>200</v>
      </c>
      <c r="E70">
        <v>5</v>
      </c>
      <c r="F70">
        <v>0</v>
      </c>
      <c r="G70">
        <v>1913</v>
      </c>
      <c r="H70">
        <v>1913</v>
      </c>
      <c r="I70">
        <v>0</v>
      </c>
      <c r="J70">
        <v>1.8517779999999999</v>
      </c>
      <c r="K70">
        <v>1039</v>
      </c>
      <c r="L70">
        <v>0</v>
      </c>
      <c r="M70">
        <v>2</v>
      </c>
      <c r="N70">
        <v>3</v>
      </c>
      <c r="O70">
        <v>3</v>
      </c>
    </row>
    <row r="71" spans="1:42" x14ac:dyDescent="0.2">
      <c r="A71" s="31" t="s">
        <v>92</v>
      </c>
      <c r="B71" t="s">
        <v>8</v>
      </c>
      <c r="C71">
        <v>25</v>
      </c>
      <c r="D71">
        <v>200</v>
      </c>
      <c r="E71">
        <v>5</v>
      </c>
      <c r="F71">
        <v>0</v>
      </c>
      <c r="G71">
        <v>1913</v>
      </c>
      <c r="H71">
        <v>1913</v>
      </c>
      <c r="I71">
        <v>0</v>
      </c>
      <c r="J71">
        <v>7.5794189999999997</v>
      </c>
      <c r="K71">
        <v>5593</v>
      </c>
      <c r="L71">
        <v>0</v>
      </c>
      <c r="M71">
        <v>2</v>
      </c>
      <c r="N71">
        <v>3</v>
      </c>
      <c r="O71">
        <v>3</v>
      </c>
      <c r="V71" s="19">
        <f t="shared" ref="V71:AA71" si="18">IFERROR(AVERAGE(G63:G71),"")</f>
        <v>1905.8888888888889</v>
      </c>
      <c r="W71" s="19">
        <f t="shared" si="18"/>
        <v>1905.8888888888889</v>
      </c>
      <c r="X71" s="19">
        <f t="shared" si="18"/>
        <v>0</v>
      </c>
      <c r="Y71" s="19">
        <f t="shared" si="18"/>
        <v>4.7679518888888897</v>
      </c>
      <c r="Z71" s="19">
        <f t="shared" si="18"/>
        <v>6003.333333333333</v>
      </c>
      <c r="AA71" s="19">
        <f t="shared" si="18"/>
        <v>0</v>
      </c>
      <c r="AB71" s="19" t="str">
        <f t="shared" ref="AB71:AG71" si="19">IFERROR(AVERAGE(P63:P71),"")</f>
        <v/>
      </c>
      <c r="AC71" s="19" t="str">
        <f t="shared" si="19"/>
        <v/>
      </c>
      <c r="AD71" s="19" t="str">
        <f t="shared" si="19"/>
        <v/>
      </c>
      <c r="AE71" s="19" t="str">
        <f t="shared" si="19"/>
        <v/>
      </c>
      <c r="AF71" s="19" t="str">
        <f t="shared" si="19"/>
        <v/>
      </c>
      <c r="AG71" s="19" t="str">
        <f t="shared" si="19"/>
        <v/>
      </c>
      <c r="AH71" s="19">
        <f>IFERROR(AVERAGE(N63:N71),"")</f>
        <v>3</v>
      </c>
      <c r="AI71" s="19">
        <f>IFERROR(AVERAGE(O63:O71),"")</f>
        <v>3</v>
      </c>
      <c r="AJ71" s="19">
        <f>IFERROR(AVERAGE(M63:M71),"")</f>
        <v>2</v>
      </c>
      <c r="AK71" s="20">
        <f>COUNTA(C63:C71)</f>
        <v>9</v>
      </c>
      <c r="AL71" s="21">
        <f>COUNTIF(M63:M71,"=2")</f>
        <v>9</v>
      </c>
      <c r="AM71" s="21">
        <f>COUNTIF(M63:M71,"=1")</f>
        <v>0</v>
      </c>
      <c r="AN71" s="21">
        <f>COUNTIF(M63:M71,"=0")</f>
        <v>0</v>
      </c>
      <c r="AO71" s="21">
        <f>COUNTIF(M63:M71,"=3")</f>
        <v>0</v>
      </c>
      <c r="AP71" s="20">
        <f>COUNTIF(M63:M71,"=")</f>
        <v>0</v>
      </c>
    </row>
    <row r="72" spans="1:42" x14ac:dyDescent="0.2">
      <c r="A72" t="s">
        <v>93</v>
      </c>
      <c r="B72" t="s">
        <v>9</v>
      </c>
      <c r="C72">
        <v>25</v>
      </c>
      <c r="D72">
        <v>200</v>
      </c>
      <c r="E72">
        <v>5</v>
      </c>
      <c r="F72">
        <v>0</v>
      </c>
      <c r="G72">
        <v>6171</v>
      </c>
      <c r="H72">
        <v>6171</v>
      </c>
      <c r="I72">
        <v>0</v>
      </c>
      <c r="J72">
        <v>0.31628099999999998</v>
      </c>
      <c r="K72">
        <v>0</v>
      </c>
      <c r="L72">
        <v>0</v>
      </c>
      <c r="M72">
        <v>2</v>
      </c>
      <c r="N72">
        <v>8</v>
      </c>
      <c r="O72">
        <v>5</v>
      </c>
    </row>
    <row r="73" spans="1:42" x14ac:dyDescent="0.2">
      <c r="A73" t="s">
        <v>93</v>
      </c>
      <c r="B73" t="s">
        <v>10</v>
      </c>
      <c r="C73">
        <v>25</v>
      </c>
      <c r="D73">
        <v>200</v>
      </c>
      <c r="E73">
        <v>5</v>
      </c>
      <c r="F73">
        <v>0</v>
      </c>
      <c r="G73">
        <v>5471</v>
      </c>
      <c r="H73">
        <v>5471</v>
      </c>
      <c r="I73">
        <v>0</v>
      </c>
      <c r="J73">
        <v>3.958043</v>
      </c>
      <c r="K73">
        <v>2472</v>
      </c>
      <c r="L73">
        <v>0</v>
      </c>
      <c r="M73">
        <v>2</v>
      </c>
      <c r="N73">
        <v>7</v>
      </c>
      <c r="O73">
        <v>5</v>
      </c>
    </row>
    <row r="74" spans="1:42" x14ac:dyDescent="0.2">
      <c r="A74" t="s">
        <v>93</v>
      </c>
      <c r="B74" t="s">
        <v>11</v>
      </c>
      <c r="C74">
        <v>25</v>
      </c>
      <c r="D74">
        <v>200</v>
      </c>
      <c r="E74">
        <v>5</v>
      </c>
      <c r="F74">
        <v>0</v>
      </c>
      <c r="G74">
        <v>4546</v>
      </c>
      <c r="H74">
        <v>4546</v>
      </c>
      <c r="I74">
        <v>0</v>
      </c>
      <c r="J74">
        <v>69.371897000000004</v>
      </c>
      <c r="K74">
        <v>70961</v>
      </c>
      <c r="L74">
        <v>0</v>
      </c>
      <c r="M74">
        <v>2</v>
      </c>
      <c r="N74">
        <v>5</v>
      </c>
      <c r="O74">
        <v>5</v>
      </c>
    </row>
    <row r="75" spans="1:42" x14ac:dyDescent="0.2">
      <c r="A75" t="s">
        <v>93</v>
      </c>
      <c r="B75" t="s">
        <v>12</v>
      </c>
      <c r="C75">
        <v>25</v>
      </c>
      <c r="D75">
        <v>200</v>
      </c>
      <c r="E75">
        <v>5</v>
      </c>
      <c r="F75">
        <v>0</v>
      </c>
      <c r="G75">
        <v>4169</v>
      </c>
      <c r="H75">
        <v>4169</v>
      </c>
      <c r="I75">
        <v>0</v>
      </c>
      <c r="J75">
        <v>196.96562800000001</v>
      </c>
      <c r="K75">
        <v>169192</v>
      </c>
      <c r="L75">
        <v>0</v>
      </c>
      <c r="M75">
        <v>2</v>
      </c>
      <c r="N75">
        <v>4</v>
      </c>
      <c r="O75">
        <v>4</v>
      </c>
    </row>
    <row r="76" spans="1:42" x14ac:dyDescent="0.2">
      <c r="A76" t="s">
        <v>93</v>
      </c>
      <c r="B76" t="s">
        <v>13</v>
      </c>
      <c r="C76">
        <v>25</v>
      </c>
      <c r="D76">
        <v>200</v>
      </c>
      <c r="E76">
        <v>5</v>
      </c>
      <c r="F76">
        <v>0</v>
      </c>
      <c r="G76">
        <v>5305</v>
      </c>
      <c r="H76">
        <v>5305</v>
      </c>
      <c r="I76">
        <v>0</v>
      </c>
      <c r="J76">
        <v>0.848024</v>
      </c>
      <c r="K76">
        <v>0</v>
      </c>
      <c r="L76">
        <v>0</v>
      </c>
      <c r="M76">
        <v>2</v>
      </c>
      <c r="N76">
        <v>6</v>
      </c>
      <c r="O76">
        <v>5</v>
      </c>
    </row>
    <row r="77" spans="1:42" x14ac:dyDescent="0.2">
      <c r="A77" t="s">
        <v>93</v>
      </c>
      <c r="B77" t="s">
        <v>14</v>
      </c>
      <c r="C77">
        <v>25</v>
      </c>
      <c r="D77">
        <v>200</v>
      </c>
      <c r="E77">
        <v>5</v>
      </c>
      <c r="F77">
        <v>0</v>
      </c>
      <c r="G77">
        <v>4654</v>
      </c>
      <c r="H77">
        <v>4654</v>
      </c>
      <c r="I77">
        <v>0</v>
      </c>
      <c r="J77">
        <v>6.271941</v>
      </c>
      <c r="K77">
        <v>4752</v>
      </c>
      <c r="L77">
        <v>0</v>
      </c>
      <c r="M77">
        <v>2</v>
      </c>
      <c r="N77">
        <v>5</v>
      </c>
      <c r="O77">
        <v>5</v>
      </c>
    </row>
    <row r="78" spans="1:42" x14ac:dyDescent="0.2">
      <c r="A78" t="s">
        <v>93</v>
      </c>
      <c r="B78" t="s">
        <v>15</v>
      </c>
      <c r="C78">
        <v>25</v>
      </c>
      <c r="D78">
        <v>200</v>
      </c>
      <c r="E78">
        <v>5</v>
      </c>
      <c r="F78">
        <v>0</v>
      </c>
      <c r="G78">
        <v>4243</v>
      </c>
      <c r="H78">
        <v>4243</v>
      </c>
      <c r="I78">
        <v>0</v>
      </c>
      <c r="J78">
        <v>35.000633000000001</v>
      </c>
      <c r="K78">
        <v>28829</v>
      </c>
      <c r="L78">
        <v>0</v>
      </c>
      <c r="M78">
        <v>2</v>
      </c>
      <c r="N78">
        <v>4</v>
      </c>
      <c r="O78">
        <v>4</v>
      </c>
    </row>
    <row r="79" spans="1:42" x14ac:dyDescent="0.2">
      <c r="A79" t="s">
        <v>93</v>
      </c>
      <c r="B79" t="s">
        <v>16</v>
      </c>
      <c r="C79">
        <v>25</v>
      </c>
      <c r="D79">
        <v>200</v>
      </c>
      <c r="E79">
        <v>5</v>
      </c>
      <c r="F79">
        <v>0</v>
      </c>
      <c r="G79">
        <v>3973</v>
      </c>
      <c r="H79">
        <v>3973</v>
      </c>
      <c r="I79">
        <v>0</v>
      </c>
      <c r="J79">
        <v>186.840642</v>
      </c>
      <c r="K79">
        <v>169345</v>
      </c>
      <c r="L79">
        <v>0</v>
      </c>
      <c r="M79">
        <v>2</v>
      </c>
      <c r="N79">
        <v>4</v>
      </c>
      <c r="O79">
        <v>4</v>
      </c>
    </row>
    <row r="80" spans="1:42" x14ac:dyDescent="0.2">
      <c r="A80" t="s">
        <v>93</v>
      </c>
      <c r="B80" t="s">
        <v>17</v>
      </c>
      <c r="C80">
        <v>25</v>
      </c>
      <c r="D80">
        <v>200</v>
      </c>
      <c r="E80">
        <v>5</v>
      </c>
      <c r="F80">
        <v>0</v>
      </c>
      <c r="G80">
        <v>4413</v>
      </c>
      <c r="H80">
        <v>4413</v>
      </c>
      <c r="I80">
        <v>0</v>
      </c>
      <c r="J80">
        <v>2.6008010000000001</v>
      </c>
      <c r="K80">
        <v>511</v>
      </c>
      <c r="L80">
        <v>0</v>
      </c>
      <c r="M80">
        <v>2</v>
      </c>
      <c r="N80">
        <v>5</v>
      </c>
      <c r="O80">
        <v>5</v>
      </c>
    </row>
    <row r="81" spans="1:42" x14ac:dyDescent="0.2">
      <c r="A81" t="s">
        <v>93</v>
      </c>
      <c r="B81" t="s">
        <v>18</v>
      </c>
      <c r="C81">
        <v>25</v>
      </c>
      <c r="D81">
        <v>200</v>
      </c>
      <c r="E81">
        <v>5</v>
      </c>
      <c r="F81">
        <v>0</v>
      </c>
      <c r="G81">
        <v>4441</v>
      </c>
      <c r="H81">
        <v>4441</v>
      </c>
      <c r="I81">
        <v>0</v>
      </c>
      <c r="J81">
        <v>458.06721299999998</v>
      </c>
      <c r="K81">
        <v>339626</v>
      </c>
      <c r="L81">
        <v>0</v>
      </c>
      <c r="M81">
        <v>2</v>
      </c>
      <c r="N81">
        <v>5</v>
      </c>
      <c r="O81">
        <v>5</v>
      </c>
    </row>
    <row r="82" spans="1:42" x14ac:dyDescent="0.2">
      <c r="A82" t="s">
        <v>93</v>
      </c>
      <c r="B82" t="s">
        <v>19</v>
      </c>
      <c r="C82">
        <v>25</v>
      </c>
      <c r="D82">
        <v>200</v>
      </c>
      <c r="E82">
        <v>5</v>
      </c>
      <c r="F82">
        <v>0</v>
      </c>
      <c r="G82">
        <v>4288</v>
      </c>
      <c r="H82">
        <v>4288</v>
      </c>
      <c r="I82">
        <v>0</v>
      </c>
      <c r="J82">
        <v>81.342737</v>
      </c>
      <c r="K82">
        <v>85485</v>
      </c>
      <c r="L82">
        <v>0</v>
      </c>
      <c r="M82">
        <v>2</v>
      </c>
      <c r="N82">
        <v>4</v>
      </c>
      <c r="O82">
        <v>4</v>
      </c>
    </row>
    <row r="83" spans="1:42" x14ac:dyDescent="0.2">
      <c r="A83" s="31" t="s">
        <v>93</v>
      </c>
      <c r="B83" t="s">
        <v>20</v>
      </c>
      <c r="C83">
        <v>25</v>
      </c>
      <c r="D83">
        <v>200</v>
      </c>
      <c r="E83">
        <v>5</v>
      </c>
      <c r="F83">
        <v>0</v>
      </c>
      <c r="G83">
        <v>3930</v>
      </c>
      <c r="H83">
        <v>3930</v>
      </c>
      <c r="I83">
        <v>0</v>
      </c>
      <c r="J83">
        <v>2425.447999</v>
      </c>
      <c r="K83">
        <v>1579211</v>
      </c>
      <c r="L83">
        <v>0</v>
      </c>
      <c r="M83">
        <v>2</v>
      </c>
      <c r="N83">
        <v>4</v>
      </c>
      <c r="O83">
        <v>4</v>
      </c>
      <c r="V83" s="19">
        <f t="shared" ref="V83:AA83" si="20">IFERROR(AVERAGE(G72:G83),"")</f>
        <v>4633.666666666667</v>
      </c>
      <c r="W83" s="19">
        <f t="shared" si="20"/>
        <v>4633.666666666667</v>
      </c>
      <c r="X83" s="19">
        <f t="shared" si="20"/>
        <v>0</v>
      </c>
      <c r="Y83" s="19">
        <f t="shared" si="20"/>
        <v>288.91931991666667</v>
      </c>
      <c r="Z83" s="19">
        <f t="shared" si="20"/>
        <v>204198.66666666666</v>
      </c>
      <c r="AA83" s="19">
        <f t="shared" si="20"/>
        <v>0</v>
      </c>
      <c r="AB83" s="19" t="str">
        <f t="shared" ref="AB83:AG83" si="21">IFERROR(AVERAGE(P72:P83),"")</f>
        <v/>
      </c>
      <c r="AC83" s="19" t="str">
        <f t="shared" si="21"/>
        <v/>
      </c>
      <c r="AD83" s="19" t="str">
        <f t="shared" si="21"/>
        <v/>
      </c>
      <c r="AE83" s="19" t="str">
        <f t="shared" si="21"/>
        <v/>
      </c>
      <c r="AF83" s="19" t="str">
        <f t="shared" si="21"/>
        <v/>
      </c>
      <c r="AG83" s="19" t="str">
        <f t="shared" si="21"/>
        <v/>
      </c>
      <c r="AH83" s="19">
        <f>IFERROR(AVERAGE(N72:N83),"")</f>
        <v>5.083333333333333</v>
      </c>
      <c r="AI83" s="19">
        <f>IFERROR(AVERAGE(O72:O83),"")</f>
        <v>4.583333333333333</v>
      </c>
      <c r="AJ83" s="22">
        <f>AVERAGE(M72:M83)</f>
        <v>2</v>
      </c>
      <c r="AK83" s="20">
        <f>COUNTA(C72:C83)</f>
        <v>12</v>
      </c>
      <c r="AL83" s="21">
        <f>COUNTIF(M72:M83,"=2")</f>
        <v>12</v>
      </c>
      <c r="AM83" s="21">
        <f>COUNTIF(M72:M83,"=1")</f>
        <v>0</v>
      </c>
      <c r="AN83" s="21">
        <f>COUNTIF(M72:M83,"=0")</f>
        <v>0</v>
      </c>
      <c r="AO83" s="21">
        <f>COUNTIF(M72:M83,"=3")</f>
        <v>0</v>
      </c>
      <c r="AP83" s="20">
        <f>COUNTIF(M72:M83,"=")</f>
        <v>0</v>
      </c>
    </row>
    <row r="84" spans="1:42" x14ac:dyDescent="0.2">
      <c r="A84" t="s">
        <v>94</v>
      </c>
      <c r="B84" t="s">
        <v>21</v>
      </c>
      <c r="C84">
        <v>25</v>
      </c>
      <c r="D84">
        <v>200</v>
      </c>
      <c r="E84">
        <v>5</v>
      </c>
      <c r="F84">
        <v>0</v>
      </c>
      <c r="G84">
        <v>4611</v>
      </c>
      <c r="H84">
        <v>4611</v>
      </c>
      <c r="I84">
        <v>0</v>
      </c>
      <c r="J84">
        <v>1.7037310000000001</v>
      </c>
      <c r="K84">
        <v>1097</v>
      </c>
      <c r="L84">
        <v>0</v>
      </c>
      <c r="M84">
        <v>2</v>
      </c>
      <c r="N84">
        <v>4</v>
      </c>
      <c r="O84">
        <v>4</v>
      </c>
    </row>
    <row r="85" spans="1:42" x14ac:dyDescent="0.2">
      <c r="A85" t="s">
        <v>94</v>
      </c>
      <c r="B85" t="s">
        <v>22</v>
      </c>
      <c r="C85">
        <v>25</v>
      </c>
      <c r="D85">
        <v>200</v>
      </c>
      <c r="E85">
        <v>5</v>
      </c>
      <c r="F85">
        <v>0</v>
      </c>
      <c r="G85">
        <v>3518</v>
      </c>
      <c r="H85">
        <v>3518</v>
      </c>
      <c r="I85">
        <v>0</v>
      </c>
      <c r="J85">
        <v>9.1693890000000007</v>
      </c>
      <c r="K85">
        <v>6334</v>
      </c>
      <c r="L85">
        <v>0</v>
      </c>
      <c r="M85">
        <v>2</v>
      </c>
      <c r="N85">
        <v>3</v>
      </c>
      <c r="O85">
        <v>3</v>
      </c>
    </row>
    <row r="86" spans="1:42" x14ac:dyDescent="0.2">
      <c r="A86" t="s">
        <v>94</v>
      </c>
      <c r="B86" t="s">
        <v>23</v>
      </c>
      <c r="C86">
        <v>25</v>
      </c>
      <c r="D86">
        <v>200</v>
      </c>
      <c r="E86">
        <v>5</v>
      </c>
      <c r="F86">
        <v>0</v>
      </c>
      <c r="G86">
        <v>3328</v>
      </c>
      <c r="H86">
        <v>3328</v>
      </c>
      <c r="I86">
        <v>0</v>
      </c>
      <c r="J86">
        <v>110.605271</v>
      </c>
      <c r="K86">
        <v>136273</v>
      </c>
      <c r="L86">
        <v>0</v>
      </c>
      <c r="M86">
        <v>2</v>
      </c>
      <c r="N86">
        <v>3</v>
      </c>
      <c r="O86">
        <v>3</v>
      </c>
    </row>
    <row r="87" spans="1:42" x14ac:dyDescent="0.2">
      <c r="A87" t="s">
        <v>94</v>
      </c>
      <c r="B87" t="s">
        <v>24</v>
      </c>
      <c r="C87">
        <v>25</v>
      </c>
      <c r="D87">
        <v>200</v>
      </c>
      <c r="E87">
        <v>5</v>
      </c>
      <c r="F87">
        <v>0</v>
      </c>
      <c r="G87">
        <v>3066</v>
      </c>
      <c r="H87">
        <v>3066</v>
      </c>
      <c r="I87">
        <v>0</v>
      </c>
      <c r="J87">
        <v>18.577311000000002</v>
      </c>
      <c r="K87">
        <v>20918</v>
      </c>
      <c r="L87">
        <v>0</v>
      </c>
      <c r="M87">
        <v>2</v>
      </c>
      <c r="N87">
        <v>3</v>
      </c>
      <c r="O87">
        <v>3</v>
      </c>
    </row>
    <row r="88" spans="1:42" x14ac:dyDescent="0.2">
      <c r="A88" t="s">
        <v>94</v>
      </c>
      <c r="B88" t="s">
        <v>25</v>
      </c>
      <c r="C88">
        <v>25</v>
      </c>
      <c r="D88">
        <v>200</v>
      </c>
      <c r="E88">
        <v>5</v>
      </c>
      <c r="F88">
        <v>0</v>
      </c>
      <c r="G88">
        <v>4113</v>
      </c>
      <c r="H88">
        <v>4113</v>
      </c>
      <c r="I88">
        <v>0</v>
      </c>
      <c r="J88">
        <v>70.467883999999998</v>
      </c>
      <c r="K88">
        <v>80897</v>
      </c>
      <c r="L88">
        <v>0</v>
      </c>
      <c r="M88">
        <v>2</v>
      </c>
      <c r="N88">
        <v>4</v>
      </c>
      <c r="O88">
        <v>4</v>
      </c>
    </row>
    <row r="89" spans="1:42" x14ac:dyDescent="0.2">
      <c r="A89" t="s">
        <v>94</v>
      </c>
      <c r="B89" t="s">
        <v>26</v>
      </c>
      <c r="C89">
        <v>25</v>
      </c>
      <c r="D89">
        <v>200</v>
      </c>
      <c r="E89">
        <v>5</v>
      </c>
      <c r="F89">
        <v>0</v>
      </c>
      <c r="G89">
        <v>3455</v>
      </c>
      <c r="H89">
        <v>3455</v>
      </c>
      <c r="I89">
        <v>0</v>
      </c>
      <c r="J89">
        <v>7.5566240000000002</v>
      </c>
      <c r="K89">
        <v>7772</v>
      </c>
      <c r="L89">
        <v>0</v>
      </c>
      <c r="M89">
        <v>2</v>
      </c>
      <c r="N89">
        <v>3</v>
      </c>
      <c r="O89">
        <v>3</v>
      </c>
    </row>
    <row r="90" spans="1:42" x14ac:dyDescent="0.2">
      <c r="A90" t="s">
        <v>94</v>
      </c>
      <c r="B90" t="s">
        <v>27</v>
      </c>
      <c r="C90">
        <v>25</v>
      </c>
      <c r="D90">
        <v>200</v>
      </c>
      <c r="E90">
        <v>5</v>
      </c>
      <c r="F90">
        <v>0</v>
      </c>
      <c r="G90">
        <v>2983</v>
      </c>
      <c r="H90">
        <v>2983</v>
      </c>
      <c r="I90">
        <v>0</v>
      </c>
      <c r="J90">
        <v>16.783638</v>
      </c>
      <c r="K90">
        <v>7704</v>
      </c>
      <c r="L90">
        <v>0</v>
      </c>
      <c r="M90">
        <v>2</v>
      </c>
      <c r="N90">
        <v>3</v>
      </c>
      <c r="O90">
        <v>3</v>
      </c>
    </row>
    <row r="91" spans="1:42" x14ac:dyDescent="0.2">
      <c r="A91" s="31" t="s">
        <v>94</v>
      </c>
      <c r="B91" t="s">
        <v>28</v>
      </c>
      <c r="C91">
        <v>25</v>
      </c>
      <c r="D91">
        <v>200</v>
      </c>
      <c r="E91">
        <v>5</v>
      </c>
      <c r="F91">
        <v>0</v>
      </c>
      <c r="G91">
        <v>2945</v>
      </c>
      <c r="H91">
        <v>2945</v>
      </c>
      <c r="I91">
        <v>0</v>
      </c>
      <c r="J91">
        <v>25.804552999999999</v>
      </c>
      <c r="K91">
        <v>22161</v>
      </c>
      <c r="L91">
        <v>0</v>
      </c>
      <c r="M91">
        <v>2</v>
      </c>
      <c r="N91">
        <v>3</v>
      </c>
      <c r="O91">
        <v>3</v>
      </c>
      <c r="V91" s="19">
        <f t="shared" ref="V91:AA91" si="22">IFERROR(AVERAGE(G84:G91),"")</f>
        <v>3502.375</v>
      </c>
      <c r="W91" s="19">
        <f t="shared" si="22"/>
        <v>3502.375</v>
      </c>
      <c r="X91" s="19">
        <f t="shared" si="22"/>
        <v>0</v>
      </c>
      <c r="Y91" s="19">
        <f t="shared" si="22"/>
        <v>32.583550125000002</v>
      </c>
      <c r="Z91" s="19">
        <f t="shared" si="22"/>
        <v>35394.5</v>
      </c>
      <c r="AA91" s="19">
        <f t="shared" si="22"/>
        <v>0</v>
      </c>
      <c r="AB91" s="19" t="str">
        <f t="shared" ref="AB91:AG91" si="23">IFERROR(AVERAGE(P84:P91),"")</f>
        <v/>
      </c>
      <c r="AC91" s="19" t="str">
        <f t="shared" si="23"/>
        <v/>
      </c>
      <c r="AD91" s="19" t="str">
        <f t="shared" si="23"/>
        <v/>
      </c>
      <c r="AE91" s="19" t="str">
        <f t="shared" si="23"/>
        <v/>
      </c>
      <c r="AF91" s="19" t="str">
        <f t="shared" si="23"/>
        <v/>
      </c>
      <c r="AG91" s="19" t="str">
        <f t="shared" si="23"/>
        <v/>
      </c>
      <c r="AH91" s="19">
        <f>IFERROR(AVERAGE(N84:N91),"")</f>
        <v>3.25</v>
      </c>
      <c r="AI91" s="19">
        <f>IFERROR(AVERAGE(O84:O91),"")</f>
        <v>3.25</v>
      </c>
      <c r="AJ91" s="22">
        <f>AVERAGE(M84:M91)</f>
        <v>2</v>
      </c>
      <c r="AK91" s="20">
        <f>COUNTA(C84:C91)</f>
        <v>8</v>
      </c>
      <c r="AL91" s="21">
        <f>COUNTIF(M84:M91,"=2")</f>
        <v>8</v>
      </c>
      <c r="AM91" s="21">
        <f>COUNTIF(M84:M91,"=1")</f>
        <v>0</v>
      </c>
      <c r="AN91" s="21">
        <f>COUNTIF(M84:M91,"=0")</f>
        <v>0</v>
      </c>
      <c r="AO91" s="21">
        <f>COUNTIF(M84:M91,"=3")</f>
        <v>0</v>
      </c>
      <c r="AP91" s="20">
        <f>COUNTIF(M84:M91,"=")</f>
        <v>0</v>
      </c>
    </row>
    <row r="92" spans="1:42" x14ac:dyDescent="0.2">
      <c r="A92" t="s">
        <v>95</v>
      </c>
      <c r="B92" t="s">
        <v>29</v>
      </c>
      <c r="C92">
        <v>25</v>
      </c>
      <c r="D92">
        <v>700</v>
      </c>
      <c r="E92">
        <v>5</v>
      </c>
      <c r="F92">
        <v>0</v>
      </c>
      <c r="G92">
        <v>2147</v>
      </c>
      <c r="H92">
        <v>2147</v>
      </c>
      <c r="I92">
        <v>0</v>
      </c>
      <c r="J92">
        <v>0.16970499999999999</v>
      </c>
      <c r="K92">
        <v>0</v>
      </c>
      <c r="L92">
        <v>0</v>
      </c>
      <c r="M92">
        <v>2</v>
      </c>
      <c r="N92">
        <v>2</v>
      </c>
      <c r="O92">
        <v>2</v>
      </c>
    </row>
    <row r="93" spans="1:42" x14ac:dyDescent="0.2">
      <c r="A93" t="s">
        <v>95</v>
      </c>
      <c r="B93" t="s">
        <v>30</v>
      </c>
      <c r="C93">
        <v>25</v>
      </c>
      <c r="D93">
        <v>700</v>
      </c>
      <c r="E93">
        <v>5</v>
      </c>
      <c r="F93">
        <v>0</v>
      </c>
      <c r="G93">
        <v>2147</v>
      </c>
      <c r="H93">
        <v>2147</v>
      </c>
      <c r="I93">
        <v>0</v>
      </c>
      <c r="J93">
        <v>4.6045489999999996</v>
      </c>
      <c r="K93">
        <v>4909</v>
      </c>
      <c r="L93">
        <v>0</v>
      </c>
      <c r="M93">
        <v>2</v>
      </c>
      <c r="N93">
        <v>2</v>
      </c>
      <c r="O93">
        <v>2</v>
      </c>
    </row>
    <row r="94" spans="1:42" x14ac:dyDescent="0.2">
      <c r="A94" t="s">
        <v>95</v>
      </c>
      <c r="B94" t="s">
        <v>31</v>
      </c>
      <c r="C94">
        <v>25</v>
      </c>
      <c r="D94">
        <v>700</v>
      </c>
      <c r="E94">
        <v>5</v>
      </c>
      <c r="F94">
        <v>0</v>
      </c>
      <c r="G94">
        <v>2147</v>
      </c>
      <c r="H94">
        <v>2147</v>
      </c>
      <c r="I94">
        <v>0</v>
      </c>
      <c r="J94">
        <v>60.205316000000003</v>
      </c>
      <c r="K94">
        <v>100821</v>
      </c>
      <c r="L94">
        <v>0</v>
      </c>
      <c r="M94">
        <v>2</v>
      </c>
      <c r="N94">
        <v>2</v>
      </c>
      <c r="O94">
        <v>2</v>
      </c>
    </row>
    <row r="95" spans="1:42" x14ac:dyDescent="0.2">
      <c r="A95" t="s">
        <v>95</v>
      </c>
      <c r="B95" t="s">
        <v>32</v>
      </c>
      <c r="C95">
        <v>25</v>
      </c>
      <c r="D95">
        <v>700</v>
      </c>
      <c r="E95">
        <v>5</v>
      </c>
      <c r="F95">
        <v>0</v>
      </c>
      <c r="G95">
        <v>2131</v>
      </c>
      <c r="H95">
        <v>2131</v>
      </c>
      <c r="I95">
        <v>0</v>
      </c>
      <c r="J95">
        <v>277.49939799999999</v>
      </c>
      <c r="K95">
        <v>408980</v>
      </c>
      <c r="L95">
        <v>0</v>
      </c>
      <c r="M95">
        <v>2</v>
      </c>
      <c r="N95">
        <v>1</v>
      </c>
      <c r="O95">
        <v>1</v>
      </c>
    </row>
    <row r="96" spans="1:42" x14ac:dyDescent="0.2">
      <c r="A96" t="s">
        <v>95</v>
      </c>
      <c r="B96" t="s">
        <v>33</v>
      </c>
      <c r="C96">
        <v>25</v>
      </c>
      <c r="D96">
        <v>700</v>
      </c>
      <c r="E96">
        <v>5</v>
      </c>
      <c r="F96">
        <v>0</v>
      </c>
      <c r="G96">
        <v>2147</v>
      </c>
      <c r="H96">
        <v>2147</v>
      </c>
      <c r="I96">
        <v>0</v>
      </c>
      <c r="J96">
        <v>0.53850399999999998</v>
      </c>
      <c r="K96">
        <v>0</v>
      </c>
      <c r="L96">
        <v>0</v>
      </c>
      <c r="M96">
        <v>2</v>
      </c>
      <c r="N96">
        <v>2</v>
      </c>
      <c r="O96">
        <v>2</v>
      </c>
    </row>
    <row r="97" spans="1:42" x14ac:dyDescent="0.2">
      <c r="A97" t="s">
        <v>95</v>
      </c>
      <c r="B97" t="s">
        <v>34</v>
      </c>
      <c r="C97">
        <v>25</v>
      </c>
      <c r="D97">
        <v>700</v>
      </c>
      <c r="E97">
        <v>5</v>
      </c>
      <c r="F97">
        <v>0</v>
      </c>
      <c r="G97">
        <v>2147</v>
      </c>
      <c r="H97">
        <v>2147</v>
      </c>
      <c r="I97">
        <v>0</v>
      </c>
      <c r="J97">
        <v>2.5984419999999999</v>
      </c>
      <c r="K97">
        <v>3890</v>
      </c>
      <c r="L97">
        <v>0</v>
      </c>
      <c r="M97">
        <v>2</v>
      </c>
      <c r="N97">
        <v>2</v>
      </c>
      <c r="O97">
        <v>2</v>
      </c>
    </row>
    <row r="98" spans="1:42" x14ac:dyDescent="0.2">
      <c r="A98" t="s">
        <v>95</v>
      </c>
      <c r="B98" t="s">
        <v>35</v>
      </c>
      <c r="C98">
        <v>25</v>
      </c>
      <c r="D98">
        <v>700</v>
      </c>
      <c r="E98">
        <v>5</v>
      </c>
      <c r="F98">
        <v>0</v>
      </c>
      <c r="G98">
        <v>2145</v>
      </c>
      <c r="H98">
        <v>2145</v>
      </c>
      <c r="I98">
        <v>0</v>
      </c>
      <c r="J98">
        <v>13.063896</v>
      </c>
      <c r="K98">
        <v>22242</v>
      </c>
      <c r="L98">
        <v>0</v>
      </c>
      <c r="M98">
        <v>2</v>
      </c>
      <c r="N98">
        <v>2</v>
      </c>
      <c r="O98">
        <v>2</v>
      </c>
    </row>
    <row r="99" spans="1:42" x14ac:dyDescent="0.2">
      <c r="A99" s="31" t="s">
        <v>95</v>
      </c>
      <c r="B99" t="s">
        <v>36</v>
      </c>
      <c r="C99">
        <v>25</v>
      </c>
      <c r="D99">
        <v>700</v>
      </c>
      <c r="E99">
        <v>5</v>
      </c>
      <c r="F99">
        <v>0</v>
      </c>
      <c r="G99">
        <v>2145</v>
      </c>
      <c r="H99">
        <v>2145</v>
      </c>
      <c r="I99">
        <v>0</v>
      </c>
      <c r="J99">
        <v>4.944045</v>
      </c>
      <c r="K99">
        <v>3784</v>
      </c>
      <c r="L99">
        <v>0</v>
      </c>
      <c r="M99">
        <v>2</v>
      </c>
      <c r="N99">
        <v>2</v>
      </c>
      <c r="O99">
        <v>2</v>
      </c>
      <c r="V99" s="19">
        <f t="shared" ref="V99:AA99" si="24">IFERROR(AVERAGE(G92:G99),"")</f>
        <v>2144.5</v>
      </c>
      <c r="W99" s="19">
        <f t="shared" si="24"/>
        <v>2144.5</v>
      </c>
      <c r="X99" s="19">
        <f t="shared" si="24"/>
        <v>0</v>
      </c>
      <c r="Y99" s="19">
        <f t="shared" si="24"/>
        <v>45.452981874999999</v>
      </c>
      <c r="Z99" s="19">
        <f t="shared" si="24"/>
        <v>68078.25</v>
      </c>
      <c r="AA99" s="19">
        <f t="shared" si="24"/>
        <v>0</v>
      </c>
      <c r="AB99" s="19" t="str">
        <f t="shared" ref="AB99:AG99" si="25">IFERROR(AVERAGE(P92:P99),"")</f>
        <v/>
      </c>
      <c r="AC99" s="19" t="str">
        <f t="shared" si="25"/>
        <v/>
      </c>
      <c r="AD99" s="19" t="str">
        <f t="shared" si="25"/>
        <v/>
      </c>
      <c r="AE99" s="19" t="str">
        <f t="shared" si="25"/>
        <v/>
      </c>
      <c r="AF99" s="19" t="str">
        <f t="shared" si="25"/>
        <v/>
      </c>
      <c r="AG99" s="19" t="str">
        <f t="shared" si="25"/>
        <v/>
      </c>
      <c r="AH99" s="19">
        <f>IFERROR(AVERAGE(N92:N99),"")</f>
        <v>1.875</v>
      </c>
      <c r="AI99" s="19">
        <f>IFERROR(AVERAGE(O92:O99),"")</f>
        <v>1.875</v>
      </c>
      <c r="AJ99" s="22">
        <f>AVERAGE(M92:M99)</f>
        <v>2</v>
      </c>
      <c r="AK99" s="20">
        <f>COUNTA(C92:C99)</f>
        <v>8</v>
      </c>
      <c r="AL99" s="21">
        <f>COUNTIF(M92:M99,"=2")</f>
        <v>8</v>
      </c>
      <c r="AM99" s="21">
        <f>COUNTIF(M92:M99,"=1")</f>
        <v>0</v>
      </c>
      <c r="AN99" s="21">
        <f>COUNTIF(M92:M99,"=0")</f>
        <v>0</v>
      </c>
      <c r="AO99" s="21">
        <f>COUNTIF(M92:M99,"=3")</f>
        <v>0</v>
      </c>
      <c r="AP99" s="20">
        <f>COUNTIF(M92:M99,"=")</f>
        <v>0</v>
      </c>
    </row>
    <row r="100" spans="1:42" x14ac:dyDescent="0.2">
      <c r="A100" t="s">
        <v>96</v>
      </c>
      <c r="B100" t="s">
        <v>37</v>
      </c>
      <c r="C100">
        <v>25</v>
      </c>
      <c r="D100">
        <v>1000</v>
      </c>
      <c r="E100">
        <v>5</v>
      </c>
      <c r="F100">
        <v>0</v>
      </c>
      <c r="G100">
        <v>4633</v>
      </c>
      <c r="H100">
        <v>4633</v>
      </c>
      <c r="I100">
        <v>0</v>
      </c>
      <c r="J100">
        <v>0.37573400000000001</v>
      </c>
      <c r="K100">
        <v>0</v>
      </c>
      <c r="L100">
        <v>0</v>
      </c>
      <c r="M100">
        <v>2</v>
      </c>
      <c r="N100">
        <v>4</v>
      </c>
      <c r="O100">
        <v>4</v>
      </c>
    </row>
    <row r="101" spans="1:42" x14ac:dyDescent="0.2">
      <c r="A101" t="s">
        <v>96</v>
      </c>
      <c r="B101" t="s">
        <v>38</v>
      </c>
      <c r="C101">
        <v>25</v>
      </c>
      <c r="D101">
        <v>1000</v>
      </c>
      <c r="E101">
        <v>5</v>
      </c>
      <c r="F101">
        <v>0</v>
      </c>
      <c r="G101">
        <v>4105</v>
      </c>
      <c r="H101">
        <v>4105</v>
      </c>
      <c r="I101">
        <v>0</v>
      </c>
      <c r="J101">
        <v>13.010149999999999</v>
      </c>
      <c r="K101">
        <v>12941</v>
      </c>
      <c r="L101">
        <v>0</v>
      </c>
      <c r="M101">
        <v>2</v>
      </c>
      <c r="N101">
        <v>4</v>
      </c>
      <c r="O101">
        <v>4</v>
      </c>
    </row>
    <row r="102" spans="1:42" x14ac:dyDescent="0.2">
      <c r="A102" t="s">
        <v>96</v>
      </c>
      <c r="B102" t="s">
        <v>39</v>
      </c>
      <c r="C102">
        <v>25</v>
      </c>
      <c r="D102">
        <v>1000</v>
      </c>
      <c r="E102">
        <v>5</v>
      </c>
      <c r="F102">
        <v>0</v>
      </c>
      <c r="G102">
        <v>3914</v>
      </c>
      <c r="H102">
        <v>3914</v>
      </c>
      <c r="I102">
        <v>0</v>
      </c>
      <c r="J102">
        <v>270.66441600000002</v>
      </c>
      <c r="K102">
        <v>406739</v>
      </c>
      <c r="L102">
        <v>0</v>
      </c>
      <c r="M102">
        <v>2</v>
      </c>
      <c r="N102">
        <v>3</v>
      </c>
      <c r="O102">
        <v>3</v>
      </c>
    </row>
    <row r="103" spans="1:42" x14ac:dyDescent="0.2">
      <c r="A103" t="s">
        <v>96</v>
      </c>
      <c r="B103" t="s">
        <v>40</v>
      </c>
      <c r="C103">
        <v>25</v>
      </c>
      <c r="D103">
        <v>1000</v>
      </c>
      <c r="E103">
        <v>5</v>
      </c>
      <c r="F103">
        <v>0</v>
      </c>
      <c r="G103">
        <v>3550</v>
      </c>
      <c r="H103">
        <v>3550</v>
      </c>
      <c r="I103">
        <v>0</v>
      </c>
      <c r="J103">
        <v>526.46183399999995</v>
      </c>
      <c r="K103">
        <v>503160</v>
      </c>
      <c r="L103">
        <v>0</v>
      </c>
      <c r="M103">
        <v>2</v>
      </c>
      <c r="N103">
        <v>2</v>
      </c>
      <c r="O103">
        <v>2</v>
      </c>
    </row>
    <row r="104" spans="1:42" x14ac:dyDescent="0.2">
      <c r="A104" t="s">
        <v>96</v>
      </c>
      <c r="B104" t="s">
        <v>41</v>
      </c>
      <c r="C104">
        <v>25</v>
      </c>
      <c r="D104">
        <v>1000</v>
      </c>
      <c r="E104">
        <v>5</v>
      </c>
      <c r="F104">
        <v>0</v>
      </c>
      <c r="G104">
        <v>3930</v>
      </c>
      <c r="H104">
        <v>3930</v>
      </c>
      <c r="I104">
        <v>0</v>
      </c>
      <c r="J104">
        <v>2.322228</v>
      </c>
      <c r="K104">
        <v>3146</v>
      </c>
      <c r="L104">
        <v>0</v>
      </c>
      <c r="M104">
        <v>2</v>
      </c>
      <c r="N104">
        <v>3</v>
      </c>
      <c r="O104">
        <v>3</v>
      </c>
    </row>
    <row r="105" spans="1:42" x14ac:dyDescent="0.2">
      <c r="A105" t="s">
        <v>96</v>
      </c>
      <c r="B105" t="s">
        <v>42</v>
      </c>
      <c r="C105">
        <v>25</v>
      </c>
      <c r="D105">
        <v>1000</v>
      </c>
      <c r="E105">
        <v>5</v>
      </c>
      <c r="F105">
        <v>0</v>
      </c>
      <c r="G105">
        <v>3744</v>
      </c>
      <c r="H105">
        <v>3744</v>
      </c>
      <c r="I105">
        <v>0</v>
      </c>
      <c r="J105">
        <v>47.806877</v>
      </c>
      <c r="K105">
        <v>55821</v>
      </c>
      <c r="L105">
        <v>0</v>
      </c>
      <c r="M105">
        <v>2</v>
      </c>
      <c r="N105">
        <v>3</v>
      </c>
      <c r="O105">
        <v>3</v>
      </c>
    </row>
    <row r="106" spans="1:42" x14ac:dyDescent="0.2">
      <c r="A106" t="s">
        <v>96</v>
      </c>
      <c r="B106" t="s">
        <v>43</v>
      </c>
      <c r="C106">
        <v>25</v>
      </c>
      <c r="D106">
        <v>1000</v>
      </c>
      <c r="E106">
        <v>5</v>
      </c>
      <c r="F106">
        <v>0</v>
      </c>
      <c r="G106">
        <v>3616</v>
      </c>
      <c r="H106">
        <v>3616</v>
      </c>
      <c r="I106">
        <v>0</v>
      </c>
      <c r="J106">
        <v>267.94464099999999</v>
      </c>
      <c r="K106">
        <v>331137</v>
      </c>
      <c r="L106">
        <v>0</v>
      </c>
      <c r="M106">
        <v>2</v>
      </c>
      <c r="N106">
        <v>3</v>
      </c>
      <c r="O106">
        <v>3</v>
      </c>
    </row>
    <row r="107" spans="1:42" x14ac:dyDescent="0.2">
      <c r="A107" t="s">
        <v>96</v>
      </c>
      <c r="B107" t="s">
        <v>44</v>
      </c>
      <c r="C107">
        <v>25</v>
      </c>
      <c r="D107">
        <v>1000</v>
      </c>
      <c r="E107">
        <v>5</v>
      </c>
      <c r="F107">
        <v>0</v>
      </c>
      <c r="G107">
        <v>3282</v>
      </c>
      <c r="H107">
        <v>3282</v>
      </c>
      <c r="I107">
        <v>0</v>
      </c>
      <c r="J107">
        <v>227.595968</v>
      </c>
      <c r="K107">
        <v>361381</v>
      </c>
      <c r="L107">
        <v>0</v>
      </c>
      <c r="M107">
        <v>2</v>
      </c>
      <c r="N107">
        <v>1</v>
      </c>
      <c r="O107">
        <v>1</v>
      </c>
    </row>
    <row r="108" spans="1:42" x14ac:dyDescent="0.2">
      <c r="A108" t="s">
        <v>96</v>
      </c>
      <c r="B108" t="s">
        <v>45</v>
      </c>
      <c r="C108">
        <v>25</v>
      </c>
      <c r="D108">
        <v>1000</v>
      </c>
      <c r="E108">
        <v>5</v>
      </c>
      <c r="F108">
        <v>0</v>
      </c>
      <c r="G108">
        <v>3707</v>
      </c>
      <c r="H108">
        <v>3707</v>
      </c>
      <c r="I108">
        <v>0</v>
      </c>
      <c r="J108">
        <v>16.532245</v>
      </c>
      <c r="K108">
        <v>24394</v>
      </c>
      <c r="L108">
        <v>0</v>
      </c>
      <c r="M108">
        <v>2</v>
      </c>
      <c r="N108">
        <v>2</v>
      </c>
      <c r="O108">
        <v>2</v>
      </c>
    </row>
    <row r="109" spans="1:42" x14ac:dyDescent="0.2">
      <c r="A109" t="s">
        <v>96</v>
      </c>
      <c r="B109" t="s">
        <v>46</v>
      </c>
      <c r="C109">
        <v>25</v>
      </c>
      <c r="D109">
        <v>1000</v>
      </c>
      <c r="E109">
        <v>5</v>
      </c>
      <c r="F109">
        <v>0</v>
      </c>
      <c r="G109">
        <v>4046</v>
      </c>
      <c r="H109">
        <v>4046</v>
      </c>
      <c r="I109">
        <v>0</v>
      </c>
      <c r="J109">
        <v>32.752583000000001</v>
      </c>
      <c r="K109">
        <v>40322</v>
      </c>
      <c r="L109">
        <v>0</v>
      </c>
      <c r="M109">
        <v>2</v>
      </c>
      <c r="N109">
        <v>3</v>
      </c>
      <c r="O109">
        <v>3</v>
      </c>
    </row>
    <row r="110" spans="1:42" x14ac:dyDescent="0.2">
      <c r="A110" s="31" t="s">
        <v>96</v>
      </c>
      <c r="B110" t="s">
        <v>47</v>
      </c>
      <c r="C110">
        <v>25</v>
      </c>
      <c r="D110">
        <v>1000</v>
      </c>
      <c r="E110">
        <v>5</v>
      </c>
      <c r="F110">
        <v>0</v>
      </c>
      <c r="G110">
        <v>3509</v>
      </c>
      <c r="H110">
        <v>3509</v>
      </c>
      <c r="I110">
        <v>0</v>
      </c>
      <c r="J110">
        <v>591.93962699999997</v>
      </c>
      <c r="K110">
        <v>835151</v>
      </c>
      <c r="L110">
        <v>0</v>
      </c>
      <c r="M110">
        <v>2</v>
      </c>
      <c r="N110">
        <v>2</v>
      </c>
      <c r="O110">
        <v>2</v>
      </c>
      <c r="V110" s="19">
        <f t="shared" ref="V110:AA110" si="26">IFERROR(AVERAGE(G100:G110),"")</f>
        <v>3821.4545454545455</v>
      </c>
      <c r="W110" s="19">
        <f t="shared" si="26"/>
        <v>3821.4545454545455</v>
      </c>
      <c r="X110" s="19">
        <f t="shared" si="26"/>
        <v>0</v>
      </c>
      <c r="Y110" s="19">
        <f t="shared" si="26"/>
        <v>181.58239118181817</v>
      </c>
      <c r="Z110" s="19">
        <f t="shared" si="26"/>
        <v>234017.45454545456</v>
      </c>
      <c r="AA110" s="19">
        <f t="shared" si="26"/>
        <v>0</v>
      </c>
      <c r="AB110" s="19" t="str">
        <f t="shared" ref="AB110:AG110" si="27">IFERROR(AVERAGE(P100:P110),"")</f>
        <v/>
      </c>
      <c r="AC110" s="19" t="str">
        <f t="shared" si="27"/>
        <v/>
      </c>
      <c r="AD110" s="19" t="str">
        <f t="shared" si="27"/>
        <v/>
      </c>
      <c r="AE110" s="19" t="str">
        <f t="shared" si="27"/>
        <v/>
      </c>
      <c r="AF110" s="19" t="str">
        <f t="shared" si="27"/>
        <v/>
      </c>
      <c r="AG110" s="19" t="str">
        <f t="shared" si="27"/>
        <v/>
      </c>
      <c r="AH110" s="19">
        <f>IFERROR(AVERAGE(N100:N110),"")</f>
        <v>2.7272727272727271</v>
      </c>
      <c r="AI110" s="19">
        <f>IFERROR(AVERAGE(O100:O110),"")</f>
        <v>2.7272727272727271</v>
      </c>
      <c r="AJ110" s="22">
        <f>AVERAGE(M100:M110)</f>
        <v>2</v>
      </c>
      <c r="AK110" s="20">
        <f>COUNTA(C100:C110)</f>
        <v>11</v>
      </c>
      <c r="AL110" s="21">
        <f>COUNTIF(M100:M110,"=2")</f>
        <v>11</v>
      </c>
      <c r="AM110" s="21">
        <f>COUNTIF(M100:M110,"=1")</f>
        <v>0</v>
      </c>
      <c r="AN110" s="21">
        <f>COUNTIF(M100:M110,"=0")</f>
        <v>0</v>
      </c>
      <c r="AO110" s="21">
        <f>COUNTIF(M100:M110,"=3")</f>
        <v>0</v>
      </c>
      <c r="AP110" s="20">
        <f>COUNTIF(M100:M110,"=")</f>
        <v>0</v>
      </c>
    </row>
    <row r="111" spans="1:42" x14ac:dyDescent="0.2">
      <c r="A111" t="s">
        <v>97</v>
      </c>
      <c r="B111" t="s">
        <v>48</v>
      </c>
      <c r="C111">
        <v>25</v>
      </c>
      <c r="D111">
        <v>1000</v>
      </c>
      <c r="E111">
        <v>5</v>
      </c>
      <c r="F111">
        <v>0</v>
      </c>
      <c r="G111">
        <v>3602</v>
      </c>
      <c r="H111">
        <v>3602</v>
      </c>
      <c r="I111">
        <v>0</v>
      </c>
      <c r="J111">
        <v>0.56077999999999995</v>
      </c>
      <c r="K111">
        <v>42</v>
      </c>
      <c r="L111">
        <v>0</v>
      </c>
      <c r="M111">
        <v>2</v>
      </c>
      <c r="N111">
        <v>3</v>
      </c>
      <c r="O111">
        <v>3</v>
      </c>
    </row>
    <row r="112" spans="1:42" x14ac:dyDescent="0.2">
      <c r="A112" t="s">
        <v>97</v>
      </c>
      <c r="B112" t="s">
        <v>49</v>
      </c>
      <c r="C112">
        <v>25</v>
      </c>
      <c r="D112">
        <v>1000</v>
      </c>
      <c r="E112">
        <v>5</v>
      </c>
      <c r="F112">
        <v>0</v>
      </c>
      <c r="G112">
        <v>3380</v>
      </c>
      <c r="H112">
        <v>3380</v>
      </c>
      <c r="I112">
        <v>0</v>
      </c>
      <c r="J112">
        <v>260.53968200000003</v>
      </c>
      <c r="K112">
        <v>464788</v>
      </c>
      <c r="L112">
        <v>0</v>
      </c>
      <c r="M112">
        <v>2</v>
      </c>
      <c r="N112">
        <v>3</v>
      </c>
      <c r="O112">
        <v>3</v>
      </c>
    </row>
    <row r="113" spans="1:42" x14ac:dyDescent="0.2">
      <c r="A113" t="s">
        <v>97</v>
      </c>
      <c r="B113" t="s">
        <v>50</v>
      </c>
      <c r="C113">
        <v>25</v>
      </c>
      <c r="D113">
        <v>1000</v>
      </c>
      <c r="E113">
        <v>5</v>
      </c>
      <c r="F113">
        <v>0</v>
      </c>
      <c r="G113">
        <v>2309.5051490000001</v>
      </c>
      <c r="H113">
        <v>3269</v>
      </c>
      <c r="I113">
        <v>0.29351300000000002</v>
      </c>
      <c r="J113">
        <v>3602.2669169999999</v>
      </c>
      <c r="K113">
        <v>3306032</v>
      </c>
      <c r="L113">
        <v>0</v>
      </c>
      <c r="M113">
        <v>1</v>
      </c>
      <c r="N113">
        <v>3</v>
      </c>
      <c r="O113">
        <v>3</v>
      </c>
    </row>
    <row r="114" spans="1:42" x14ac:dyDescent="0.2">
      <c r="A114" t="s">
        <v>97</v>
      </c>
      <c r="B114" t="s">
        <v>51</v>
      </c>
      <c r="C114">
        <v>25</v>
      </c>
      <c r="D114">
        <v>1000</v>
      </c>
      <c r="E114">
        <v>5</v>
      </c>
      <c r="F114">
        <v>0</v>
      </c>
      <c r="G114">
        <v>1951.5068679999999</v>
      </c>
      <c r="H114">
        <v>2997</v>
      </c>
      <c r="I114">
        <v>0.34884700000000002</v>
      </c>
      <c r="J114">
        <v>3605.9592250000001</v>
      </c>
      <c r="K114">
        <v>5867572</v>
      </c>
      <c r="L114">
        <v>0</v>
      </c>
      <c r="M114">
        <v>1</v>
      </c>
      <c r="N114">
        <v>3</v>
      </c>
      <c r="O114">
        <v>3</v>
      </c>
    </row>
    <row r="115" spans="1:42" x14ac:dyDescent="0.2">
      <c r="A115" t="s">
        <v>97</v>
      </c>
      <c r="B115" t="s">
        <v>52</v>
      </c>
      <c r="C115">
        <v>25</v>
      </c>
      <c r="D115">
        <v>1000</v>
      </c>
      <c r="E115">
        <v>5</v>
      </c>
      <c r="F115">
        <v>0</v>
      </c>
      <c r="G115">
        <v>3380</v>
      </c>
      <c r="H115">
        <v>3380</v>
      </c>
      <c r="I115">
        <v>0</v>
      </c>
      <c r="J115">
        <v>2.3988079999999998</v>
      </c>
      <c r="K115">
        <v>3682</v>
      </c>
      <c r="L115">
        <v>0</v>
      </c>
      <c r="M115">
        <v>2</v>
      </c>
      <c r="N115">
        <v>3</v>
      </c>
      <c r="O115">
        <v>3</v>
      </c>
    </row>
    <row r="116" spans="1:42" x14ac:dyDescent="0.2">
      <c r="A116" t="s">
        <v>97</v>
      </c>
      <c r="B116" t="s">
        <v>53</v>
      </c>
      <c r="C116">
        <v>25</v>
      </c>
      <c r="D116">
        <v>1000</v>
      </c>
      <c r="E116">
        <v>5</v>
      </c>
      <c r="F116">
        <v>0</v>
      </c>
      <c r="G116">
        <v>3240</v>
      </c>
      <c r="H116">
        <v>3240</v>
      </c>
      <c r="I116">
        <v>0</v>
      </c>
      <c r="J116">
        <v>48.303699000000002</v>
      </c>
      <c r="K116">
        <v>55526</v>
      </c>
      <c r="L116">
        <v>0</v>
      </c>
      <c r="M116">
        <v>2</v>
      </c>
      <c r="N116">
        <v>3</v>
      </c>
      <c r="O116">
        <v>3</v>
      </c>
    </row>
    <row r="117" spans="1:42" x14ac:dyDescent="0.2">
      <c r="A117" t="s">
        <v>97</v>
      </c>
      <c r="B117" t="s">
        <v>54</v>
      </c>
      <c r="C117">
        <v>25</v>
      </c>
      <c r="D117">
        <v>1000</v>
      </c>
      <c r="E117">
        <v>5</v>
      </c>
      <c r="F117">
        <v>0</v>
      </c>
      <c r="G117">
        <v>2760.0579210000001</v>
      </c>
      <c r="H117">
        <v>2983</v>
      </c>
      <c r="I117">
        <v>7.4737999999999999E-2</v>
      </c>
      <c r="J117">
        <v>3600.0217940000002</v>
      </c>
      <c r="K117">
        <v>3758436</v>
      </c>
      <c r="L117">
        <v>0</v>
      </c>
      <c r="M117">
        <v>1</v>
      </c>
      <c r="N117">
        <v>3</v>
      </c>
      <c r="O117">
        <v>3</v>
      </c>
    </row>
    <row r="118" spans="1:42" x14ac:dyDescent="0.2">
      <c r="A118" s="31" t="s">
        <v>97</v>
      </c>
      <c r="B118" t="s">
        <v>55</v>
      </c>
      <c r="C118">
        <v>25</v>
      </c>
      <c r="D118">
        <v>1000</v>
      </c>
      <c r="E118">
        <v>5</v>
      </c>
      <c r="F118">
        <v>0</v>
      </c>
      <c r="G118">
        <v>1856.5099720000001</v>
      </c>
      <c r="H118">
        <v>2736</v>
      </c>
      <c r="I118">
        <v>0.32145099999999999</v>
      </c>
      <c r="J118">
        <v>3605.558031</v>
      </c>
      <c r="K118">
        <v>6755821</v>
      </c>
      <c r="L118">
        <v>0</v>
      </c>
      <c r="M118">
        <v>1</v>
      </c>
      <c r="N118">
        <v>2</v>
      </c>
      <c r="O118">
        <v>2</v>
      </c>
      <c r="V118" s="19">
        <f t="shared" ref="V118:AA118" si="28">IFERROR(AVERAGE(G111:G118),"")</f>
        <v>2809.94748875</v>
      </c>
      <c r="W118" s="19">
        <f t="shared" si="28"/>
        <v>3198.375</v>
      </c>
      <c r="X118" s="19">
        <f t="shared" si="28"/>
        <v>0.12981862499999999</v>
      </c>
      <c r="Y118" s="19">
        <f t="shared" si="28"/>
        <v>1840.7011170000001</v>
      </c>
      <c r="Z118" s="19">
        <f t="shared" si="28"/>
        <v>2526487.375</v>
      </c>
      <c r="AA118" s="19">
        <f t="shared" si="28"/>
        <v>0</v>
      </c>
      <c r="AB118" s="19" t="str">
        <f t="shared" ref="AB118:AG118" si="29">IFERROR(AVERAGE(P111:P118),"")</f>
        <v/>
      </c>
      <c r="AC118" s="19" t="str">
        <f t="shared" si="29"/>
        <v/>
      </c>
      <c r="AD118" s="19" t="str">
        <f t="shared" si="29"/>
        <v/>
      </c>
      <c r="AE118" s="19" t="str">
        <f t="shared" si="29"/>
        <v/>
      </c>
      <c r="AF118" s="19" t="str">
        <f t="shared" si="29"/>
        <v/>
      </c>
      <c r="AG118" s="19" t="str">
        <f t="shared" si="29"/>
        <v/>
      </c>
      <c r="AH118" s="19">
        <f>IFERROR(AVERAGE(N111:N118),"")</f>
        <v>2.875</v>
      </c>
      <c r="AI118" s="19">
        <f>IFERROR(AVERAGE(O111:O118),"")</f>
        <v>2.875</v>
      </c>
      <c r="AJ118" s="22">
        <f>AVERAGE(M111:M118)</f>
        <v>1.5</v>
      </c>
      <c r="AK118" s="20">
        <f>COUNTA(C111:C118)</f>
        <v>8</v>
      </c>
      <c r="AL118" s="21">
        <f>COUNTIF(M111:M118,"=2")</f>
        <v>4</v>
      </c>
      <c r="AM118" s="21">
        <f>COUNTIF(M111:M118,"=1")</f>
        <v>4</v>
      </c>
      <c r="AN118" s="21">
        <f>COUNTIF(M111:M118,"=0")</f>
        <v>0</v>
      </c>
      <c r="AO118" s="21">
        <f>COUNTIF(M111:M118,"=3")</f>
        <v>0</v>
      </c>
      <c r="AP118" s="20">
        <f>COUNTIF(M111:M118,"=")</f>
        <v>0</v>
      </c>
    </row>
    <row r="119" spans="1:42" x14ac:dyDescent="0.2">
      <c r="V119" s="23">
        <f t="shared" ref="V119:AA119" si="30">IFERROR(AVERAGE(G63:G118),"")</f>
        <v>3257.9924983928572</v>
      </c>
      <c r="W119" s="23">
        <f t="shared" si="30"/>
        <v>3313.4821428571427</v>
      </c>
      <c r="X119" s="23">
        <f t="shared" si="30"/>
        <v>1.8545517857142858E-2</v>
      </c>
      <c r="Y119" s="23">
        <f t="shared" si="30"/>
        <v>372.45090894642857</v>
      </c>
      <c r="Z119" s="23">
        <f t="shared" si="30"/>
        <v>466397.98214285716</v>
      </c>
      <c r="AA119" s="23">
        <f t="shared" si="30"/>
        <v>0</v>
      </c>
      <c r="AB119" s="23" t="str">
        <f t="shared" ref="AB119:AG119" si="31">IFERROR(AVERAGE(P63:P118),"")</f>
        <v/>
      </c>
      <c r="AC119" s="23" t="str">
        <f t="shared" si="31"/>
        <v/>
      </c>
      <c r="AD119" s="23" t="str">
        <f t="shared" si="31"/>
        <v/>
      </c>
      <c r="AE119" s="23" t="str">
        <f t="shared" si="31"/>
        <v/>
      </c>
      <c r="AF119" s="23" t="str">
        <f t="shared" si="31"/>
        <v/>
      </c>
      <c r="AG119" s="23" t="str">
        <f t="shared" si="31"/>
        <v/>
      </c>
      <c r="AH119" s="23">
        <f>IFERROR(AVERAGE(N63:N118),"")</f>
        <v>3.25</v>
      </c>
      <c r="AI119" s="23">
        <f>IFERROR(AVERAGE(O63:O118),"")</f>
        <v>3.1428571428571428</v>
      </c>
      <c r="AJ119" s="24">
        <f>AVERAGE(M63:M118)</f>
        <v>1.9285714285714286</v>
      </c>
      <c r="AK119" s="25">
        <f>COUNTA(C63:C118)</f>
        <v>56</v>
      </c>
      <c r="AL119" s="26">
        <f>COUNTIF(M63:M118,"=2")</f>
        <v>52</v>
      </c>
      <c r="AM119" s="26">
        <f>COUNTIF(M63:M118,"=1")</f>
        <v>4</v>
      </c>
      <c r="AN119" s="26">
        <f>COUNTIF(M63:M118,"=0")</f>
        <v>0</v>
      </c>
      <c r="AO119" s="26">
        <f>COUNTIF(M63:M118,"=3")</f>
        <v>0</v>
      </c>
      <c r="AP119" s="25">
        <f>COUNTIF(M63:M118,"=")</f>
        <v>0</v>
      </c>
    </row>
    <row r="120" spans="1:42" x14ac:dyDescent="0.2">
      <c r="V120" s="23">
        <f t="shared" ref="V120:AA120" si="32">MIN(G63:G118)</f>
        <v>1856.5099720000001</v>
      </c>
      <c r="W120" s="23">
        <f t="shared" si="32"/>
        <v>1869</v>
      </c>
      <c r="X120" s="23">
        <f t="shared" si="32"/>
        <v>0</v>
      </c>
      <c r="Y120" s="23">
        <f t="shared" si="32"/>
        <v>0.162328</v>
      </c>
      <c r="Z120" s="23">
        <f t="shared" si="32"/>
        <v>0</v>
      </c>
      <c r="AA120" s="23">
        <f t="shared" si="32"/>
        <v>0</v>
      </c>
      <c r="AB120" s="23">
        <f t="shared" ref="AB120:AG120" si="33">MIN(P63:P118)</f>
        <v>0</v>
      </c>
      <c r="AC120" s="23">
        <f t="shared" si="33"/>
        <v>0</v>
      </c>
      <c r="AD120" s="23">
        <f t="shared" si="33"/>
        <v>0</v>
      </c>
      <c r="AE120" s="23">
        <f t="shared" si="33"/>
        <v>0</v>
      </c>
      <c r="AF120" s="23">
        <f t="shared" si="33"/>
        <v>0</v>
      </c>
      <c r="AG120" s="23">
        <f t="shared" si="33"/>
        <v>0</v>
      </c>
      <c r="AH120" s="23">
        <f>MIN(N63:N118)</f>
        <v>1</v>
      </c>
      <c r="AI120" s="23">
        <f>MIN(O63:O118)</f>
        <v>1</v>
      </c>
      <c r="AJ120" s="24">
        <f>MIN(M63:M118)</f>
        <v>1</v>
      </c>
      <c r="AK120" s="25"/>
    </row>
    <row r="121" spans="1:42" x14ac:dyDescent="0.2">
      <c r="V121" s="23">
        <f t="shared" ref="V121:AA121" si="34">MAX(G63:G118)</f>
        <v>6171</v>
      </c>
      <c r="W121" s="23">
        <f t="shared" si="34"/>
        <v>6171</v>
      </c>
      <c r="X121" s="23">
        <f t="shared" si="34"/>
        <v>0.34884700000000002</v>
      </c>
      <c r="Y121" s="23">
        <f t="shared" si="34"/>
        <v>3605.9592250000001</v>
      </c>
      <c r="Z121" s="23">
        <f t="shared" si="34"/>
        <v>6755821</v>
      </c>
      <c r="AA121" s="23">
        <f t="shared" si="34"/>
        <v>0</v>
      </c>
      <c r="AB121" s="23">
        <f t="shared" ref="AB121:AG121" si="35">MAX(P63:P118)</f>
        <v>0</v>
      </c>
      <c r="AC121" s="23">
        <f t="shared" si="35"/>
        <v>0</v>
      </c>
      <c r="AD121" s="23">
        <f t="shared" si="35"/>
        <v>0</v>
      </c>
      <c r="AE121" s="23">
        <f t="shared" si="35"/>
        <v>0</v>
      </c>
      <c r="AF121" s="23">
        <f t="shared" si="35"/>
        <v>0</v>
      </c>
      <c r="AG121" s="23">
        <f t="shared" si="35"/>
        <v>0</v>
      </c>
      <c r="AH121" s="23">
        <f>MAX(N63:N118)</f>
        <v>8</v>
      </c>
      <c r="AI121" s="23">
        <f>MAX(O63:O118)</f>
        <v>5</v>
      </c>
      <c r="AJ121" s="24">
        <f>MAX(M63:M118)</f>
        <v>2</v>
      </c>
      <c r="AK121" s="25"/>
    </row>
    <row r="122" spans="1:42" x14ac:dyDescent="0.2">
      <c r="A122" s="32" t="s">
        <v>108</v>
      </c>
    </row>
    <row r="123" spans="1:42" x14ac:dyDescent="0.2">
      <c r="A123" s="30" t="s">
        <v>92</v>
      </c>
      <c r="B123" t="s">
        <v>0</v>
      </c>
      <c r="C123">
        <v>25</v>
      </c>
      <c r="D123">
        <v>200</v>
      </c>
      <c r="E123">
        <v>3</v>
      </c>
      <c r="F123">
        <v>0</v>
      </c>
      <c r="G123">
        <v>1913</v>
      </c>
      <c r="H123">
        <v>1913</v>
      </c>
      <c r="I123">
        <v>0</v>
      </c>
      <c r="J123">
        <v>0.17882300000000001</v>
      </c>
      <c r="K123">
        <v>0</v>
      </c>
      <c r="L123">
        <v>0</v>
      </c>
      <c r="M123">
        <v>2</v>
      </c>
      <c r="N123">
        <v>3</v>
      </c>
      <c r="O123">
        <v>3</v>
      </c>
      <c r="V123" s="11"/>
      <c r="W123" s="11"/>
      <c r="X123" s="11"/>
      <c r="Y123" s="11"/>
      <c r="Z123" s="11"/>
      <c r="AA123" s="11"/>
      <c r="AB123" s="11"/>
      <c r="AC123" s="11"/>
      <c r="AD123" s="11"/>
      <c r="AE123" s="11"/>
      <c r="AF123" s="11"/>
      <c r="AG123" s="11"/>
      <c r="AH123" s="11"/>
      <c r="AI123" s="11"/>
      <c r="AJ123" s="12"/>
      <c r="AK123" s="13"/>
      <c r="AL123" s="14"/>
      <c r="AM123" s="14"/>
      <c r="AN123" s="14"/>
      <c r="AO123" s="14"/>
      <c r="AP123" s="13"/>
    </row>
    <row r="124" spans="1:42" x14ac:dyDescent="0.2">
      <c r="A124" t="s">
        <v>92</v>
      </c>
      <c r="B124" t="s">
        <v>1</v>
      </c>
      <c r="C124">
        <v>25</v>
      </c>
      <c r="D124">
        <v>200</v>
      </c>
      <c r="E124">
        <v>3</v>
      </c>
      <c r="F124">
        <v>0</v>
      </c>
      <c r="G124">
        <v>1903</v>
      </c>
      <c r="H124">
        <v>1903</v>
      </c>
      <c r="I124">
        <v>0</v>
      </c>
      <c r="J124">
        <v>1.3543179999999999</v>
      </c>
      <c r="K124">
        <v>935</v>
      </c>
      <c r="L124">
        <v>0</v>
      </c>
      <c r="M124">
        <v>2</v>
      </c>
      <c r="N124">
        <v>3</v>
      </c>
      <c r="O124">
        <v>3</v>
      </c>
    </row>
    <row r="125" spans="1:42" x14ac:dyDescent="0.2">
      <c r="A125" t="s">
        <v>92</v>
      </c>
      <c r="B125" t="s">
        <v>2</v>
      </c>
      <c r="C125">
        <v>25</v>
      </c>
      <c r="D125">
        <v>200</v>
      </c>
      <c r="E125">
        <v>3</v>
      </c>
      <c r="F125">
        <v>0</v>
      </c>
      <c r="G125">
        <v>1903</v>
      </c>
      <c r="H125">
        <v>1903</v>
      </c>
      <c r="I125">
        <v>0</v>
      </c>
      <c r="J125">
        <v>14.406855</v>
      </c>
      <c r="K125">
        <v>21211</v>
      </c>
      <c r="L125">
        <v>0</v>
      </c>
      <c r="M125">
        <v>2</v>
      </c>
      <c r="N125">
        <v>3</v>
      </c>
      <c r="O125">
        <v>3</v>
      </c>
    </row>
    <row r="126" spans="1:42" x14ac:dyDescent="0.2">
      <c r="A126" t="s">
        <v>92</v>
      </c>
      <c r="B126" t="s">
        <v>3</v>
      </c>
      <c r="C126">
        <v>25</v>
      </c>
      <c r="D126">
        <v>200</v>
      </c>
      <c r="E126">
        <v>3</v>
      </c>
      <c r="F126">
        <v>0</v>
      </c>
      <c r="G126">
        <v>1869</v>
      </c>
      <c r="H126">
        <v>1869</v>
      </c>
      <c r="I126">
        <v>0</v>
      </c>
      <c r="J126">
        <v>51.950384999999997</v>
      </c>
      <c r="K126">
        <v>92469</v>
      </c>
      <c r="L126">
        <v>0</v>
      </c>
      <c r="M126">
        <v>2</v>
      </c>
      <c r="N126">
        <v>3</v>
      </c>
      <c r="O126">
        <v>3</v>
      </c>
    </row>
    <row r="127" spans="1:42" x14ac:dyDescent="0.2">
      <c r="A127" t="s">
        <v>92</v>
      </c>
      <c r="B127" t="s">
        <v>4</v>
      </c>
      <c r="C127">
        <v>25</v>
      </c>
      <c r="D127">
        <v>200</v>
      </c>
      <c r="E127">
        <v>3</v>
      </c>
      <c r="F127">
        <v>0</v>
      </c>
      <c r="G127">
        <v>1913</v>
      </c>
      <c r="H127">
        <v>1913</v>
      </c>
      <c r="I127">
        <v>0</v>
      </c>
      <c r="J127">
        <v>0.34945999999999999</v>
      </c>
      <c r="K127">
        <v>0</v>
      </c>
      <c r="L127">
        <v>0</v>
      </c>
      <c r="M127">
        <v>2</v>
      </c>
      <c r="N127">
        <v>3</v>
      </c>
      <c r="O127">
        <v>3</v>
      </c>
    </row>
    <row r="128" spans="1:42" x14ac:dyDescent="0.2">
      <c r="A128" t="s">
        <v>92</v>
      </c>
      <c r="B128" t="s">
        <v>5</v>
      </c>
      <c r="C128">
        <v>25</v>
      </c>
      <c r="D128">
        <v>200</v>
      </c>
      <c r="E128">
        <v>3</v>
      </c>
      <c r="F128">
        <v>0</v>
      </c>
      <c r="G128">
        <v>1913</v>
      </c>
      <c r="H128">
        <v>1913</v>
      </c>
      <c r="I128">
        <v>0</v>
      </c>
      <c r="J128">
        <v>0.17652699999999999</v>
      </c>
      <c r="K128">
        <v>0</v>
      </c>
      <c r="L128">
        <v>0</v>
      </c>
      <c r="M128">
        <v>2</v>
      </c>
      <c r="N128">
        <v>3</v>
      </c>
      <c r="O128">
        <v>3</v>
      </c>
    </row>
    <row r="129" spans="1:42" x14ac:dyDescent="0.2">
      <c r="A129" t="s">
        <v>92</v>
      </c>
      <c r="B129" t="s">
        <v>6</v>
      </c>
      <c r="C129">
        <v>25</v>
      </c>
      <c r="D129">
        <v>200</v>
      </c>
      <c r="E129">
        <v>3</v>
      </c>
      <c r="F129">
        <v>0</v>
      </c>
      <c r="G129">
        <v>1913</v>
      </c>
      <c r="H129">
        <v>1913</v>
      </c>
      <c r="I129">
        <v>0</v>
      </c>
      <c r="J129">
        <v>0.37803700000000001</v>
      </c>
      <c r="K129">
        <v>0</v>
      </c>
      <c r="L129">
        <v>0</v>
      </c>
      <c r="M129">
        <v>2</v>
      </c>
      <c r="N129">
        <v>3</v>
      </c>
      <c r="O129">
        <v>3</v>
      </c>
    </row>
    <row r="130" spans="1:42" x14ac:dyDescent="0.2">
      <c r="A130" t="s">
        <v>92</v>
      </c>
      <c r="B130" t="s">
        <v>7</v>
      </c>
      <c r="C130">
        <v>25</v>
      </c>
      <c r="D130">
        <v>200</v>
      </c>
      <c r="E130">
        <v>3</v>
      </c>
      <c r="F130">
        <v>0</v>
      </c>
      <c r="G130">
        <v>1913</v>
      </c>
      <c r="H130">
        <v>1913</v>
      </c>
      <c r="I130">
        <v>0</v>
      </c>
      <c r="J130">
        <v>1.563626</v>
      </c>
      <c r="K130">
        <v>2185</v>
      </c>
      <c r="L130">
        <v>0</v>
      </c>
      <c r="M130">
        <v>2</v>
      </c>
      <c r="N130">
        <v>3</v>
      </c>
      <c r="O130">
        <v>3</v>
      </c>
    </row>
    <row r="131" spans="1:42" x14ac:dyDescent="0.2">
      <c r="A131" s="31" t="s">
        <v>92</v>
      </c>
      <c r="B131" t="s">
        <v>8</v>
      </c>
      <c r="C131">
        <v>25</v>
      </c>
      <c r="D131">
        <v>200</v>
      </c>
      <c r="E131">
        <v>3</v>
      </c>
      <c r="F131">
        <v>0</v>
      </c>
      <c r="G131">
        <v>1913</v>
      </c>
      <c r="H131">
        <v>1913</v>
      </c>
      <c r="I131">
        <v>0</v>
      </c>
      <c r="J131">
        <v>9.9935690000000008</v>
      </c>
      <c r="K131">
        <v>10379</v>
      </c>
      <c r="L131">
        <v>0</v>
      </c>
      <c r="M131">
        <v>2</v>
      </c>
      <c r="N131">
        <v>3</v>
      </c>
      <c r="O131">
        <v>3</v>
      </c>
      <c r="V131" s="19">
        <f t="shared" ref="V131:AA131" si="36">IFERROR(AVERAGE(G123:G131),"")</f>
        <v>1905.8888888888889</v>
      </c>
      <c r="W131" s="19">
        <f t="shared" si="36"/>
        <v>1905.8888888888889</v>
      </c>
      <c r="X131" s="19">
        <f t="shared" si="36"/>
        <v>0</v>
      </c>
      <c r="Y131" s="19">
        <f t="shared" si="36"/>
        <v>8.9279555555555543</v>
      </c>
      <c r="Z131" s="19">
        <f t="shared" si="36"/>
        <v>14131</v>
      </c>
      <c r="AA131" s="19">
        <f t="shared" si="36"/>
        <v>0</v>
      </c>
      <c r="AB131" s="19" t="str">
        <f t="shared" ref="AB131:AG131" si="37">IFERROR(AVERAGE(P123:P131),"")</f>
        <v/>
      </c>
      <c r="AC131" s="19" t="str">
        <f t="shared" si="37"/>
        <v/>
      </c>
      <c r="AD131" s="19" t="str">
        <f t="shared" si="37"/>
        <v/>
      </c>
      <c r="AE131" s="19" t="str">
        <f t="shared" si="37"/>
        <v/>
      </c>
      <c r="AF131" s="19" t="str">
        <f t="shared" si="37"/>
        <v/>
      </c>
      <c r="AG131" s="19" t="str">
        <f t="shared" si="37"/>
        <v/>
      </c>
      <c r="AH131" s="19">
        <f>IFERROR(AVERAGE(N123:N131),"")</f>
        <v>3</v>
      </c>
      <c r="AI131" s="19">
        <f>IFERROR(AVERAGE(O123:O131),"")</f>
        <v>3</v>
      </c>
      <c r="AJ131" s="19">
        <f>IFERROR(AVERAGE(M123:M131),"")</f>
        <v>2</v>
      </c>
      <c r="AK131" s="20">
        <f>COUNTA(C123:C131)</f>
        <v>9</v>
      </c>
      <c r="AL131" s="21">
        <f>COUNTIF(M123:M131,"=2")</f>
        <v>9</v>
      </c>
      <c r="AM131" s="21">
        <f>COUNTIF(M123:M131,"=1")</f>
        <v>0</v>
      </c>
      <c r="AN131" s="21">
        <f>COUNTIF(M123:M131,"=0")</f>
        <v>0</v>
      </c>
      <c r="AO131" s="21">
        <f>COUNTIF(M123:M131,"=3")</f>
        <v>0</v>
      </c>
      <c r="AP131" s="20">
        <f>COUNTIF(M123:M131,"=")</f>
        <v>0</v>
      </c>
    </row>
    <row r="132" spans="1:42" x14ac:dyDescent="0.2">
      <c r="A132" t="s">
        <v>93</v>
      </c>
      <c r="B132" t="s">
        <v>9</v>
      </c>
      <c r="C132">
        <v>25</v>
      </c>
      <c r="D132">
        <v>200</v>
      </c>
      <c r="E132">
        <v>3</v>
      </c>
      <c r="F132">
        <v>0</v>
      </c>
      <c r="G132">
        <v>6171</v>
      </c>
      <c r="H132">
        <v>6171</v>
      </c>
      <c r="I132">
        <v>0</v>
      </c>
      <c r="J132">
        <v>120.16</v>
      </c>
      <c r="K132">
        <v>444020</v>
      </c>
      <c r="L132">
        <v>0</v>
      </c>
      <c r="M132">
        <v>2</v>
      </c>
      <c r="N132">
        <v>8</v>
      </c>
      <c r="O132">
        <v>3</v>
      </c>
    </row>
    <row r="133" spans="1:42" x14ac:dyDescent="0.2">
      <c r="A133" t="s">
        <v>93</v>
      </c>
      <c r="B133" t="s">
        <v>10</v>
      </c>
      <c r="C133">
        <v>25</v>
      </c>
      <c r="D133">
        <v>200</v>
      </c>
      <c r="E133">
        <v>3</v>
      </c>
      <c r="F133">
        <v>0</v>
      </c>
      <c r="G133">
        <v>5471</v>
      </c>
      <c r="H133">
        <v>5471</v>
      </c>
      <c r="I133">
        <v>0</v>
      </c>
      <c r="J133">
        <v>38.110993000000001</v>
      </c>
      <c r="K133">
        <v>63201</v>
      </c>
      <c r="L133">
        <v>0</v>
      </c>
      <c r="M133">
        <v>2</v>
      </c>
      <c r="N133">
        <v>7</v>
      </c>
      <c r="O133">
        <v>3</v>
      </c>
    </row>
    <row r="134" spans="1:42" x14ac:dyDescent="0.2">
      <c r="A134" t="s">
        <v>93</v>
      </c>
      <c r="B134" t="s">
        <v>11</v>
      </c>
      <c r="C134">
        <v>25</v>
      </c>
      <c r="D134">
        <v>200</v>
      </c>
      <c r="E134">
        <v>3</v>
      </c>
      <c r="F134">
        <v>0</v>
      </c>
      <c r="G134">
        <v>4546</v>
      </c>
      <c r="H134">
        <v>4546</v>
      </c>
      <c r="I134">
        <v>0</v>
      </c>
      <c r="J134">
        <v>208.90562700000001</v>
      </c>
      <c r="K134">
        <v>377323</v>
      </c>
      <c r="L134">
        <v>0</v>
      </c>
      <c r="M134">
        <v>2</v>
      </c>
      <c r="N134">
        <v>5</v>
      </c>
      <c r="O134">
        <v>3</v>
      </c>
    </row>
    <row r="135" spans="1:42" x14ac:dyDescent="0.2">
      <c r="A135" t="s">
        <v>93</v>
      </c>
      <c r="B135" t="s">
        <v>12</v>
      </c>
      <c r="C135">
        <v>25</v>
      </c>
      <c r="D135">
        <v>200</v>
      </c>
      <c r="E135">
        <v>3</v>
      </c>
      <c r="F135">
        <v>0</v>
      </c>
      <c r="G135">
        <v>4169</v>
      </c>
      <c r="H135">
        <v>4169</v>
      </c>
      <c r="I135">
        <v>0</v>
      </c>
      <c r="J135">
        <v>373.68830300000002</v>
      </c>
      <c r="K135">
        <v>299116</v>
      </c>
      <c r="L135">
        <v>0</v>
      </c>
      <c r="M135">
        <v>2</v>
      </c>
      <c r="N135">
        <v>4</v>
      </c>
      <c r="O135">
        <v>3</v>
      </c>
    </row>
    <row r="136" spans="1:42" x14ac:dyDescent="0.2">
      <c r="A136" t="s">
        <v>93</v>
      </c>
      <c r="B136" t="s">
        <v>13</v>
      </c>
      <c r="C136">
        <v>25</v>
      </c>
      <c r="D136">
        <v>200</v>
      </c>
      <c r="E136">
        <v>3</v>
      </c>
      <c r="F136">
        <v>0</v>
      </c>
      <c r="G136">
        <v>5305</v>
      </c>
      <c r="H136">
        <v>5305</v>
      </c>
      <c r="I136">
        <v>0</v>
      </c>
      <c r="J136">
        <v>1.27362</v>
      </c>
      <c r="K136">
        <v>0</v>
      </c>
      <c r="L136">
        <v>0</v>
      </c>
      <c r="M136">
        <v>2</v>
      </c>
      <c r="N136">
        <v>6</v>
      </c>
      <c r="O136">
        <v>3</v>
      </c>
    </row>
    <row r="137" spans="1:42" x14ac:dyDescent="0.2">
      <c r="A137" t="s">
        <v>93</v>
      </c>
      <c r="B137" t="s">
        <v>14</v>
      </c>
      <c r="C137">
        <v>25</v>
      </c>
      <c r="D137">
        <v>200</v>
      </c>
      <c r="E137">
        <v>3</v>
      </c>
      <c r="F137">
        <v>0</v>
      </c>
      <c r="G137">
        <v>4654</v>
      </c>
      <c r="H137">
        <v>4654</v>
      </c>
      <c r="I137">
        <v>0</v>
      </c>
      <c r="J137">
        <v>48.339511999999999</v>
      </c>
      <c r="K137">
        <v>57742</v>
      </c>
      <c r="L137">
        <v>0</v>
      </c>
      <c r="M137">
        <v>2</v>
      </c>
      <c r="N137">
        <v>5</v>
      </c>
      <c r="O137">
        <v>3</v>
      </c>
    </row>
    <row r="138" spans="1:42" x14ac:dyDescent="0.2">
      <c r="A138" t="s">
        <v>93</v>
      </c>
      <c r="B138" t="s">
        <v>15</v>
      </c>
      <c r="C138">
        <v>25</v>
      </c>
      <c r="D138">
        <v>200</v>
      </c>
      <c r="E138">
        <v>3</v>
      </c>
      <c r="F138">
        <v>0</v>
      </c>
      <c r="G138">
        <v>4243</v>
      </c>
      <c r="H138">
        <v>4243</v>
      </c>
      <c r="I138">
        <v>0</v>
      </c>
      <c r="J138">
        <v>74.370625000000004</v>
      </c>
      <c r="K138">
        <v>62157</v>
      </c>
      <c r="L138">
        <v>0</v>
      </c>
      <c r="M138">
        <v>2</v>
      </c>
      <c r="N138">
        <v>4</v>
      </c>
      <c r="O138">
        <v>3</v>
      </c>
    </row>
    <row r="139" spans="1:42" x14ac:dyDescent="0.2">
      <c r="A139" t="s">
        <v>93</v>
      </c>
      <c r="B139" t="s">
        <v>16</v>
      </c>
      <c r="C139">
        <v>25</v>
      </c>
      <c r="D139">
        <v>200</v>
      </c>
      <c r="E139">
        <v>3</v>
      </c>
      <c r="F139">
        <v>0</v>
      </c>
      <c r="G139">
        <v>3973</v>
      </c>
      <c r="H139">
        <v>3973</v>
      </c>
      <c r="I139">
        <v>0</v>
      </c>
      <c r="J139">
        <v>398.58613800000001</v>
      </c>
      <c r="K139">
        <v>259053</v>
      </c>
      <c r="L139">
        <v>0</v>
      </c>
      <c r="M139">
        <v>2</v>
      </c>
      <c r="N139">
        <v>4</v>
      </c>
      <c r="O139">
        <v>3</v>
      </c>
    </row>
    <row r="140" spans="1:42" x14ac:dyDescent="0.2">
      <c r="A140" t="s">
        <v>93</v>
      </c>
      <c r="B140" t="s">
        <v>17</v>
      </c>
      <c r="C140">
        <v>25</v>
      </c>
      <c r="D140">
        <v>200</v>
      </c>
      <c r="E140">
        <v>3</v>
      </c>
      <c r="F140">
        <v>0</v>
      </c>
      <c r="G140">
        <v>4413</v>
      </c>
      <c r="H140">
        <v>4413</v>
      </c>
      <c r="I140">
        <v>0</v>
      </c>
      <c r="J140">
        <v>10.839273</v>
      </c>
      <c r="K140">
        <v>7683</v>
      </c>
      <c r="L140">
        <v>0</v>
      </c>
      <c r="M140">
        <v>2</v>
      </c>
      <c r="N140">
        <v>5</v>
      </c>
      <c r="O140">
        <v>3</v>
      </c>
    </row>
    <row r="141" spans="1:42" x14ac:dyDescent="0.2">
      <c r="A141" t="s">
        <v>93</v>
      </c>
      <c r="B141" t="s">
        <v>18</v>
      </c>
      <c r="C141">
        <v>25</v>
      </c>
      <c r="D141">
        <v>200</v>
      </c>
      <c r="E141">
        <v>3</v>
      </c>
      <c r="F141">
        <v>0</v>
      </c>
      <c r="G141">
        <v>4228.8345380000001</v>
      </c>
      <c r="H141">
        <v>4465</v>
      </c>
      <c r="I141">
        <v>5.2893000000000003E-2</v>
      </c>
      <c r="J141">
        <v>3600.0217990000001</v>
      </c>
      <c r="K141">
        <v>3964397</v>
      </c>
      <c r="L141">
        <v>0</v>
      </c>
      <c r="M141">
        <v>1</v>
      </c>
      <c r="N141">
        <v>5</v>
      </c>
      <c r="O141">
        <v>3</v>
      </c>
    </row>
    <row r="142" spans="1:42" x14ac:dyDescent="0.2">
      <c r="A142" t="s">
        <v>93</v>
      </c>
      <c r="B142" t="s">
        <v>19</v>
      </c>
      <c r="C142">
        <v>25</v>
      </c>
      <c r="D142">
        <v>200</v>
      </c>
      <c r="E142">
        <v>3</v>
      </c>
      <c r="F142">
        <v>0</v>
      </c>
      <c r="G142">
        <v>4288</v>
      </c>
      <c r="H142">
        <v>4288</v>
      </c>
      <c r="I142">
        <v>0</v>
      </c>
      <c r="J142">
        <v>355.57004499999999</v>
      </c>
      <c r="K142">
        <v>414645</v>
      </c>
      <c r="L142">
        <v>0</v>
      </c>
      <c r="M142">
        <v>2</v>
      </c>
      <c r="N142">
        <v>4</v>
      </c>
      <c r="O142">
        <v>3</v>
      </c>
    </row>
    <row r="143" spans="1:42" x14ac:dyDescent="0.2">
      <c r="A143" s="31" t="s">
        <v>93</v>
      </c>
      <c r="B143" t="s">
        <v>20</v>
      </c>
      <c r="C143">
        <v>25</v>
      </c>
      <c r="D143">
        <v>200</v>
      </c>
      <c r="E143">
        <v>3</v>
      </c>
      <c r="F143">
        <v>0</v>
      </c>
      <c r="G143" t="s">
        <v>56</v>
      </c>
      <c r="H143" t="s">
        <v>56</v>
      </c>
      <c r="I143" t="s">
        <v>56</v>
      </c>
      <c r="J143">
        <v>3602.0920879999999</v>
      </c>
      <c r="K143">
        <v>3388330</v>
      </c>
      <c r="L143">
        <v>0</v>
      </c>
      <c r="M143">
        <v>0</v>
      </c>
      <c r="N143" t="s">
        <v>56</v>
      </c>
      <c r="O143" t="s">
        <v>56</v>
      </c>
      <c r="V143" s="19">
        <f t="shared" ref="V143:AA143" si="38">IFERROR(AVERAGE(G132:G143),"")</f>
        <v>4678.3485943636369</v>
      </c>
      <c r="W143" s="19">
        <f t="shared" si="38"/>
        <v>4699.818181818182</v>
      </c>
      <c r="X143" s="19">
        <f t="shared" si="38"/>
        <v>4.8084545454545454E-3</v>
      </c>
      <c r="Y143" s="19">
        <f t="shared" si="38"/>
        <v>735.99650191666672</v>
      </c>
      <c r="Z143" s="19">
        <f t="shared" si="38"/>
        <v>778138.91666666663</v>
      </c>
      <c r="AA143" s="19">
        <f t="shared" si="38"/>
        <v>0</v>
      </c>
      <c r="AB143" s="19" t="str">
        <f t="shared" ref="AB143:AG143" si="39">IFERROR(AVERAGE(P132:P143),"")</f>
        <v/>
      </c>
      <c r="AC143" s="19" t="str">
        <f t="shared" si="39"/>
        <v/>
      </c>
      <c r="AD143" s="19" t="str">
        <f t="shared" si="39"/>
        <v/>
      </c>
      <c r="AE143" s="19" t="str">
        <f t="shared" si="39"/>
        <v/>
      </c>
      <c r="AF143" s="19" t="str">
        <f t="shared" si="39"/>
        <v/>
      </c>
      <c r="AG143" s="19" t="str">
        <f t="shared" si="39"/>
        <v/>
      </c>
      <c r="AH143" s="19">
        <f>IFERROR(AVERAGE(N132:N143),"")</f>
        <v>5.1818181818181817</v>
      </c>
      <c r="AI143" s="19">
        <f>IFERROR(AVERAGE(O132:O143),"")</f>
        <v>3</v>
      </c>
      <c r="AJ143" s="22">
        <f>AVERAGE(M132:M143)</f>
        <v>1.75</v>
      </c>
      <c r="AK143" s="20">
        <f>COUNTA(C132:C143)</f>
        <v>12</v>
      </c>
      <c r="AL143" s="21">
        <f>COUNTIF(M132:M143,"=2")</f>
        <v>10</v>
      </c>
      <c r="AM143" s="21">
        <f>COUNTIF(M132:M143,"=1")</f>
        <v>1</v>
      </c>
      <c r="AN143" s="21">
        <f>COUNTIF(M132:M143,"=0")</f>
        <v>1</v>
      </c>
      <c r="AO143" s="21">
        <f>COUNTIF(M132:M143,"=3")</f>
        <v>0</v>
      </c>
      <c r="AP143" s="20">
        <f>COUNTIF(M132:M143,"=")</f>
        <v>0</v>
      </c>
    </row>
    <row r="144" spans="1:42" x14ac:dyDescent="0.2">
      <c r="A144" t="s">
        <v>94</v>
      </c>
      <c r="B144" t="s">
        <v>21</v>
      </c>
      <c r="C144">
        <v>25</v>
      </c>
      <c r="D144">
        <v>200</v>
      </c>
      <c r="E144">
        <v>3</v>
      </c>
      <c r="F144">
        <v>0</v>
      </c>
      <c r="G144">
        <v>4611</v>
      </c>
      <c r="H144">
        <v>4611</v>
      </c>
      <c r="I144">
        <v>0</v>
      </c>
      <c r="J144">
        <v>4.101737</v>
      </c>
      <c r="K144">
        <v>3773</v>
      </c>
      <c r="L144">
        <v>0</v>
      </c>
      <c r="M144">
        <v>2</v>
      </c>
      <c r="N144">
        <v>4</v>
      </c>
      <c r="O144">
        <v>3</v>
      </c>
    </row>
    <row r="145" spans="1:42" x14ac:dyDescent="0.2">
      <c r="A145" t="s">
        <v>94</v>
      </c>
      <c r="B145" t="s">
        <v>22</v>
      </c>
      <c r="C145">
        <v>25</v>
      </c>
      <c r="D145">
        <v>200</v>
      </c>
      <c r="E145">
        <v>3</v>
      </c>
      <c r="F145">
        <v>0</v>
      </c>
      <c r="G145">
        <v>3518</v>
      </c>
      <c r="H145">
        <v>3518</v>
      </c>
      <c r="I145">
        <v>0</v>
      </c>
      <c r="J145">
        <v>10.433524</v>
      </c>
      <c r="K145">
        <v>4385</v>
      </c>
      <c r="L145">
        <v>0</v>
      </c>
      <c r="M145">
        <v>2</v>
      </c>
      <c r="N145">
        <v>3</v>
      </c>
      <c r="O145">
        <v>3</v>
      </c>
    </row>
    <row r="146" spans="1:42" x14ac:dyDescent="0.2">
      <c r="A146" t="s">
        <v>94</v>
      </c>
      <c r="B146" t="s">
        <v>23</v>
      </c>
      <c r="C146">
        <v>25</v>
      </c>
      <c r="D146">
        <v>200</v>
      </c>
      <c r="E146">
        <v>3</v>
      </c>
      <c r="F146">
        <v>0</v>
      </c>
      <c r="G146">
        <v>3328</v>
      </c>
      <c r="H146">
        <v>3328</v>
      </c>
      <c r="I146">
        <v>0</v>
      </c>
      <c r="J146">
        <v>105.27749900000001</v>
      </c>
      <c r="K146">
        <v>125659</v>
      </c>
      <c r="L146">
        <v>0</v>
      </c>
      <c r="M146">
        <v>2</v>
      </c>
      <c r="N146">
        <v>3</v>
      </c>
      <c r="O146">
        <v>3</v>
      </c>
    </row>
    <row r="147" spans="1:42" x14ac:dyDescent="0.2">
      <c r="A147" t="s">
        <v>94</v>
      </c>
      <c r="B147" t="s">
        <v>24</v>
      </c>
      <c r="C147">
        <v>25</v>
      </c>
      <c r="D147">
        <v>200</v>
      </c>
      <c r="E147">
        <v>3</v>
      </c>
      <c r="F147">
        <v>0</v>
      </c>
      <c r="G147">
        <v>3066</v>
      </c>
      <c r="H147">
        <v>3066</v>
      </c>
      <c r="I147">
        <v>0</v>
      </c>
      <c r="J147">
        <v>30.473922999999999</v>
      </c>
      <c r="K147">
        <v>21333</v>
      </c>
      <c r="L147">
        <v>0</v>
      </c>
      <c r="M147">
        <v>2</v>
      </c>
      <c r="N147">
        <v>3</v>
      </c>
      <c r="O147">
        <v>3</v>
      </c>
    </row>
    <row r="148" spans="1:42" x14ac:dyDescent="0.2">
      <c r="A148" t="s">
        <v>94</v>
      </c>
      <c r="B148" t="s">
        <v>25</v>
      </c>
      <c r="C148">
        <v>25</v>
      </c>
      <c r="D148">
        <v>200</v>
      </c>
      <c r="E148">
        <v>3</v>
      </c>
      <c r="F148">
        <v>0</v>
      </c>
      <c r="G148">
        <v>4113</v>
      </c>
      <c r="H148">
        <v>4113</v>
      </c>
      <c r="I148">
        <v>0</v>
      </c>
      <c r="J148">
        <v>71.272994999999995</v>
      </c>
      <c r="K148">
        <v>88748</v>
      </c>
      <c r="L148">
        <v>0</v>
      </c>
      <c r="M148">
        <v>2</v>
      </c>
      <c r="N148">
        <v>4</v>
      </c>
      <c r="O148">
        <v>3</v>
      </c>
    </row>
    <row r="149" spans="1:42" x14ac:dyDescent="0.2">
      <c r="A149" t="s">
        <v>94</v>
      </c>
      <c r="B149" t="s">
        <v>26</v>
      </c>
      <c r="C149">
        <v>25</v>
      </c>
      <c r="D149">
        <v>200</v>
      </c>
      <c r="E149">
        <v>3</v>
      </c>
      <c r="F149">
        <v>0</v>
      </c>
      <c r="G149">
        <v>3455</v>
      </c>
      <c r="H149">
        <v>3455</v>
      </c>
      <c r="I149">
        <v>0</v>
      </c>
      <c r="J149">
        <v>19.132124999999998</v>
      </c>
      <c r="K149">
        <v>14751</v>
      </c>
      <c r="L149">
        <v>0</v>
      </c>
      <c r="M149">
        <v>2</v>
      </c>
      <c r="N149">
        <v>3</v>
      </c>
      <c r="O149">
        <v>3</v>
      </c>
    </row>
    <row r="150" spans="1:42" x14ac:dyDescent="0.2">
      <c r="A150" t="s">
        <v>94</v>
      </c>
      <c r="B150" t="s">
        <v>27</v>
      </c>
      <c r="C150">
        <v>25</v>
      </c>
      <c r="D150">
        <v>200</v>
      </c>
      <c r="E150">
        <v>3</v>
      </c>
      <c r="F150">
        <v>0</v>
      </c>
      <c r="G150">
        <v>2983</v>
      </c>
      <c r="H150">
        <v>2983</v>
      </c>
      <c r="I150">
        <v>0</v>
      </c>
      <c r="J150">
        <v>15.632179000000001</v>
      </c>
      <c r="K150">
        <v>5834</v>
      </c>
      <c r="L150">
        <v>0</v>
      </c>
      <c r="M150">
        <v>2</v>
      </c>
      <c r="N150">
        <v>3</v>
      </c>
      <c r="O150">
        <v>3</v>
      </c>
    </row>
    <row r="151" spans="1:42" x14ac:dyDescent="0.2">
      <c r="A151" s="31" t="s">
        <v>94</v>
      </c>
      <c r="B151" t="s">
        <v>28</v>
      </c>
      <c r="C151">
        <v>25</v>
      </c>
      <c r="D151">
        <v>200</v>
      </c>
      <c r="E151">
        <v>3</v>
      </c>
      <c r="F151">
        <v>0</v>
      </c>
      <c r="G151">
        <v>2945</v>
      </c>
      <c r="H151">
        <v>2945</v>
      </c>
      <c r="I151">
        <v>0</v>
      </c>
      <c r="J151">
        <v>28.044315000000001</v>
      </c>
      <c r="K151">
        <v>23587</v>
      </c>
      <c r="L151">
        <v>0</v>
      </c>
      <c r="M151">
        <v>2</v>
      </c>
      <c r="N151">
        <v>3</v>
      </c>
      <c r="O151">
        <v>3</v>
      </c>
      <c r="V151" s="19">
        <f t="shared" ref="V151:AA151" si="40">IFERROR(AVERAGE(G144:G151),"")</f>
        <v>3502.375</v>
      </c>
      <c r="W151" s="19">
        <f t="shared" si="40"/>
        <v>3502.375</v>
      </c>
      <c r="X151" s="19">
        <f t="shared" si="40"/>
        <v>0</v>
      </c>
      <c r="Y151" s="19">
        <f t="shared" si="40"/>
        <v>35.546037124999998</v>
      </c>
      <c r="Z151" s="19">
        <f t="shared" si="40"/>
        <v>36008.75</v>
      </c>
      <c r="AA151" s="19">
        <f t="shared" si="40"/>
        <v>0</v>
      </c>
      <c r="AB151" s="19" t="str">
        <f t="shared" ref="AB151:AG151" si="41">IFERROR(AVERAGE(P144:P151),"")</f>
        <v/>
      </c>
      <c r="AC151" s="19" t="str">
        <f t="shared" si="41"/>
        <v/>
      </c>
      <c r="AD151" s="19" t="str">
        <f t="shared" si="41"/>
        <v/>
      </c>
      <c r="AE151" s="19" t="str">
        <f t="shared" si="41"/>
        <v/>
      </c>
      <c r="AF151" s="19" t="str">
        <f t="shared" si="41"/>
        <v/>
      </c>
      <c r="AG151" s="19" t="str">
        <f t="shared" si="41"/>
        <v/>
      </c>
      <c r="AH151" s="19">
        <f>IFERROR(AVERAGE(N144:N151),"")</f>
        <v>3.25</v>
      </c>
      <c r="AI151" s="19">
        <f>IFERROR(AVERAGE(O144:O151),"")</f>
        <v>3</v>
      </c>
      <c r="AJ151" s="22">
        <f>AVERAGE(M144:M151)</f>
        <v>2</v>
      </c>
      <c r="AK151" s="20">
        <f>COUNTA(C144:C151)</f>
        <v>8</v>
      </c>
      <c r="AL151" s="21">
        <f>COUNTIF(M144:M151,"=2")</f>
        <v>8</v>
      </c>
      <c r="AM151" s="21">
        <f>COUNTIF(M144:M151,"=1")</f>
        <v>0</v>
      </c>
      <c r="AN151" s="21">
        <f>COUNTIF(M144:M151,"=0")</f>
        <v>0</v>
      </c>
      <c r="AO151" s="21">
        <f>COUNTIF(M144:M151,"=3")</f>
        <v>0</v>
      </c>
      <c r="AP151" s="20">
        <f>COUNTIF(M144:M151,"=")</f>
        <v>0</v>
      </c>
    </row>
    <row r="152" spans="1:42" x14ac:dyDescent="0.2">
      <c r="A152" t="s">
        <v>95</v>
      </c>
      <c r="B152" t="s">
        <v>29</v>
      </c>
      <c r="C152">
        <v>25</v>
      </c>
      <c r="D152">
        <v>700</v>
      </c>
      <c r="E152">
        <v>3</v>
      </c>
      <c r="F152">
        <v>0</v>
      </c>
      <c r="G152">
        <v>2147</v>
      </c>
      <c r="H152">
        <v>2147</v>
      </c>
      <c r="I152">
        <v>0</v>
      </c>
      <c r="J152">
        <v>0.169129</v>
      </c>
      <c r="K152">
        <v>0</v>
      </c>
      <c r="L152">
        <v>0</v>
      </c>
      <c r="M152">
        <v>2</v>
      </c>
      <c r="N152">
        <v>2</v>
      </c>
      <c r="O152">
        <v>2</v>
      </c>
    </row>
    <row r="153" spans="1:42" x14ac:dyDescent="0.2">
      <c r="A153" t="s">
        <v>95</v>
      </c>
      <c r="B153" t="s">
        <v>30</v>
      </c>
      <c r="C153">
        <v>25</v>
      </c>
      <c r="D153">
        <v>700</v>
      </c>
      <c r="E153">
        <v>3</v>
      </c>
      <c r="F153">
        <v>0</v>
      </c>
      <c r="G153">
        <v>2147</v>
      </c>
      <c r="H153">
        <v>2147</v>
      </c>
      <c r="I153">
        <v>0</v>
      </c>
      <c r="J153">
        <v>4.9603580000000003</v>
      </c>
      <c r="K153">
        <v>10625</v>
      </c>
      <c r="L153">
        <v>0</v>
      </c>
      <c r="M153">
        <v>2</v>
      </c>
      <c r="N153">
        <v>2</v>
      </c>
      <c r="O153">
        <v>2</v>
      </c>
    </row>
    <row r="154" spans="1:42" x14ac:dyDescent="0.2">
      <c r="A154" t="s">
        <v>95</v>
      </c>
      <c r="B154" t="s">
        <v>31</v>
      </c>
      <c r="C154">
        <v>25</v>
      </c>
      <c r="D154">
        <v>700</v>
      </c>
      <c r="E154">
        <v>3</v>
      </c>
      <c r="F154">
        <v>0</v>
      </c>
      <c r="G154">
        <v>2147</v>
      </c>
      <c r="H154">
        <v>2147</v>
      </c>
      <c r="I154">
        <v>0</v>
      </c>
      <c r="J154">
        <v>111.60159400000001</v>
      </c>
      <c r="K154">
        <v>134634</v>
      </c>
      <c r="L154">
        <v>0</v>
      </c>
      <c r="M154">
        <v>2</v>
      </c>
      <c r="N154">
        <v>2</v>
      </c>
      <c r="O154">
        <v>2</v>
      </c>
    </row>
    <row r="155" spans="1:42" x14ac:dyDescent="0.2">
      <c r="A155" t="s">
        <v>95</v>
      </c>
      <c r="B155" t="s">
        <v>32</v>
      </c>
      <c r="C155">
        <v>25</v>
      </c>
      <c r="D155">
        <v>700</v>
      </c>
      <c r="E155">
        <v>3</v>
      </c>
      <c r="F155">
        <v>0</v>
      </c>
      <c r="G155">
        <v>2131</v>
      </c>
      <c r="H155">
        <v>2131</v>
      </c>
      <c r="I155">
        <v>0</v>
      </c>
      <c r="J155">
        <v>253.89212900000001</v>
      </c>
      <c r="K155">
        <v>334319</v>
      </c>
      <c r="L155">
        <v>0</v>
      </c>
      <c r="M155">
        <v>2</v>
      </c>
      <c r="N155">
        <v>1</v>
      </c>
      <c r="O155">
        <v>1</v>
      </c>
    </row>
    <row r="156" spans="1:42" x14ac:dyDescent="0.2">
      <c r="A156" t="s">
        <v>95</v>
      </c>
      <c r="B156" t="s">
        <v>33</v>
      </c>
      <c r="C156">
        <v>25</v>
      </c>
      <c r="D156">
        <v>700</v>
      </c>
      <c r="E156">
        <v>3</v>
      </c>
      <c r="F156">
        <v>0</v>
      </c>
      <c r="G156">
        <v>2147</v>
      </c>
      <c r="H156">
        <v>2147</v>
      </c>
      <c r="I156">
        <v>0</v>
      </c>
      <c r="J156">
        <v>0.72215799999999997</v>
      </c>
      <c r="K156">
        <v>0</v>
      </c>
      <c r="L156">
        <v>0</v>
      </c>
      <c r="M156">
        <v>2</v>
      </c>
      <c r="N156">
        <v>2</v>
      </c>
      <c r="O156">
        <v>2</v>
      </c>
    </row>
    <row r="157" spans="1:42" x14ac:dyDescent="0.2">
      <c r="A157" t="s">
        <v>95</v>
      </c>
      <c r="B157" t="s">
        <v>34</v>
      </c>
      <c r="C157">
        <v>25</v>
      </c>
      <c r="D157">
        <v>700</v>
      </c>
      <c r="E157">
        <v>3</v>
      </c>
      <c r="F157">
        <v>0</v>
      </c>
      <c r="G157">
        <v>2147</v>
      </c>
      <c r="H157">
        <v>2147</v>
      </c>
      <c r="I157">
        <v>0</v>
      </c>
      <c r="J157">
        <v>2.5117590000000001</v>
      </c>
      <c r="K157">
        <v>3847</v>
      </c>
      <c r="L157">
        <v>0</v>
      </c>
      <c r="M157">
        <v>2</v>
      </c>
      <c r="N157">
        <v>2</v>
      </c>
      <c r="O157">
        <v>2</v>
      </c>
    </row>
    <row r="158" spans="1:42" x14ac:dyDescent="0.2">
      <c r="A158" t="s">
        <v>95</v>
      </c>
      <c r="B158" t="s">
        <v>35</v>
      </c>
      <c r="C158">
        <v>25</v>
      </c>
      <c r="D158">
        <v>700</v>
      </c>
      <c r="E158">
        <v>3</v>
      </c>
      <c r="F158">
        <v>0</v>
      </c>
      <c r="G158">
        <v>2145</v>
      </c>
      <c r="H158">
        <v>2145</v>
      </c>
      <c r="I158">
        <v>0</v>
      </c>
      <c r="J158">
        <v>24.047917999999999</v>
      </c>
      <c r="K158">
        <v>50210</v>
      </c>
      <c r="L158">
        <v>0</v>
      </c>
      <c r="M158">
        <v>2</v>
      </c>
      <c r="N158">
        <v>2</v>
      </c>
      <c r="O158">
        <v>2</v>
      </c>
    </row>
    <row r="159" spans="1:42" x14ac:dyDescent="0.2">
      <c r="A159" s="31" t="s">
        <v>95</v>
      </c>
      <c r="B159" t="s">
        <v>36</v>
      </c>
      <c r="C159">
        <v>25</v>
      </c>
      <c r="D159">
        <v>700</v>
      </c>
      <c r="E159">
        <v>3</v>
      </c>
      <c r="F159">
        <v>0</v>
      </c>
      <c r="G159">
        <v>2145</v>
      </c>
      <c r="H159">
        <v>2145</v>
      </c>
      <c r="I159">
        <v>0</v>
      </c>
      <c r="J159">
        <v>7.1974850000000004</v>
      </c>
      <c r="K159">
        <v>3841</v>
      </c>
      <c r="L159">
        <v>0</v>
      </c>
      <c r="M159">
        <v>2</v>
      </c>
      <c r="N159">
        <v>2</v>
      </c>
      <c r="O159">
        <v>2</v>
      </c>
      <c r="V159" s="19">
        <f t="shared" ref="V159:AA159" si="42">IFERROR(AVERAGE(G152:G159),"")</f>
        <v>2144.5</v>
      </c>
      <c r="W159" s="19">
        <f t="shared" si="42"/>
        <v>2144.5</v>
      </c>
      <c r="X159" s="19">
        <f t="shared" si="42"/>
        <v>0</v>
      </c>
      <c r="Y159" s="19">
        <f t="shared" si="42"/>
        <v>50.63781625</v>
      </c>
      <c r="Z159" s="19">
        <f t="shared" si="42"/>
        <v>67184.5</v>
      </c>
      <c r="AA159" s="19">
        <f t="shared" si="42"/>
        <v>0</v>
      </c>
      <c r="AB159" s="19" t="str">
        <f t="shared" ref="AB159:AG159" si="43">IFERROR(AVERAGE(P152:P159),"")</f>
        <v/>
      </c>
      <c r="AC159" s="19" t="str">
        <f t="shared" si="43"/>
        <v/>
      </c>
      <c r="AD159" s="19" t="str">
        <f t="shared" si="43"/>
        <v/>
      </c>
      <c r="AE159" s="19" t="str">
        <f t="shared" si="43"/>
        <v/>
      </c>
      <c r="AF159" s="19" t="str">
        <f t="shared" si="43"/>
        <v/>
      </c>
      <c r="AG159" s="19" t="str">
        <f t="shared" si="43"/>
        <v/>
      </c>
      <c r="AH159" s="19">
        <f>IFERROR(AVERAGE(N152:N159),"")</f>
        <v>1.875</v>
      </c>
      <c r="AI159" s="19">
        <f>IFERROR(AVERAGE(O152:O159),"")</f>
        <v>1.875</v>
      </c>
      <c r="AJ159" s="22">
        <f>AVERAGE(M152:M159)</f>
        <v>2</v>
      </c>
      <c r="AK159" s="20">
        <f>COUNTA(C152:C159)</f>
        <v>8</v>
      </c>
      <c r="AL159" s="21">
        <f>COUNTIF(M152:M159,"=2")</f>
        <v>8</v>
      </c>
      <c r="AM159" s="21">
        <f>COUNTIF(M152:M159,"=1")</f>
        <v>0</v>
      </c>
      <c r="AN159" s="21">
        <f>COUNTIF(M152:M159,"=0")</f>
        <v>0</v>
      </c>
      <c r="AO159" s="21">
        <f>COUNTIF(M152:M159,"=3")</f>
        <v>0</v>
      </c>
      <c r="AP159" s="20">
        <f>COUNTIF(M152:M159,"=")</f>
        <v>0</v>
      </c>
    </row>
    <row r="160" spans="1:42" x14ac:dyDescent="0.2">
      <c r="A160" t="s">
        <v>96</v>
      </c>
      <c r="B160" t="s">
        <v>37</v>
      </c>
      <c r="C160">
        <v>25</v>
      </c>
      <c r="D160">
        <v>1000</v>
      </c>
      <c r="E160">
        <v>3</v>
      </c>
      <c r="F160">
        <v>0</v>
      </c>
      <c r="G160">
        <v>4633</v>
      </c>
      <c r="H160">
        <v>4633</v>
      </c>
      <c r="I160">
        <v>0</v>
      </c>
      <c r="J160">
        <v>0.50286299999999995</v>
      </c>
      <c r="K160">
        <v>0</v>
      </c>
      <c r="L160">
        <v>0</v>
      </c>
      <c r="M160">
        <v>2</v>
      </c>
      <c r="N160">
        <v>4</v>
      </c>
      <c r="O160">
        <v>3</v>
      </c>
    </row>
    <row r="161" spans="1:42" x14ac:dyDescent="0.2">
      <c r="A161" t="s">
        <v>96</v>
      </c>
      <c r="B161" t="s">
        <v>38</v>
      </c>
      <c r="C161">
        <v>25</v>
      </c>
      <c r="D161">
        <v>1000</v>
      </c>
      <c r="E161">
        <v>3</v>
      </c>
      <c r="F161">
        <v>0</v>
      </c>
      <c r="G161">
        <v>4105</v>
      </c>
      <c r="H161">
        <v>4105</v>
      </c>
      <c r="I161">
        <v>0</v>
      </c>
      <c r="J161">
        <v>13.633915</v>
      </c>
      <c r="K161">
        <v>9843</v>
      </c>
      <c r="L161">
        <v>0</v>
      </c>
      <c r="M161">
        <v>2</v>
      </c>
      <c r="N161">
        <v>4</v>
      </c>
      <c r="O161">
        <v>3</v>
      </c>
    </row>
    <row r="162" spans="1:42" x14ac:dyDescent="0.2">
      <c r="A162" t="s">
        <v>96</v>
      </c>
      <c r="B162" t="s">
        <v>39</v>
      </c>
      <c r="C162">
        <v>25</v>
      </c>
      <c r="D162">
        <v>1000</v>
      </c>
      <c r="E162">
        <v>3</v>
      </c>
      <c r="F162">
        <v>0</v>
      </c>
      <c r="G162">
        <v>3914</v>
      </c>
      <c r="H162">
        <v>3914</v>
      </c>
      <c r="I162">
        <v>0</v>
      </c>
      <c r="J162">
        <v>218.897504</v>
      </c>
      <c r="K162">
        <v>236075</v>
      </c>
      <c r="L162">
        <v>0</v>
      </c>
      <c r="M162">
        <v>2</v>
      </c>
      <c r="N162">
        <v>3</v>
      </c>
      <c r="O162">
        <v>3</v>
      </c>
    </row>
    <row r="163" spans="1:42" x14ac:dyDescent="0.2">
      <c r="A163" t="s">
        <v>96</v>
      </c>
      <c r="B163" t="s">
        <v>40</v>
      </c>
      <c r="C163">
        <v>25</v>
      </c>
      <c r="D163">
        <v>1000</v>
      </c>
      <c r="E163">
        <v>3</v>
      </c>
      <c r="F163">
        <v>0</v>
      </c>
      <c r="G163">
        <v>3550</v>
      </c>
      <c r="H163">
        <v>3550</v>
      </c>
      <c r="I163">
        <v>0</v>
      </c>
      <c r="J163">
        <v>506.16869700000001</v>
      </c>
      <c r="K163">
        <v>556661</v>
      </c>
      <c r="L163">
        <v>0</v>
      </c>
      <c r="M163">
        <v>2</v>
      </c>
      <c r="N163">
        <v>2</v>
      </c>
      <c r="O163">
        <v>2</v>
      </c>
    </row>
    <row r="164" spans="1:42" x14ac:dyDescent="0.2">
      <c r="A164" t="s">
        <v>96</v>
      </c>
      <c r="B164" t="s">
        <v>41</v>
      </c>
      <c r="C164">
        <v>25</v>
      </c>
      <c r="D164">
        <v>1000</v>
      </c>
      <c r="E164">
        <v>3</v>
      </c>
      <c r="F164">
        <v>0</v>
      </c>
      <c r="G164">
        <v>3930</v>
      </c>
      <c r="H164">
        <v>3930</v>
      </c>
      <c r="I164">
        <v>0</v>
      </c>
      <c r="J164">
        <v>4.0122460000000002</v>
      </c>
      <c r="K164">
        <v>3694</v>
      </c>
      <c r="L164">
        <v>0</v>
      </c>
      <c r="M164">
        <v>2</v>
      </c>
      <c r="N164">
        <v>3</v>
      </c>
      <c r="O164">
        <v>3</v>
      </c>
    </row>
    <row r="165" spans="1:42" x14ac:dyDescent="0.2">
      <c r="A165" t="s">
        <v>96</v>
      </c>
      <c r="B165" t="s">
        <v>42</v>
      </c>
      <c r="C165">
        <v>25</v>
      </c>
      <c r="D165">
        <v>1000</v>
      </c>
      <c r="E165">
        <v>3</v>
      </c>
      <c r="F165">
        <v>0</v>
      </c>
      <c r="G165">
        <v>3744</v>
      </c>
      <c r="H165">
        <v>3744</v>
      </c>
      <c r="I165">
        <v>0</v>
      </c>
      <c r="J165">
        <v>58.475800999999997</v>
      </c>
      <c r="K165">
        <v>55034</v>
      </c>
      <c r="L165">
        <v>0</v>
      </c>
      <c r="M165">
        <v>2</v>
      </c>
      <c r="N165">
        <v>3</v>
      </c>
      <c r="O165">
        <v>3</v>
      </c>
    </row>
    <row r="166" spans="1:42" x14ac:dyDescent="0.2">
      <c r="A166" t="s">
        <v>96</v>
      </c>
      <c r="B166" t="s">
        <v>43</v>
      </c>
      <c r="C166">
        <v>25</v>
      </c>
      <c r="D166">
        <v>1000</v>
      </c>
      <c r="E166">
        <v>3</v>
      </c>
      <c r="F166">
        <v>0</v>
      </c>
      <c r="G166">
        <v>3616</v>
      </c>
      <c r="H166">
        <v>3616</v>
      </c>
      <c r="I166">
        <v>0</v>
      </c>
      <c r="J166">
        <v>144.69900100000001</v>
      </c>
      <c r="K166">
        <v>217531</v>
      </c>
      <c r="L166">
        <v>0</v>
      </c>
      <c r="M166">
        <v>2</v>
      </c>
      <c r="N166">
        <v>3</v>
      </c>
      <c r="O166">
        <v>3</v>
      </c>
    </row>
    <row r="167" spans="1:42" x14ac:dyDescent="0.2">
      <c r="A167" t="s">
        <v>96</v>
      </c>
      <c r="B167" t="s">
        <v>44</v>
      </c>
      <c r="C167">
        <v>25</v>
      </c>
      <c r="D167">
        <v>1000</v>
      </c>
      <c r="E167">
        <v>3</v>
      </c>
      <c r="F167">
        <v>0</v>
      </c>
      <c r="G167">
        <v>3282</v>
      </c>
      <c r="H167">
        <v>3282</v>
      </c>
      <c r="I167">
        <v>0</v>
      </c>
      <c r="J167">
        <v>143.97468699999999</v>
      </c>
      <c r="K167">
        <v>254773</v>
      </c>
      <c r="L167">
        <v>0</v>
      </c>
      <c r="M167">
        <v>2</v>
      </c>
      <c r="N167">
        <v>1</v>
      </c>
      <c r="O167">
        <v>1</v>
      </c>
    </row>
    <row r="168" spans="1:42" x14ac:dyDescent="0.2">
      <c r="A168" t="s">
        <v>96</v>
      </c>
      <c r="B168" t="s">
        <v>45</v>
      </c>
      <c r="C168">
        <v>25</v>
      </c>
      <c r="D168">
        <v>1000</v>
      </c>
      <c r="E168">
        <v>3</v>
      </c>
      <c r="F168">
        <v>0</v>
      </c>
      <c r="G168">
        <v>3707</v>
      </c>
      <c r="H168">
        <v>3707</v>
      </c>
      <c r="I168">
        <v>0</v>
      </c>
      <c r="J168">
        <v>20.992972999999999</v>
      </c>
      <c r="K168">
        <v>20256</v>
      </c>
      <c r="L168">
        <v>0</v>
      </c>
      <c r="M168">
        <v>2</v>
      </c>
      <c r="N168">
        <v>2</v>
      </c>
      <c r="O168">
        <v>2</v>
      </c>
    </row>
    <row r="169" spans="1:42" x14ac:dyDescent="0.2">
      <c r="A169" t="s">
        <v>96</v>
      </c>
      <c r="B169" t="s">
        <v>46</v>
      </c>
      <c r="C169">
        <v>25</v>
      </c>
      <c r="D169">
        <v>1000</v>
      </c>
      <c r="E169">
        <v>3</v>
      </c>
      <c r="F169">
        <v>0</v>
      </c>
      <c r="G169">
        <v>4046</v>
      </c>
      <c r="H169">
        <v>4046</v>
      </c>
      <c r="I169">
        <v>0</v>
      </c>
      <c r="J169">
        <v>28.637775999999999</v>
      </c>
      <c r="K169">
        <v>35857</v>
      </c>
      <c r="L169">
        <v>0</v>
      </c>
      <c r="M169">
        <v>2</v>
      </c>
      <c r="N169">
        <v>3</v>
      </c>
      <c r="O169">
        <v>3</v>
      </c>
    </row>
    <row r="170" spans="1:42" x14ac:dyDescent="0.2">
      <c r="A170" s="31" t="s">
        <v>96</v>
      </c>
      <c r="B170" t="s">
        <v>47</v>
      </c>
      <c r="C170">
        <v>25</v>
      </c>
      <c r="D170">
        <v>1000</v>
      </c>
      <c r="E170">
        <v>3</v>
      </c>
      <c r="F170">
        <v>0</v>
      </c>
      <c r="G170">
        <v>3509</v>
      </c>
      <c r="H170">
        <v>3509</v>
      </c>
      <c r="I170">
        <v>0</v>
      </c>
      <c r="J170">
        <v>768.47136</v>
      </c>
      <c r="K170">
        <v>900627</v>
      </c>
      <c r="L170">
        <v>0</v>
      </c>
      <c r="M170">
        <v>2</v>
      </c>
      <c r="N170">
        <v>2</v>
      </c>
      <c r="O170">
        <v>2</v>
      </c>
      <c r="V170" s="19">
        <f t="shared" ref="V170:AA170" si="44">IFERROR(AVERAGE(G160:G170),"")</f>
        <v>3821.4545454545455</v>
      </c>
      <c r="W170" s="19">
        <f t="shared" si="44"/>
        <v>3821.4545454545455</v>
      </c>
      <c r="X170" s="19">
        <f t="shared" si="44"/>
        <v>0</v>
      </c>
      <c r="Y170" s="19">
        <f t="shared" si="44"/>
        <v>173.49698390909091</v>
      </c>
      <c r="Z170" s="19">
        <f t="shared" si="44"/>
        <v>208213.72727272726</v>
      </c>
      <c r="AA170" s="19">
        <f t="shared" si="44"/>
        <v>0</v>
      </c>
      <c r="AB170" s="19" t="str">
        <f t="shared" ref="AB170:AG170" si="45">IFERROR(AVERAGE(P160:P170),"")</f>
        <v/>
      </c>
      <c r="AC170" s="19" t="str">
        <f t="shared" si="45"/>
        <v/>
      </c>
      <c r="AD170" s="19" t="str">
        <f t="shared" si="45"/>
        <v/>
      </c>
      <c r="AE170" s="19" t="str">
        <f t="shared" si="45"/>
        <v/>
      </c>
      <c r="AF170" s="19" t="str">
        <f t="shared" si="45"/>
        <v/>
      </c>
      <c r="AG170" s="19" t="str">
        <f t="shared" si="45"/>
        <v/>
      </c>
      <c r="AH170" s="19">
        <f>IFERROR(AVERAGE(N160:N170),"")</f>
        <v>2.7272727272727271</v>
      </c>
      <c r="AI170" s="19">
        <f>IFERROR(AVERAGE(O160:O170),"")</f>
        <v>2.5454545454545454</v>
      </c>
      <c r="AJ170" s="22">
        <f>AVERAGE(M160:M170)</f>
        <v>2</v>
      </c>
      <c r="AK170" s="20">
        <f>COUNTA(C160:C170)</f>
        <v>11</v>
      </c>
      <c r="AL170" s="21">
        <f>COUNTIF(M160:M170,"=2")</f>
        <v>11</v>
      </c>
      <c r="AM170" s="21">
        <f>COUNTIF(M160:M170,"=1")</f>
        <v>0</v>
      </c>
      <c r="AN170" s="21">
        <f>COUNTIF(M160:M170,"=0")</f>
        <v>0</v>
      </c>
      <c r="AO170" s="21">
        <f>COUNTIF(M160:M170,"=3")</f>
        <v>0</v>
      </c>
      <c r="AP170" s="20">
        <f>COUNTIF(M160:M170,"=")</f>
        <v>0</v>
      </c>
    </row>
    <row r="171" spans="1:42" x14ac:dyDescent="0.2">
      <c r="A171" t="s">
        <v>97</v>
      </c>
      <c r="B171" t="s">
        <v>48</v>
      </c>
      <c r="C171">
        <v>25</v>
      </c>
      <c r="D171">
        <v>1000</v>
      </c>
      <c r="E171">
        <v>3</v>
      </c>
      <c r="F171">
        <v>0</v>
      </c>
      <c r="G171">
        <v>3602</v>
      </c>
      <c r="H171">
        <v>3602</v>
      </c>
      <c r="I171">
        <v>0</v>
      </c>
      <c r="J171">
        <v>0.58527200000000001</v>
      </c>
      <c r="K171">
        <v>0</v>
      </c>
      <c r="L171">
        <v>0</v>
      </c>
      <c r="M171">
        <v>2</v>
      </c>
      <c r="N171">
        <v>3</v>
      </c>
      <c r="O171">
        <v>3</v>
      </c>
    </row>
    <row r="172" spans="1:42" x14ac:dyDescent="0.2">
      <c r="A172" t="s">
        <v>97</v>
      </c>
      <c r="B172" t="s">
        <v>49</v>
      </c>
      <c r="C172">
        <v>25</v>
      </c>
      <c r="D172">
        <v>1000</v>
      </c>
      <c r="E172">
        <v>3</v>
      </c>
      <c r="F172">
        <v>0</v>
      </c>
      <c r="G172">
        <v>3380</v>
      </c>
      <c r="H172">
        <v>3380</v>
      </c>
      <c r="I172">
        <v>0</v>
      </c>
      <c r="J172">
        <v>361.40387199999998</v>
      </c>
      <c r="K172">
        <v>601277</v>
      </c>
      <c r="L172">
        <v>0</v>
      </c>
      <c r="M172">
        <v>2</v>
      </c>
      <c r="N172">
        <v>3</v>
      </c>
      <c r="O172">
        <v>3</v>
      </c>
    </row>
    <row r="173" spans="1:42" x14ac:dyDescent="0.2">
      <c r="A173" t="s">
        <v>97</v>
      </c>
      <c r="B173" t="s">
        <v>50</v>
      </c>
      <c r="C173">
        <v>25</v>
      </c>
      <c r="D173">
        <v>1000</v>
      </c>
      <c r="E173">
        <v>3</v>
      </c>
      <c r="F173">
        <v>0</v>
      </c>
      <c r="G173">
        <v>2265.5625329999998</v>
      </c>
      <c r="H173">
        <v>3269</v>
      </c>
      <c r="I173">
        <v>0.30695499999999998</v>
      </c>
      <c r="J173">
        <v>3601.513625</v>
      </c>
      <c r="K173">
        <v>3303821</v>
      </c>
      <c r="L173">
        <v>0</v>
      </c>
      <c r="M173">
        <v>1</v>
      </c>
      <c r="N173">
        <v>3</v>
      </c>
      <c r="O173">
        <v>3</v>
      </c>
    </row>
    <row r="174" spans="1:42" x14ac:dyDescent="0.2">
      <c r="A174" t="s">
        <v>97</v>
      </c>
      <c r="B174" t="s">
        <v>51</v>
      </c>
      <c r="C174">
        <v>25</v>
      </c>
      <c r="D174">
        <v>1000</v>
      </c>
      <c r="E174">
        <v>3</v>
      </c>
      <c r="F174">
        <v>0</v>
      </c>
      <c r="G174">
        <v>1902.9004789999999</v>
      </c>
      <c r="H174">
        <v>2997</v>
      </c>
      <c r="I174">
        <v>0.36506499999999997</v>
      </c>
      <c r="J174">
        <v>3605.2561369999999</v>
      </c>
      <c r="K174">
        <v>4782044</v>
      </c>
      <c r="L174">
        <v>0</v>
      </c>
      <c r="M174">
        <v>1</v>
      </c>
      <c r="N174">
        <v>3</v>
      </c>
      <c r="O174">
        <v>3</v>
      </c>
    </row>
    <row r="175" spans="1:42" x14ac:dyDescent="0.2">
      <c r="A175" t="s">
        <v>97</v>
      </c>
      <c r="B175" t="s">
        <v>52</v>
      </c>
      <c r="C175">
        <v>25</v>
      </c>
      <c r="D175">
        <v>1000</v>
      </c>
      <c r="E175">
        <v>3</v>
      </c>
      <c r="F175">
        <v>0</v>
      </c>
      <c r="G175">
        <v>3380</v>
      </c>
      <c r="H175">
        <v>3380</v>
      </c>
      <c r="I175">
        <v>0</v>
      </c>
      <c r="J175">
        <v>2.5665640000000001</v>
      </c>
      <c r="K175">
        <v>3905</v>
      </c>
      <c r="L175">
        <v>0</v>
      </c>
      <c r="M175">
        <v>2</v>
      </c>
      <c r="N175">
        <v>3</v>
      </c>
      <c r="O175">
        <v>3</v>
      </c>
    </row>
    <row r="176" spans="1:42" x14ac:dyDescent="0.2">
      <c r="A176" t="s">
        <v>97</v>
      </c>
      <c r="B176" t="s">
        <v>53</v>
      </c>
      <c r="C176">
        <v>25</v>
      </c>
      <c r="D176">
        <v>1000</v>
      </c>
      <c r="E176">
        <v>3</v>
      </c>
      <c r="F176">
        <v>0</v>
      </c>
      <c r="G176">
        <v>3240</v>
      </c>
      <c r="H176">
        <v>3240</v>
      </c>
      <c r="I176">
        <v>0</v>
      </c>
      <c r="J176">
        <v>53.281089999999999</v>
      </c>
      <c r="K176">
        <v>67418</v>
      </c>
      <c r="L176">
        <v>0</v>
      </c>
      <c r="M176">
        <v>2</v>
      </c>
      <c r="N176">
        <v>3</v>
      </c>
      <c r="O176">
        <v>3</v>
      </c>
    </row>
    <row r="177" spans="1:42" x14ac:dyDescent="0.2">
      <c r="A177" t="s">
        <v>97</v>
      </c>
      <c r="B177" t="s">
        <v>54</v>
      </c>
      <c r="C177">
        <v>25</v>
      </c>
      <c r="D177">
        <v>1000</v>
      </c>
      <c r="E177">
        <v>3</v>
      </c>
      <c r="F177">
        <v>0</v>
      </c>
      <c r="G177">
        <v>2892.8383520000002</v>
      </c>
      <c r="H177">
        <v>2983</v>
      </c>
      <c r="I177">
        <v>3.0224999999999998E-2</v>
      </c>
      <c r="J177">
        <v>3600.02313</v>
      </c>
      <c r="K177">
        <v>3791423</v>
      </c>
      <c r="L177">
        <v>0</v>
      </c>
      <c r="M177">
        <v>1</v>
      </c>
      <c r="N177">
        <v>3</v>
      </c>
      <c r="O177">
        <v>3</v>
      </c>
    </row>
    <row r="178" spans="1:42" x14ac:dyDescent="0.2">
      <c r="A178" s="31" t="s">
        <v>97</v>
      </c>
      <c r="B178" t="s">
        <v>55</v>
      </c>
      <c r="C178">
        <v>25</v>
      </c>
      <c r="D178">
        <v>1000</v>
      </c>
      <c r="E178">
        <v>3</v>
      </c>
      <c r="F178">
        <v>0</v>
      </c>
      <c r="G178">
        <v>1771.6647829999999</v>
      </c>
      <c r="H178">
        <v>2698</v>
      </c>
      <c r="I178">
        <v>0.34334100000000001</v>
      </c>
      <c r="J178">
        <v>3605.5404680000001</v>
      </c>
      <c r="K178">
        <v>8398574</v>
      </c>
      <c r="L178">
        <v>0</v>
      </c>
      <c r="M178">
        <v>1</v>
      </c>
      <c r="N178">
        <v>2</v>
      </c>
      <c r="O178">
        <v>2</v>
      </c>
      <c r="V178" s="19">
        <f t="shared" ref="V178:AA178" si="46">IFERROR(AVERAGE(G171:G178),"")</f>
        <v>2804.3707683749999</v>
      </c>
      <c r="W178" s="19">
        <f t="shared" si="46"/>
        <v>3193.625</v>
      </c>
      <c r="X178" s="19">
        <f t="shared" si="46"/>
        <v>0.13069824999999999</v>
      </c>
      <c r="Y178" s="19">
        <f t="shared" si="46"/>
        <v>1853.7712697500001</v>
      </c>
      <c r="Z178" s="19">
        <f t="shared" si="46"/>
        <v>2618557.75</v>
      </c>
      <c r="AA178" s="19">
        <f t="shared" si="46"/>
        <v>0</v>
      </c>
      <c r="AB178" s="19" t="str">
        <f t="shared" ref="AB178:AG178" si="47">IFERROR(AVERAGE(P171:P178),"")</f>
        <v/>
      </c>
      <c r="AC178" s="19" t="str">
        <f t="shared" si="47"/>
        <v/>
      </c>
      <c r="AD178" s="19" t="str">
        <f t="shared" si="47"/>
        <v/>
      </c>
      <c r="AE178" s="19" t="str">
        <f t="shared" si="47"/>
        <v/>
      </c>
      <c r="AF178" s="19" t="str">
        <f t="shared" si="47"/>
        <v/>
      </c>
      <c r="AG178" s="19" t="str">
        <f t="shared" si="47"/>
        <v/>
      </c>
      <c r="AH178" s="19">
        <f>IFERROR(AVERAGE(N171:N178),"")</f>
        <v>2.875</v>
      </c>
      <c r="AI178" s="19">
        <f>IFERROR(AVERAGE(O171:O178),"")</f>
        <v>2.875</v>
      </c>
      <c r="AJ178" s="22">
        <f>AVERAGE(M171:M178)</f>
        <v>1.5</v>
      </c>
      <c r="AK178" s="20">
        <f>COUNTA(C171:C178)</f>
        <v>8</v>
      </c>
      <c r="AL178" s="21">
        <f>COUNTIF(M171:M178,"=2")</f>
        <v>4</v>
      </c>
      <c r="AM178" s="21">
        <f>COUNTIF(M171:M178,"=1")</f>
        <v>4</v>
      </c>
      <c r="AN178" s="21">
        <f>COUNTIF(M171:M178,"=0")</f>
        <v>0</v>
      </c>
      <c r="AO178" s="21">
        <f>COUNTIF(M171:M178,"=3")</f>
        <v>0</v>
      </c>
      <c r="AP178" s="20">
        <f>COUNTIF(M171:M178,"=")</f>
        <v>0</v>
      </c>
    </row>
    <row r="179" spans="1:42" x14ac:dyDescent="0.2">
      <c r="V179" s="23">
        <f t="shared" ref="V179:AA179" si="48">IFERROR(AVERAGE(G123:G178),"")</f>
        <v>3241.1054669999994</v>
      </c>
      <c r="W179" s="23">
        <f t="shared" si="48"/>
        <v>3302.0181818181818</v>
      </c>
      <c r="X179" s="23">
        <f t="shared" si="48"/>
        <v>1.9972345454545449E-2</v>
      </c>
      <c r="Y179" s="23">
        <f t="shared" si="48"/>
        <v>470.36459698214293</v>
      </c>
      <c r="Z179" s="23">
        <f t="shared" si="48"/>
        <v>598735.80357142852</v>
      </c>
      <c r="AA179" s="23">
        <f t="shared" si="48"/>
        <v>0</v>
      </c>
      <c r="AB179" s="23" t="str">
        <f t="shared" ref="AB179:AG179" si="49">IFERROR(AVERAGE(P123:P178),"")</f>
        <v/>
      </c>
      <c r="AC179" s="23" t="str">
        <f t="shared" si="49"/>
        <v/>
      </c>
      <c r="AD179" s="23" t="str">
        <f t="shared" si="49"/>
        <v/>
      </c>
      <c r="AE179" s="23" t="str">
        <f t="shared" si="49"/>
        <v/>
      </c>
      <c r="AF179" s="23" t="str">
        <f t="shared" si="49"/>
        <v/>
      </c>
      <c r="AG179" s="23" t="str">
        <f t="shared" si="49"/>
        <v/>
      </c>
      <c r="AH179" s="23">
        <f>IFERROR(AVERAGE(N123:N178),"")</f>
        <v>3.2363636363636363</v>
      </c>
      <c r="AI179" s="23">
        <f>IFERROR(AVERAGE(O123:O178),"")</f>
        <v>2.7272727272727271</v>
      </c>
      <c r="AJ179" s="24">
        <f>AVERAGE(M123:M178)</f>
        <v>1.875</v>
      </c>
      <c r="AK179" s="25">
        <f>COUNTA(C123:C178)</f>
        <v>56</v>
      </c>
      <c r="AL179" s="26">
        <f>COUNTIF(M123:M178,"=2")</f>
        <v>50</v>
      </c>
      <c r="AM179" s="26">
        <f>COUNTIF(M123:M178,"=1")</f>
        <v>5</v>
      </c>
      <c r="AN179" s="26">
        <f>COUNTIF(M123:M178,"=0")</f>
        <v>1</v>
      </c>
      <c r="AO179" s="26">
        <f>COUNTIF(M123:M178,"=3")</f>
        <v>0</v>
      </c>
      <c r="AP179" s="25">
        <f>COUNTIF(M123:M178,"=")</f>
        <v>0</v>
      </c>
    </row>
    <row r="180" spans="1:42" x14ac:dyDescent="0.2">
      <c r="V180" s="23">
        <f t="shared" ref="V180:AA180" si="50">MIN(G123:G178)</f>
        <v>1771.6647829999999</v>
      </c>
      <c r="W180" s="23">
        <f t="shared" si="50"/>
        <v>1869</v>
      </c>
      <c r="X180" s="23">
        <f t="shared" si="50"/>
        <v>0</v>
      </c>
      <c r="Y180" s="23">
        <f t="shared" si="50"/>
        <v>0.169129</v>
      </c>
      <c r="Z180" s="23">
        <f t="shared" si="50"/>
        <v>0</v>
      </c>
      <c r="AA180" s="23">
        <f t="shared" si="50"/>
        <v>0</v>
      </c>
      <c r="AB180" s="23">
        <f t="shared" ref="AB180:AG180" si="51">MIN(P123:P178)</f>
        <v>0</v>
      </c>
      <c r="AC180" s="23">
        <f t="shared" si="51"/>
        <v>0</v>
      </c>
      <c r="AD180" s="23">
        <f t="shared" si="51"/>
        <v>0</v>
      </c>
      <c r="AE180" s="23">
        <f t="shared" si="51"/>
        <v>0</v>
      </c>
      <c r="AF180" s="23">
        <f t="shared" si="51"/>
        <v>0</v>
      </c>
      <c r="AG180" s="23">
        <f t="shared" si="51"/>
        <v>0</v>
      </c>
      <c r="AH180" s="23">
        <f>MIN(N123:N178)</f>
        <v>1</v>
      </c>
      <c r="AI180" s="23">
        <f>MIN(O123:O178)</f>
        <v>1</v>
      </c>
      <c r="AJ180" s="24">
        <f>MIN(M123:M178)</f>
        <v>0</v>
      </c>
      <c r="AK180" s="25"/>
    </row>
    <row r="181" spans="1:42" x14ac:dyDescent="0.2">
      <c r="V181" s="23">
        <f t="shared" ref="V181:AA181" si="52">MAX(G123:G178)</f>
        <v>6171</v>
      </c>
      <c r="W181" s="23">
        <f t="shared" si="52"/>
        <v>6171</v>
      </c>
      <c r="X181" s="23">
        <f t="shared" si="52"/>
        <v>0.36506499999999997</v>
      </c>
      <c r="Y181" s="23">
        <f t="shared" si="52"/>
        <v>3605.5404680000001</v>
      </c>
      <c r="Z181" s="23">
        <f t="shared" si="52"/>
        <v>8398574</v>
      </c>
      <c r="AA181" s="23">
        <f t="shared" si="52"/>
        <v>0</v>
      </c>
      <c r="AB181" s="23">
        <f t="shared" ref="AB181:AG181" si="53">MAX(P123:P178)</f>
        <v>0</v>
      </c>
      <c r="AC181" s="23">
        <f t="shared" si="53"/>
        <v>0</v>
      </c>
      <c r="AD181" s="23">
        <f t="shared" si="53"/>
        <v>0</v>
      </c>
      <c r="AE181" s="23">
        <f t="shared" si="53"/>
        <v>0</v>
      </c>
      <c r="AF181" s="23">
        <f t="shared" si="53"/>
        <v>0</v>
      </c>
      <c r="AG181" s="23">
        <f t="shared" si="53"/>
        <v>0</v>
      </c>
      <c r="AH181" s="23">
        <f>MAX(N123:N178)</f>
        <v>8</v>
      </c>
      <c r="AI181" s="23">
        <f>MAX(O123:O178)</f>
        <v>3</v>
      </c>
      <c r="AJ181" s="24">
        <f>MAX(M123:M178)</f>
        <v>2</v>
      </c>
      <c r="AK181" s="25"/>
    </row>
    <row r="182" spans="1:42" x14ac:dyDescent="0.2">
      <c r="A182" s="38" t="s">
        <v>109</v>
      </c>
    </row>
    <row r="183" spans="1:42" x14ac:dyDescent="0.2">
      <c r="A183" s="30" t="s">
        <v>92</v>
      </c>
      <c r="B183" t="s">
        <v>0</v>
      </c>
      <c r="C183">
        <v>25</v>
      </c>
      <c r="D183">
        <v>200</v>
      </c>
      <c r="E183">
        <v>2</v>
      </c>
      <c r="F183">
        <v>0</v>
      </c>
      <c r="G183">
        <v>1913</v>
      </c>
      <c r="H183">
        <v>1913</v>
      </c>
      <c r="I183">
        <v>0</v>
      </c>
      <c r="J183">
        <v>0.15981899999999999</v>
      </c>
      <c r="K183">
        <v>0</v>
      </c>
      <c r="L183">
        <v>0</v>
      </c>
      <c r="M183">
        <v>2</v>
      </c>
      <c r="N183">
        <v>3</v>
      </c>
      <c r="O183">
        <v>2</v>
      </c>
      <c r="V183" s="11"/>
      <c r="W183" s="11"/>
      <c r="X183" s="11"/>
      <c r="Y183" s="11"/>
      <c r="Z183" s="11"/>
      <c r="AA183" s="11"/>
      <c r="AB183" s="11"/>
      <c r="AC183" s="11"/>
      <c r="AD183" s="11"/>
      <c r="AE183" s="11"/>
      <c r="AF183" s="11"/>
      <c r="AG183" s="11"/>
      <c r="AH183" s="11"/>
      <c r="AI183" s="11"/>
      <c r="AJ183" s="12"/>
      <c r="AK183" s="13"/>
      <c r="AL183" s="14"/>
      <c r="AM183" s="14"/>
      <c r="AN183" s="14"/>
      <c r="AO183" s="14"/>
      <c r="AP183" s="13"/>
    </row>
    <row r="184" spans="1:42" x14ac:dyDescent="0.2">
      <c r="A184" t="s">
        <v>92</v>
      </c>
      <c r="B184" t="s">
        <v>1</v>
      </c>
      <c r="C184">
        <v>25</v>
      </c>
      <c r="D184">
        <v>200</v>
      </c>
      <c r="E184">
        <v>2</v>
      </c>
      <c r="F184">
        <v>0</v>
      </c>
      <c r="G184">
        <v>1903</v>
      </c>
      <c r="H184">
        <v>1903</v>
      </c>
      <c r="I184">
        <v>0</v>
      </c>
      <c r="J184">
        <v>4.4301069999999996</v>
      </c>
      <c r="K184">
        <v>7270</v>
      </c>
      <c r="L184">
        <v>0</v>
      </c>
      <c r="M184">
        <v>2</v>
      </c>
      <c r="N184">
        <v>3</v>
      </c>
      <c r="O184">
        <v>2</v>
      </c>
    </row>
    <row r="185" spans="1:42" x14ac:dyDescent="0.2">
      <c r="A185" t="s">
        <v>92</v>
      </c>
      <c r="B185" t="s">
        <v>2</v>
      </c>
      <c r="C185">
        <v>25</v>
      </c>
      <c r="D185">
        <v>200</v>
      </c>
      <c r="E185">
        <v>2</v>
      </c>
      <c r="F185">
        <v>0</v>
      </c>
      <c r="G185">
        <v>1903</v>
      </c>
      <c r="H185">
        <v>1903</v>
      </c>
      <c r="I185">
        <v>0</v>
      </c>
      <c r="J185">
        <v>26.449674999999999</v>
      </c>
      <c r="K185">
        <v>43434</v>
      </c>
      <c r="L185">
        <v>0</v>
      </c>
      <c r="M185">
        <v>2</v>
      </c>
      <c r="N185">
        <v>3</v>
      </c>
      <c r="O185">
        <v>2</v>
      </c>
    </row>
    <row r="186" spans="1:42" x14ac:dyDescent="0.2">
      <c r="A186" t="s">
        <v>92</v>
      </c>
      <c r="B186" t="s">
        <v>3</v>
      </c>
      <c r="C186">
        <v>25</v>
      </c>
      <c r="D186">
        <v>200</v>
      </c>
      <c r="E186">
        <v>2</v>
      </c>
      <c r="F186">
        <v>0</v>
      </c>
      <c r="G186">
        <v>1869</v>
      </c>
      <c r="H186">
        <v>1869</v>
      </c>
      <c r="I186">
        <v>0</v>
      </c>
      <c r="J186">
        <v>66.306308999999999</v>
      </c>
      <c r="K186">
        <v>126893</v>
      </c>
      <c r="L186">
        <v>0</v>
      </c>
      <c r="M186">
        <v>2</v>
      </c>
      <c r="N186">
        <v>3</v>
      </c>
      <c r="O186">
        <v>2</v>
      </c>
    </row>
    <row r="187" spans="1:42" x14ac:dyDescent="0.2">
      <c r="A187" t="s">
        <v>92</v>
      </c>
      <c r="B187" t="s">
        <v>4</v>
      </c>
      <c r="C187">
        <v>25</v>
      </c>
      <c r="D187">
        <v>200</v>
      </c>
      <c r="E187">
        <v>2</v>
      </c>
      <c r="F187">
        <v>0</v>
      </c>
      <c r="G187">
        <v>1913</v>
      </c>
      <c r="H187">
        <v>1913</v>
      </c>
      <c r="I187">
        <v>0</v>
      </c>
      <c r="J187">
        <v>0.43591200000000002</v>
      </c>
      <c r="K187">
        <v>0</v>
      </c>
      <c r="L187">
        <v>0</v>
      </c>
      <c r="M187">
        <v>2</v>
      </c>
      <c r="N187">
        <v>3</v>
      </c>
      <c r="O187">
        <v>2</v>
      </c>
    </row>
    <row r="188" spans="1:42" x14ac:dyDescent="0.2">
      <c r="A188" t="s">
        <v>92</v>
      </c>
      <c r="B188" t="s">
        <v>5</v>
      </c>
      <c r="C188">
        <v>25</v>
      </c>
      <c r="D188">
        <v>200</v>
      </c>
      <c r="E188">
        <v>2</v>
      </c>
      <c r="F188">
        <v>0</v>
      </c>
      <c r="G188">
        <v>1913</v>
      </c>
      <c r="H188">
        <v>1913</v>
      </c>
      <c r="I188">
        <v>0</v>
      </c>
      <c r="J188">
        <v>0.163549</v>
      </c>
      <c r="K188">
        <v>0</v>
      </c>
      <c r="L188">
        <v>0</v>
      </c>
      <c r="M188">
        <v>2</v>
      </c>
      <c r="N188">
        <v>3</v>
      </c>
      <c r="O188">
        <v>2</v>
      </c>
    </row>
    <row r="189" spans="1:42" x14ac:dyDescent="0.2">
      <c r="A189" t="s">
        <v>92</v>
      </c>
      <c r="B189" t="s">
        <v>6</v>
      </c>
      <c r="C189">
        <v>25</v>
      </c>
      <c r="D189">
        <v>200</v>
      </c>
      <c r="E189">
        <v>2</v>
      </c>
      <c r="F189">
        <v>0</v>
      </c>
      <c r="G189">
        <v>1913</v>
      </c>
      <c r="H189">
        <v>1913</v>
      </c>
      <c r="I189">
        <v>0</v>
      </c>
      <c r="J189">
        <v>0.36327599999999999</v>
      </c>
      <c r="K189">
        <v>0</v>
      </c>
      <c r="L189">
        <v>0</v>
      </c>
      <c r="M189">
        <v>2</v>
      </c>
      <c r="N189">
        <v>3</v>
      </c>
      <c r="O189">
        <v>2</v>
      </c>
    </row>
    <row r="190" spans="1:42" x14ac:dyDescent="0.2">
      <c r="A190" t="s">
        <v>92</v>
      </c>
      <c r="B190" t="s">
        <v>7</v>
      </c>
      <c r="C190">
        <v>25</v>
      </c>
      <c r="D190">
        <v>200</v>
      </c>
      <c r="E190">
        <v>2</v>
      </c>
      <c r="F190">
        <v>0</v>
      </c>
      <c r="G190">
        <v>1913</v>
      </c>
      <c r="H190">
        <v>1913</v>
      </c>
      <c r="I190">
        <v>0</v>
      </c>
      <c r="J190">
        <v>3.066338</v>
      </c>
      <c r="K190">
        <v>3718</v>
      </c>
      <c r="L190">
        <v>0</v>
      </c>
      <c r="M190">
        <v>2</v>
      </c>
      <c r="N190">
        <v>3</v>
      </c>
      <c r="O190">
        <v>2</v>
      </c>
    </row>
    <row r="191" spans="1:42" x14ac:dyDescent="0.2">
      <c r="A191" s="31" t="s">
        <v>92</v>
      </c>
      <c r="B191" t="s">
        <v>8</v>
      </c>
      <c r="C191">
        <v>25</v>
      </c>
      <c r="D191">
        <v>200</v>
      </c>
      <c r="E191">
        <v>2</v>
      </c>
      <c r="F191">
        <v>0</v>
      </c>
      <c r="G191">
        <v>1913</v>
      </c>
      <c r="H191">
        <v>1913</v>
      </c>
      <c r="I191">
        <v>0</v>
      </c>
      <c r="J191">
        <v>16.091229999999999</v>
      </c>
      <c r="K191">
        <v>33419</v>
      </c>
      <c r="L191">
        <v>0</v>
      </c>
      <c r="M191">
        <v>2</v>
      </c>
      <c r="N191">
        <v>3</v>
      </c>
      <c r="O191">
        <v>2</v>
      </c>
      <c r="V191" s="19">
        <f t="shared" ref="V191:AA191" si="54">IFERROR(AVERAGE(G183:G191),"")</f>
        <v>1905.8888888888889</v>
      </c>
      <c r="W191" s="19">
        <f t="shared" si="54"/>
        <v>1905.8888888888889</v>
      </c>
      <c r="X191" s="19">
        <f t="shared" si="54"/>
        <v>0</v>
      </c>
      <c r="Y191" s="19">
        <f t="shared" si="54"/>
        <v>13.051801666666668</v>
      </c>
      <c r="Z191" s="19">
        <f t="shared" si="54"/>
        <v>23859.333333333332</v>
      </c>
      <c r="AA191" s="19">
        <f t="shared" si="54"/>
        <v>0</v>
      </c>
      <c r="AB191" s="19" t="str">
        <f t="shared" ref="AB191:AG191" si="55">IFERROR(AVERAGE(P183:P191),"")</f>
        <v/>
      </c>
      <c r="AC191" s="19" t="str">
        <f t="shared" si="55"/>
        <v/>
      </c>
      <c r="AD191" s="19" t="str">
        <f t="shared" si="55"/>
        <v/>
      </c>
      <c r="AE191" s="19" t="str">
        <f t="shared" si="55"/>
        <v/>
      </c>
      <c r="AF191" s="19" t="str">
        <f t="shared" si="55"/>
        <v/>
      </c>
      <c r="AG191" s="19" t="str">
        <f t="shared" si="55"/>
        <v/>
      </c>
      <c r="AH191" s="19">
        <f>IFERROR(AVERAGE(N183:N191),"")</f>
        <v>3</v>
      </c>
      <c r="AI191" s="19">
        <f>IFERROR(AVERAGE(O183:O191),"")</f>
        <v>2</v>
      </c>
      <c r="AJ191" s="19">
        <f>IFERROR(AVERAGE(M183:M191),"")</f>
        <v>2</v>
      </c>
      <c r="AK191" s="20">
        <f>COUNTA(C183:C191)</f>
        <v>9</v>
      </c>
      <c r="AL191" s="21">
        <f>COUNTIF(M183:M191,"=2")</f>
        <v>9</v>
      </c>
      <c r="AM191" s="21">
        <f>COUNTIF(M183:M191,"=1")</f>
        <v>0</v>
      </c>
      <c r="AN191" s="21">
        <f>COUNTIF(M183:M191,"=0")</f>
        <v>0</v>
      </c>
      <c r="AO191" s="21">
        <f>COUNTIF(M183:M191,"=3")</f>
        <v>0</v>
      </c>
      <c r="AP191" s="20">
        <f>COUNTIF(M183:M191,"=")</f>
        <v>0</v>
      </c>
    </row>
    <row r="192" spans="1:42" x14ac:dyDescent="0.2">
      <c r="A192" t="s">
        <v>93</v>
      </c>
      <c r="B192" t="s">
        <v>9</v>
      </c>
      <c r="C192">
        <v>25</v>
      </c>
      <c r="D192">
        <v>200</v>
      </c>
      <c r="E192">
        <v>2</v>
      </c>
      <c r="F192">
        <v>0</v>
      </c>
      <c r="G192" t="s">
        <v>56</v>
      </c>
      <c r="H192" t="s">
        <v>56</v>
      </c>
      <c r="I192" t="s">
        <v>56</v>
      </c>
      <c r="J192">
        <v>3.3352E-2</v>
      </c>
      <c r="K192">
        <v>0</v>
      </c>
      <c r="L192">
        <v>0</v>
      </c>
      <c r="M192">
        <v>3</v>
      </c>
      <c r="N192" t="s">
        <v>56</v>
      </c>
      <c r="O192" t="s">
        <v>56</v>
      </c>
    </row>
    <row r="193" spans="1:42" x14ac:dyDescent="0.2">
      <c r="A193" t="s">
        <v>93</v>
      </c>
      <c r="B193" t="s">
        <v>10</v>
      </c>
      <c r="C193">
        <v>25</v>
      </c>
      <c r="D193">
        <v>200</v>
      </c>
      <c r="E193">
        <v>2</v>
      </c>
      <c r="F193">
        <v>0</v>
      </c>
      <c r="G193" t="s">
        <v>56</v>
      </c>
      <c r="H193" t="s">
        <v>56</v>
      </c>
      <c r="I193" t="s">
        <v>56</v>
      </c>
      <c r="J193">
        <v>0.63643899999999998</v>
      </c>
      <c r="K193">
        <v>0</v>
      </c>
      <c r="L193">
        <v>0</v>
      </c>
      <c r="M193">
        <v>3</v>
      </c>
      <c r="N193" t="s">
        <v>56</v>
      </c>
      <c r="O193" t="s">
        <v>56</v>
      </c>
    </row>
    <row r="194" spans="1:42" x14ac:dyDescent="0.2">
      <c r="A194" t="s">
        <v>93</v>
      </c>
      <c r="B194" t="s">
        <v>11</v>
      </c>
      <c r="C194">
        <v>25</v>
      </c>
      <c r="D194">
        <v>200</v>
      </c>
      <c r="E194">
        <v>2</v>
      </c>
      <c r="F194">
        <v>0</v>
      </c>
      <c r="G194" t="s">
        <v>56</v>
      </c>
      <c r="H194" t="s">
        <v>56</v>
      </c>
      <c r="I194" t="s">
        <v>56</v>
      </c>
      <c r="J194">
        <v>102.11923400000001</v>
      </c>
      <c r="K194">
        <v>109300</v>
      </c>
      <c r="L194">
        <v>0</v>
      </c>
      <c r="M194">
        <v>3</v>
      </c>
      <c r="N194" t="s">
        <v>56</v>
      </c>
      <c r="O194" t="s">
        <v>56</v>
      </c>
    </row>
    <row r="195" spans="1:42" x14ac:dyDescent="0.2">
      <c r="A195" t="s">
        <v>93</v>
      </c>
      <c r="B195" t="s">
        <v>12</v>
      </c>
      <c r="C195">
        <v>25</v>
      </c>
      <c r="D195">
        <v>200</v>
      </c>
      <c r="E195">
        <v>2</v>
      </c>
      <c r="F195">
        <v>0</v>
      </c>
      <c r="G195" t="s">
        <v>56</v>
      </c>
      <c r="H195" t="s">
        <v>56</v>
      </c>
      <c r="I195" t="s">
        <v>56</v>
      </c>
      <c r="J195">
        <v>3601.8521179999998</v>
      </c>
      <c r="K195">
        <v>4751000</v>
      </c>
      <c r="L195">
        <v>0</v>
      </c>
      <c r="M195">
        <v>0</v>
      </c>
      <c r="N195" t="s">
        <v>56</v>
      </c>
      <c r="O195" t="s">
        <v>56</v>
      </c>
    </row>
    <row r="196" spans="1:42" x14ac:dyDescent="0.2">
      <c r="A196" t="s">
        <v>93</v>
      </c>
      <c r="B196" t="s">
        <v>13</v>
      </c>
      <c r="C196">
        <v>25</v>
      </c>
      <c r="D196">
        <v>200</v>
      </c>
      <c r="E196">
        <v>2</v>
      </c>
      <c r="F196">
        <v>0</v>
      </c>
      <c r="G196" t="s">
        <v>56</v>
      </c>
      <c r="H196" t="s">
        <v>56</v>
      </c>
      <c r="I196" t="s">
        <v>56</v>
      </c>
      <c r="J196">
        <v>0.32678200000000002</v>
      </c>
      <c r="K196">
        <v>0</v>
      </c>
      <c r="L196">
        <v>0</v>
      </c>
      <c r="M196">
        <v>3</v>
      </c>
      <c r="N196" t="s">
        <v>56</v>
      </c>
      <c r="O196" t="s">
        <v>56</v>
      </c>
    </row>
    <row r="197" spans="1:42" x14ac:dyDescent="0.2">
      <c r="A197" t="s">
        <v>93</v>
      </c>
      <c r="B197" t="s">
        <v>14</v>
      </c>
      <c r="C197">
        <v>25</v>
      </c>
      <c r="D197">
        <v>200</v>
      </c>
      <c r="E197">
        <v>2</v>
      </c>
      <c r="F197">
        <v>0</v>
      </c>
      <c r="G197" t="s">
        <v>56</v>
      </c>
      <c r="H197" t="s">
        <v>56</v>
      </c>
      <c r="I197" t="s">
        <v>56</v>
      </c>
      <c r="J197">
        <v>5.1480170000000003</v>
      </c>
      <c r="K197">
        <v>2759</v>
      </c>
      <c r="L197">
        <v>0</v>
      </c>
      <c r="M197">
        <v>3</v>
      </c>
      <c r="N197" t="s">
        <v>56</v>
      </c>
      <c r="O197" t="s">
        <v>56</v>
      </c>
    </row>
    <row r="198" spans="1:42" x14ac:dyDescent="0.2">
      <c r="A198" t="s">
        <v>93</v>
      </c>
      <c r="B198" t="s">
        <v>15</v>
      </c>
      <c r="C198">
        <v>25</v>
      </c>
      <c r="D198">
        <v>200</v>
      </c>
      <c r="E198">
        <v>2</v>
      </c>
      <c r="F198">
        <v>0</v>
      </c>
      <c r="G198" t="s">
        <v>56</v>
      </c>
      <c r="H198" t="s">
        <v>56</v>
      </c>
      <c r="I198" t="s">
        <v>56</v>
      </c>
      <c r="J198">
        <v>2525.3270160000002</v>
      </c>
      <c r="K198">
        <v>3262560</v>
      </c>
      <c r="L198">
        <v>0</v>
      </c>
      <c r="M198">
        <v>0</v>
      </c>
      <c r="N198" t="s">
        <v>56</v>
      </c>
      <c r="O198" t="s">
        <v>56</v>
      </c>
    </row>
    <row r="199" spans="1:42" x14ac:dyDescent="0.2">
      <c r="A199" t="s">
        <v>93</v>
      </c>
      <c r="B199" t="s">
        <v>16</v>
      </c>
      <c r="C199">
        <v>25</v>
      </c>
      <c r="D199">
        <v>200</v>
      </c>
      <c r="E199">
        <v>2</v>
      </c>
      <c r="F199">
        <v>0</v>
      </c>
      <c r="G199" t="s">
        <v>56</v>
      </c>
      <c r="H199" t="s">
        <v>56</v>
      </c>
      <c r="I199" t="s">
        <v>56</v>
      </c>
      <c r="J199">
        <v>3601.6648599999999</v>
      </c>
      <c r="K199">
        <v>6633757</v>
      </c>
      <c r="L199">
        <v>0</v>
      </c>
      <c r="M199">
        <v>0</v>
      </c>
      <c r="N199" t="s">
        <v>56</v>
      </c>
      <c r="O199" t="s">
        <v>56</v>
      </c>
    </row>
    <row r="200" spans="1:42" x14ac:dyDescent="0.2">
      <c r="A200" t="s">
        <v>93</v>
      </c>
      <c r="B200" t="s">
        <v>17</v>
      </c>
      <c r="C200">
        <v>25</v>
      </c>
      <c r="D200">
        <v>200</v>
      </c>
      <c r="E200">
        <v>2</v>
      </c>
      <c r="F200">
        <v>0</v>
      </c>
      <c r="G200">
        <v>4413</v>
      </c>
      <c r="H200">
        <v>4413</v>
      </c>
      <c r="I200">
        <v>0</v>
      </c>
      <c r="J200">
        <v>1090.05422</v>
      </c>
      <c r="K200">
        <v>2259150</v>
      </c>
      <c r="L200">
        <v>0</v>
      </c>
      <c r="M200">
        <v>2</v>
      </c>
      <c r="N200">
        <v>5</v>
      </c>
      <c r="O200">
        <v>2</v>
      </c>
    </row>
    <row r="201" spans="1:42" x14ac:dyDescent="0.2">
      <c r="A201" t="s">
        <v>93</v>
      </c>
      <c r="B201" t="s">
        <v>18</v>
      </c>
      <c r="C201">
        <v>25</v>
      </c>
      <c r="D201">
        <v>200</v>
      </c>
      <c r="E201">
        <v>2</v>
      </c>
      <c r="F201">
        <v>0</v>
      </c>
      <c r="G201" t="s">
        <v>56</v>
      </c>
      <c r="H201" t="s">
        <v>56</v>
      </c>
      <c r="I201" t="s">
        <v>56</v>
      </c>
      <c r="J201">
        <v>3601.126577</v>
      </c>
      <c r="K201">
        <v>3453249</v>
      </c>
      <c r="L201">
        <v>0</v>
      </c>
      <c r="M201">
        <v>0</v>
      </c>
      <c r="N201" t="s">
        <v>56</v>
      </c>
      <c r="O201" t="s">
        <v>56</v>
      </c>
    </row>
    <row r="202" spans="1:42" x14ac:dyDescent="0.2">
      <c r="A202" t="s">
        <v>93</v>
      </c>
      <c r="B202" t="s">
        <v>19</v>
      </c>
      <c r="C202">
        <v>25</v>
      </c>
      <c r="D202">
        <v>200</v>
      </c>
      <c r="E202">
        <v>2</v>
      </c>
      <c r="F202">
        <v>0</v>
      </c>
      <c r="G202">
        <v>4288</v>
      </c>
      <c r="H202">
        <v>4288</v>
      </c>
      <c r="I202">
        <v>0</v>
      </c>
      <c r="J202">
        <v>475.06193400000001</v>
      </c>
      <c r="K202">
        <v>652280</v>
      </c>
      <c r="L202">
        <v>0</v>
      </c>
      <c r="M202">
        <v>2</v>
      </c>
      <c r="N202">
        <v>4</v>
      </c>
      <c r="O202">
        <v>2</v>
      </c>
    </row>
    <row r="203" spans="1:42" x14ac:dyDescent="0.2">
      <c r="A203" s="31" t="s">
        <v>93</v>
      </c>
      <c r="B203" t="s">
        <v>20</v>
      </c>
      <c r="C203">
        <v>25</v>
      </c>
      <c r="D203">
        <v>200</v>
      </c>
      <c r="E203">
        <v>2</v>
      </c>
      <c r="F203">
        <v>0</v>
      </c>
      <c r="G203" t="s">
        <v>56</v>
      </c>
      <c r="H203" t="s">
        <v>56</v>
      </c>
      <c r="I203" t="s">
        <v>56</v>
      </c>
      <c r="J203">
        <v>3603.2086850000001</v>
      </c>
      <c r="K203">
        <v>6227115</v>
      </c>
      <c r="L203">
        <v>0</v>
      </c>
      <c r="M203">
        <v>0</v>
      </c>
      <c r="N203" t="s">
        <v>56</v>
      </c>
      <c r="O203" t="s">
        <v>56</v>
      </c>
      <c r="V203" s="19">
        <f t="shared" ref="V203:AA203" si="56">IFERROR(AVERAGE(G192:G203),"")</f>
        <v>4350.5</v>
      </c>
      <c r="W203" s="19">
        <f t="shared" si="56"/>
        <v>4350.5</v>
      </c>
      <c r="X203" s="19">
        <f t="shared" si="56"/>
        <v>0</v>
      </c>
      <c r="Y203" s="19">
        <f t="shared" si="56"/>
        <v>1550.5466028333333</v>
      </c>
      <c r="Z203" s="19">
        <f t="shared" si="56"/>
        <v>2279264.1666666665</v>
      </c>
      <c r="AA203" s="19">
        <f t="shared" si="56"/>
        <v>0</v>
      </c>
      <c r="AB203" s="19" t="str">
        <f t="shared" ref="AB203:AG203" si="57">IFERROR(AVERAGE(P192:P203),"")</f>
        <v/>
      </c>
      <c r="AC203" s="19" t="str">
        <f t="shared" si="57"/>
        <v/>
      </c>
      <c r="AD203" s="19" t="str">
        <f t="shared" si="57"/>
        <v/>
      </c>
      <c r="AE203" s="19" t="str">
        <f t="shared" si="57"/>
        <v/>
      </c>
      <c r="AF203" s="19" t="str">
        <f t="shared" si="57"/>
        <v/>
      </c>
      <c r="AG203" s="19" t="str">
        <f t="shared" si="57"/>
        <v/>
      </c>
      <c r="AH203" s="19">
        <f>IFERROR(AVERAGE(N192:N203),"")</f>
        <v>4.5</v>
      </c>
      <c r="AI203" s="19">
        <f>IFERROR(AVERAGE(O192:O203),"")</f>
        <v>2</v>
      </c>
      <c r="AJ203" s="22">
        <f>AVERAGE(M192:M203)</f>
        <v>1.5833333333333333</v>
      </c>
      <c r="AK203" s="20">
        <f>COUNTA(C192:C203)</f>
        <v>12</v>
      </c>
      <c r="AL203" s="21">
        <f>COUNTIF(M192:M203,"=2")</f>
        <v>2</v>
      </c>
      <c r="AM203" s="21">
        <f>COUNTIF(M192:M203,"=1")</f>
        <v>0</v>
      </c>
      <c r="AN203" s="21">
        <f>COUNTIF(M192:M203,"=0")</f>
        <v>5</v>
      </c>
      <c r="AO203" s="21">
        <f>COUNTIF(M192:M203,"=3")</f>
        <v>5</v>
      </c>
      <c r="AP203" s="20">
        <f>COUNTIF(M192:M203,"=")</f>
        <v>0</v>
      </c>
    </row>
    <row r="204" spans="1:42" x14ac:dyDescent="0.2">
      <c r="A204" t="s">
        <v>94</v>
      </c>
      <c r="B204" t="s">
        <v>21</v>
      </c>
      <c r="C204">
        <v>25</v>
      </c>
      <c r="D204">
        <v>200</v>
      </c>
      <c r="E204">
        <v>2</v>
      </c>
      <c r="F204">
        <v>0</v>
      </c>
      <c r="G204" t="s">
        <v>56</v>
      </c>
      <c r="H204" t="s">
        <v>56</v>
      </c>
      <c r="I204" t="s">
        <v>56</v>
      </c>
      <c r="J204">
        <v>2.1283479999999999</v>
      </c>
      <c r="K204">
        <v>23</v>
      </c>
      <c r="L204">
        <v>0</v>
      </c>
      <c r="M204">
        <v>3</v>
      </c>
      <c r="N204" t="s">
        <v>56</v>
      </c>
      <c r="O204" t="s">
        <v>56</v>
      </c>
    </row>
    <row r="205" spans="1:42" x14ac:dyDescent="0.2">
      <c r="A205" t="s">
        <v>94</v>
      </c>
      <c r="B205" t="s">
        <v>22</v>
      </c>
      <c r="C205">
        <v>25</v>
      </c>
      <c r="D205">
        <v>200</v>
      </c>
      <c r="E205">
        <v>2</v>
      </c>
      <c r="F205">
        <v>0</v>
      </c>
      <c r="G205" t="s">
        <v>56</v>
      </c>
      <c r="H205" t="s">
        <v>56</v>
      </c>
      <c r="I205" t="s">
        <v>56</v>
      </c>
      <c r="J205">
        <v>3604.0439860000001</v>
      </c>
      <c r="K205">
        <v>4635318</v>
      </c>
      <c r="L205">
        <v>0</v>
      </c>
      <c r="M205">
        <v>0</v>
      </c>
      <c r="N205" t="s">
        <v>56</v>
      </c>
      <c r="O205" t="s">
        <v>56</v>
      </c>
    </row>
    <row r="206" spans="1:42" x14ac:dyDescent="0.2">
      <c r="A206" t="s">
        <v>94</v>
      </c>
      <c r="B206" t="s">
        <v>23</v>
      </c>
      <c r="C206">
        <v>25</v>
      </c>
      <c r="D206">
        <v>200</v>
      </c>
      <c r="E206">
        <v>2</v>
      </c>
      <c r="F206">
        <v>0</v>
      </c>
      <c r="G206">
        <v>3268.9309600000001</v>
      </c>
      <c r="H206">
        <v>3339</v>
      </c>
      <c r="I206">
        <v>2.0985E-2</v>
      </c>
      <c r="J206">
        <v>3600.0233800000001</v>
      </c>
      <c r="K206">
        <v>5115064</v>
      </c>
      <c r="L206">
        <v>0</v>
      </c>
      <c r="M206">
        <v>1</v>
      </c>
      <c r="N206">
        <v>3</v>
      </c>
      <c r="O206">
        <v>2</v>
      </c>
    </row>
    <row r="207" spans="1:42" x14ac:dyDescent="0.2">
      <c r="A207" t="s">
        <v>94</v>
      </c>
      <c r="B207" t="s">
        <v>24</v>
      </c>
      <c r="C207">
        <v>25</v>
      </c>
      <c r="D207">
        <v>200</v>
      </c>
      <c r="E207">
        <v>2</v>
      </c>
      <c r="F207">
        <v>0</v>
      </c>
      <c r="G207" t="s">
        <v>56</v>
      </c>
      <c r="H207" t="s">
        <v>56</v>
      </c>
      <c r="I207" t="s">
        <v>56</v>
      </c>
      <c r="J207">
        <v>3601.7037110000001</v>
      </c>
      <c r="K207">
        <v>5325332</v>
      </c>
      <c r="L207">
        <v>0</v>
      </c>
      <c r="M207">
        <v>0</v>
      </c>
      <c r="N207" t="s">
        <v>56</v>
      </c>
      <c r="O207" t="s">
        <v>56</v>
      </c>
    </row>
    <row r="208" spans="1:42" x14ac:dyDescent="0.2">
      <c r="A208" t="s">
        <v>94</v>
      </c>
      <c r="B208" t="s">
        <v>25</v>
      </c>
      <c r="C208">
        <v>25</v>
      </c>
      <c r="D208">
        <v>200</v>
      </c>
      <c r="E208">
        <v>2</v>
      </c>
      <c r="F208">
        <v>0</v>
      </c>
      <c r="G208" t="s">
        <v>56</v>
      </c>
      <c r="H208" t="s">
        <v>56</v>
      </c>
      <c r="I208" t="s">
        <v>56</v>
      </c>
      <c r="J208">
        <v>3602.1372630000001</v>
      </c>
      <c r="K208">
        <v>4349910</v>
      </c>
      <c r="L208">
        <v>0</v>
      </c>
      <c r="M208">
        <v>0</v>
      </c>
      <c r="N208" t="s">
        <v>56</v>
      </c>
      <c r="O208" t="s">
        <v>56</v>
      </c>
    </row>
    <row r="209" spans="1:42" x14ac:dyDescent="0.2">
      <c r="A209" t="s">
        <v>94</v>
      </c>
      <c r="B209" t="s">
        <v>26</v>
      </c>
      <c r="C209">
        <v>25</v>
      </c>
      <c r="D209">
        <v>200</v>
      </c>
      <c r="E209">
        <v>2</v>
      </c>
      <c r="F209">
        <v>0</v>
      </c>
      <c r="G209">
        <v>3484</v>
      </c>
      <c r="H209">
        <v>3484</v>
      </c>
      <c r="I209">
        <v>0</v>
      </c>
      <c r="J209">
        <v>477.80377800000002</v>
      </c>
      <c r="K209">
        <v>793383</v>
      </c>
      <c r="L209">
        <v>0</v>
      </c>
      <c r="M209">
        <v>2</v>
      </c>
      <c r="N209">
        <v>3</v>
      </c>
      <c r="O209">
        <v>2</v>
      </c>
    </row>
    <row r="210" spans="1:42" x14ac:dyDescent="0.2">
      <c r="A210" t="s">
        <v>94</v>
      </c>
      <c r="B210" t="s">
        <v>27</v>
      </c>
      <c r="C210">
        <v>25</v>
      </c>
      <c r="D210">
        <v>200</v>
      </c>
      <c r="E210">
        <v>2</v>
      </c>
      <c r="F210">
        <v>0</v>
      </c>
      <c r="G210" t="s">
        <v>56</v>
      </c>
      <c r="H210" t="s">
        <v>56</v>
      </c>
      <c r="I210" t="s">
        <v>56</v>
      </c>
      <c r="J210">
        <v>3602.9225289999999</v>
      </c>
      <c r="K210">
        <v>4207951</v>
      </c>
      <c r="L210">
        <v>0</v>
      </c>
      <c r="M210">
        <v>0</v>
      </c>
      <c r="N210" t="s">
        <v>56</v>
      </c>
      <c r="O210" t="s">
        <v>56</v>
      </c>
    </row>
    <row r="211" spans="1:42" x14ac:dyDescent="0.2">
      <c r="A211" s="31" t="s">
        <v>94</v>
      </c>
      <c r="B211" t="s">
        <v>28</v>
      </c>
      <c r="C211">
        <v>25</v>
      </c>
      <c r="D211">
        <v>200</v>
      </c>
      <c r="E211">
        <v>2</v>
      </c>
      <c r="F211">
        <v>0</v>
      </c>
      <c r="G211">
        <v>2945</v>
      </c>
      <c r="H211">
        <v>2945</v>
      </c>
      <c r="I211">
        <v>0</v>
      </c>
      <c r="J211">
        <v>735.99305700000002</v>
      </c>
      <c r="K211">
        <v>1426581</v>
      </c>
      <c r="L211">
        <v>0</v>
      </c>
      <c r="M211">
        <v>2</v>
      </c>
      <c r="N211">
        <v>3</v>
      </c>
      <c r="O211">
        <v>2</v>
      </c>
      <c r="V211" s="19">
        <f t="shared" ref="V211:AA211" si="58">IFERROR(AVERAGE(G204:G211),"")</f>
        <v>3232.6436533333331</v>
      </c>
      <c r="W211" s="19">
        <f t="shared" si="58"/>
        <v>3256</v>
      </c>
      <c r="X211" s="19">
        <f t="shared" si="58"/>
        <v>6.9950000000000003E-3</v>
      </c>
      <c r="Y211" s="19">
        <f t="shared" si="58"/>
        <v>2403.3445065000001</v>
      </c>
      <c r="Z211" s="19">
        <f t="shared" si="58"/>
        <v>3231695.25</v>
      </c>
      <c r="AA211" s="19">
        <f t="shared" si="58"/>
        <v>0</v>
      </c>
      <c r="AB211" s="19" t="str">
        <f t="shared" ref="AB211:AG211" si="59">IFERROR(AVERAGE(P204:P211),"")</f>
        <v/>
      </c>
      <c r="AC211" s="19" t="str">
        <f t="shared" si="59"/>
        <v/>
      </c>
      <c r="AD211" s="19" t="str">
        <f t="shared" si="59"/>
        <v/>
      </c>
      <c r="AE211" s="19" t="str">
        <f t="shared" si="59"/>
        <v/>
      </c>
      <c r="AF211" s="19" t="str">
        <f t="shared" si="59"/>
        <v/>
      </c>
      <c r="AG211" s="19" t="str">
        <f t="shared" si="59"/>
        <v/>
      </c>
      <c r="AH211" s="19">
        <f>IFERROR(AVERAGE(N204:N211),"")</f>
        <v>3</v>
      </c>
      <c r="AI211" s="19">
        <f>IFERROR(AVERAGE(O204:O211),"")</f>
        <v>2</v>
      </c>
      <c r="AJ211" s="22">
        <f>AVERAGE(M204:M211)</f>
        <v>1</v>
      </c>
      <c r="AK211" s="20">
        <f>COUNTA(C204:C211)</f>
        <v>8</v>
      </c>
      <c r="AL211" s="21">
        <f>COUNTIF(M204:M211,"=2")</f>
        <v>2</v>
      </c>
      <c r="AM211" s="21">
        <f>COUNTIF(M204:M211,"=1")</f>
        <v>1</v>
      </c>
      <c r="AN211" s="21">
        <f>COUNTIF(M204:M211,"=0")</f>
        <v>4</v>
      </c>
      <c r="AO211" s="21">
        <f>COUNTIF(M204:M211,"=3")</f>
        <v>1</v>
      </c>
      <c r="AP211" s="20">
        <f>COUNTIF(M204:M211,"=")</f>
        <v>0</v>
      </c>
    </row>
    <row r="212" spans="1:42" x14ac:dyDescent="0.2">
      <c r="A212" t="s">
        <v>95</v>
      </c>
      <c r="B212" t="s">
        <v>29</v>
      </c>
      <c r="C212">
        <v>25</v>
      </c>
      <c r="D212">
        <v>700</v>
      </c>
      <c r="E212">
        <v>2</v>
      </c>
      <c r="F212">
        <v>0</v>
      </c>
      <c r="G212">
        <v>2147</v>
      </c>
      <c r="H212">
        <v>2147</v>
      </c>
      <c r="I212">
        <v>0</v>
      </c>
      <c r="J212">
        <v>0.17500199999999999</v>
      </c>
      <c r="K212">
        <v>0</v>
      </c>
      <c r="L212">
        <v>0</v>
      </c>
      <c r="M212">
        <v>2</v>
      </c>
      <c r="N212">
        <v>2</v>
      </c>
      <c r="O212">
        <v>2</v>
      </c>
    </row>
    <row r="213" spans="1:42" x14ac:dyDescent="0.2">
      <c r="A213" t="s">
        <v>95</v>
      </c>
      <c r="B213" t="s">
        <v>30</v>
      </c>
      <c r="C213">
        <v>25</v>
      </c>
      <c r="D213">
        <v>700</v>
      </c>
      <c r="E213">
        <v>2</v>
      </c>
      <c r="F213">
        <v>0</v>
      </c>
      <c r="G213">
        <v>2147</v>
      </c>
      <c r="H213">
        <v>2147</v>
      </c>
      <c r="I213">
        <v>0</v>
      </c>
      <c r="J213">
        <v>4.5009480000000002</v>
      </c>
      <c r="K213">
        <v>6128</v>
      </c>
      <c r="L213">
        <v>0</v>
      </c>
      <c r="M213">
        <v>2</v>
      </c>
      <c r="N213">
        <v>2</v>
      </c>
      <c r="O213">
        <v>2</v>
      </c>
    </row>
    <row r="214" spans="1:42" x14ac:dyDescent="0.2">
      <c r="A214" t="s">
        <v>95</v>
      </c>
      <c r="B214" t="s">
        <v>31</v>
      </c>
      <c r="C214">
        <v>25</v>
      </c>
      <c r="D214">
        <v>700</v>
      </c>
      <c r="E214">
        <v>2</v>
      </c>
      <c r="F214">
        <v>0</v>
      </c>
      <c r="G214">
        <v>2147</v>
      </c>
      <c r="H214">
        <v>2147</v>
      </c>
      <c r="I214">
        <v>0</v>
      </c>
      <c r="J214">
        <v>59.885917999999997</v>
      </c>
      <c r="K214">
        <v>109018</v>
      </c>
      <c r="L214">
        <v>0</v>
      </c>
      <c r="M214">
        <v>2</v>
      </c>
      <c r="N214">
        <v>2</v>
      </c>
      <c r="O214">
        <v>2</v>
      </c>
    </row>
    <row r="215" spans="1:42" x14ac:dyDescent="0.2">
      <c r="A215" t="s">
        <v>95</v>
      </c>
      <c r="B215" t="s">
        <v>32</v>
      </c>
      <c r="C215">
        <v>25</v>
      </c>
      <c r="D215">
        <v>700</v>
      </c>
      <c r="E215">
        <v>2</v>
      </c>
      <c r="F215">
        <v>0</v>
      </c>
      <c r="G215">
        <v>2131</v>
      </c>
      <c r="H215">
        <v>2131</v>
      </c>
      <c r="I215">
        <v>0</v>
      </c>
      <c r="J215">
        <v>205.95572200000001</v>
      </c>
      <c r="K215">
        <v>313941</v>
      </c>
      <c r="L215">
        <v>0</v>
      </c>
      <c r="M215">
        <v>2</v>
      </c>
      <c r="N215">
        <v>1</v>
      </c>
      <c r="O215">
        <v>1</v>
      </c>
    </row>
    <row r="216" spans="1:42" x14ac:dyDescent="0.2">
      <c r="A216" t="s">
        <v>95</v>
      </c>
      <c r="B216" t="s">
        <v>33</v>
      </c>
      <c r="C216">
        <v>25</v>
      </c>
      <c r="D216">
        <v>700</v>
      </c>
      <c r="E216">
        <v>2</v>
      </c>
      <c r="F216">
        <v>0</v>
      </c>
      <c r="G216">
        <v>2147</v>
      </c>
      <c r="H216">
        <v>2147</v>
      </c>
      <c r="I216">
        <v>0</v>
      </c>
      <c r="J216">
        <v>0.64999300000000004</v>
      </c>
      <c r="K216">
        <v>0</v>
      </c>
      <c r="L216">
        <v>0</v>
      </c>
      <c r="M216">
        <v>2</v>
      </c>
      <c r="N216">
        <v>2</v>
      </c>
      <c r="O216">
        <v>2</v>
      </c>
    </row>
    <row r="217" spans="1:42" x14ac:dyDescent="0.2">
      <c r="A217" t="s">
        <v>95</v>
      </c>
      <c r="B217" t="s">
        <v>34</v>
      </c>
      <c r="C217">
        <v>25</v>
      </c>
      <c r="D217">
        <v>700</v>
      </c>
      <c r="E217">
        <v>2</v>
      </c>
      <c r="F217">
        <v>0</v>
      </c>
      <c r="G217">
        <v>2147</v>
      </c>
      <c r="H217">
        <v>2147</v>
      </c>
      <c r="I217">
        <v>0</v>
      </c>
      <c r="J217">
        <v>4.5155149999999997</v>
      </c>
      <c r="K217">
        <v>3793</v>
      </c>
      <c r="L217">
        <v>0</v>
      </c>
      <c r="M217">
        <v>2</v>
      </c>
      <c r="N217">
        <v>2</v>
      </c>
      <c r="O217">
        <v>2</v>
      </c>
    </row>
    <row r="218" spans="1:42" x14ac:dyDescent="0.2">
      <c r="A218" t="s">
        <v>95</v>
      </c>
      <c r="B218" t="s">
        <v>35</v>
      </c>
      <c r="C218">
        <v>25</v>
      </c>
      <c r="D218">
        <v>700</v>
      </c>
      <c r="E218">
        <v>2</v>
      </c>
      <c r="F218">
        <v>0</v>
      </c>
      <c r="G218">
        <v>2145</v>
      </c>
      <c r="H218">
        <v>2145</v>
      </c>
      <c r="I218">
        <v>0</v>
      </c>
      <c r="J218">
        <v>10.910297</v>
      </c>
      <c r="K218">
        <v>14976</v>
      </c>
      <c r="L218">
        <v>0</v>
      </c>
      <c r="M218">
        <v>2</v>
      </c>
      <c r="N218">
        <v>2</v>
      </c>
      <c r="O218">
        <v>2</v>
      </c>
    </row>
    <row r="219" spans="1:42" x14ac:dyDescent="0.2">
      <c r="A219" s="31" t="s">
        <v>95</v>
      </c>
      <c r="B219" t="s">
        <v>36</v>
      </c>
      <c r="C219">
        <v>25</v>
      </c>
      <c r="D219">
        <v>700</v>
      </c>
      <c r="E219">
        <v>2</v>
      </c>
      <c r="F219">
        <v>0</v>
      </c>
      <c r="G219">
        <v>2145</v>
      </c>
      <c r="H219">
        <v>2145</v>
      </c>
      <c r="I219">
        <v>0</v>
      </c>
      <c r="J219">
        <v>6.4636269999999998</v>
      </c>
      <c r="K219">
        <v>3790</v>
      </c>
      <c r="L219">
        <v>0</v>
      </c>
      <c r="M219">
        <v>2</v>
      </c>
      <c r="N219">
        <v>2</v>
      </c>
      <c r="O219">
        <v>2</v>
      </c>
      <c r="V219" s="19">
        <f t="shared" ref="V219:AA219" si="60">IFERROR(AVERAGE(G212:G219),"")</f>
        <v>2144.5</v>
      </c>
      <c r="W219" s="19">
        <f t="shared" si="60"/>
        <v>2144.5</v>
      </c>
      <c r="X219" s="19">
        <f t="shared" si="60"/>
        <v>0</v>
      </c>
      <c r="Y219" s="19">
        <f t="shared" si="60"/>
        <v>36.632127750000002</v>
      </c>
      <c r="Z219" s="19">
        <f t="shared" si="60"/>
        <v>56455.75</v>
      </c>
      <c r="AA219" s="19">
        <f t="shared" si="60"/>
        <v>0</v>
      </c>
      <c r="AB219" s="19" t="str">
        <f t="shared" ref="AB219:AG219" si="61">IFERROR(AVERAGE(P212:P219),"")</f>
        <v/>
      </c>
      <c r="AC219" s="19" t="str">
        <f t="shared" si="61"/>
        <v/>
      </c>
      <c r="AD219" s="19" t="str">
        <f t="shared" si="61"/>
        <v/>
      </c>
      <c r="AE219" s="19" t="str">
        <f t="shared" si="61"/>
        <v/>
      </c>
      <c r="AF219" s="19" t="str">
        <f t="shared" si="61"/>
        <v/>
      </c>
      <c r="AG219" s="19" t="str">
        <f t="shared" si="61"/>
        <v/>
      </c>
      <c r="AH219" s="19">
        <f>IFERROR(AVERAGE(N212:N219),"")</f>
        <v>1.875</v>
      </c>
      <c r="AI219" s="19">
        <f>IFERROR(AVERAGE(O212:O219),"")</f>
        <v>1.875</v>
      </c>
      <c r="AJ219" s="22">
        <f>AVERAGE(M212:M219)</f>
        <v>2</v>
      </c>
      <c r="AK219" s="20">
        <f>COUNTA(C212:C219)</f>
        <v>8</v>
      </c>
      <c r="AL219" s="21">
        <f>COUNTIF(M212:M219,"=2")</f>
        <v>8</v>
      </c>
      <c r="AM219" s="21">
        <f>COUNTIF(M212:M219,"=1")</f>
        <v>0</v>
      </c>
      <c r="AN219" s="21">
        <f>COUNTIF(M212:M219,"=0")</f>
        <v>0</v>
      </c>
      <c r="AO219" s="21">
        <f>COUNTIF(M212:M219,"=3")</f>
        <v>0</v>
      </c>
      <c r="AP219" s="20">
        <f>COUNTIF(M212:M219,"=")</f>
        <v>0</v>
      </c>
    </row>
    <row r="220" spans="1:42" x14ac:dyDescent="0.2">
      <c r="A220" t="s">
        <v>96</v>
      </c>
      <c r="B220" t="s">
        <v>37</v>
      </c>
      <c r="C220">
        <v>25</v>
      </c>
      <c r="D220">
        <v>1000</v>
      </c>
      <c r="E220">
        <v>2</v>
      </c>
      <c r="F220">
        <v>0</v>
      </c>
      <c r="G220">
        <v>4633</v>
      </c>
      <c r="H220">
        <v>4633</v>
      </c>
      <c r="I220">
        <v>0</v>
      </c>
      <c r="J220">
        <v>0.70260500000000004</v>
      </c>
      <c r="K220">
        <v>0</v>
      </c>
      <c r="L220">
        <v>0</v>
      </c>
      <c r="M220">
        <v>2</v>
      </c>
      <c r="N220">
        <v>4</v>
      </c>
      <c r="O220">
        <v>2</v>
      </c>
    </row>
    <row r="221" spans="1:42" x14ac:dyDescent="0.2">
      <c r="A221" t="s">
        <v>96</v>
      </c>
      <c r="B221" t="s">
        <v>38</v>
      </c>
      <c r="C221">
        <v>25</v>
      </c>
      <c r="D221">
        <v>1000</v>
      </c>
      <c r="E221">
        <v>2</v>
      </c>
      <c r="F221">
        <v>0</v>
      </c>
      <c r="G221">
        <v>4105</v>
      </c>
      <c r="H221">
        <v>4105</v>
      </c>
      <c r="I221">
        <v>0</v>
      </c>
      <c r="J221">
        <v>19.520921000000001</v>
      </c>
      <c r="K221">
        <v>18022</v>
      </c>
      <c r="L221">
        <v>0</v>
      </c>
      <c r="M221">
        <v>2</v>
      </c>
      <c r="N221">
        <v>4</v>
      </c>
      <c r="O221">
        <v>2</v>
      </c>
    </row>
    <row r="222" spans="1:42" x14ac:dyDescent="0.2">
      <c r="A222" t="s">
        <v>96</v>
      </c>
      <c r="B222" t="s">
        <v>39</v>
      </c>
      <c r="C222">
        <v>25</v>
      </c>
      <c r="D222">
        <v>1000</v>
      </c>
      <c r="E222">
        <v>2</v>
      </c>
      <c r="F222">
        <v>0</v>
      </c>
      <c r="G222">
        <v>3914</v>
      </c>
      <c r="H222">
        <v>3914</v>
      </c>
      <c r="I222">
        <v>0</v>
      </c>
      <c r="J222">
        <v>247.51691299999999</v>
      </c>
      <c r="K222">
        <v>270061</v>
      </c>
      <c r="L222">
        <v>0</v>
      </c>
      <c r="M222">
        <v>2</v>
      </c>
      <c r="N222">
        <v>3</v>
      </c>
      <c r="O222">
        <v>2</v>
      </c>
    </row>
    <row r="223" spans="1:42" x14ac:dyDescent="0.2">
      <c r="A223" t="s">
        <v>96</v>
      </c>
      <c r="B223" t="s">
        <v>40</v>
      </c>
      <c r="C223">
        <v>25</v>
      </c>
      <c r="D223">
        <v>1000</v>
      </c>
      <c r="E223">
        <v>2</v>
      </c>
      <c r="F223">
        <v>0</v>
      </c>
      <c r="G223">
        <v>3550</v>
      </c>
      <c r="H223">
        <v>3550</v>
      </c>
      <c r="I223">
        <v>0</v>
      </c>
      <c r="J223">
        <v>703.79540099999997</v>
      </c>
      <c r="K223">
        <v>935709</v>
      </c>
      <c r="L223">
        <v>0</v>
      </c>
      <c r="M223">
        <v>2</v>
      </c>
      <c r="N223">
        <v>2</v>
      </c>
      <c r="O223">
        <v>2</v>
      </c>
    </row>
    <row r="224" spans="1:42" x14ac:dyDescent="0.2">
      <c r="A224" t="s">
        <v>96</v>
      </c>
      <c r="B224" t="s">
        <v>41</v>
      </c>
      <c r="C224">
        <v>25</v>
      </c>
      <c r="D224">
        <v>1000</v>
      </c>
      <c r="E224">
        <v>2</v>
      </c>
      <c r="F224">
        <v>0</v>
      </c>
      <c r="G224">
        <v>3930</v>
      </c>
      <c r="H224">
        <v>3930</v>
      </c>
      <c r="I224">
        <v>0</v>
      </c>
      <c r="J224">
        <v>7.761368</v>
      </c>
      <c r="K224">
        <v>3609</v>
      </c>
      <c r="L224">
        <v>0</v>
      </c>
      <c r="M224">
        <v>2</v>
      </c>
      <c r="N224">
        <v>3</v>
      </c>
      <c r="O224">
        <v>2</v>
      </c>
    </row>
    <row r="225" spans="1:42" x14ac:dyDescent="0.2">
      <c r="A225" t="s">
        <v>96</v>
      </c>
      <c r="B225" t="s">
        <v>42</v>
      </c>
      <c r="C225">
        <v>25</v>
      </c>
      <c r="D225">
        <v>1000</v>
      </c>
      <c r="E225">
        <v>2</v>
      </c>
      <c r="F225">
        <v>0</v>
      </c>
      <c r="G225">
        <v>3744</v>
      </c>
      <c r="H225">
        <v>3744</v>
      </c>
      <c r="I225">
        <v>0</v>
      </c>
      <c r="J225">
        <v>90.652176999999995</v>
      </c>
      <c r="K225">
        <v>133151</v>
      </c>
      <c r="L225">
        <v>0</v>
      </c>
      <c r="M225">
        <v>2</v>
      </c>
      <c r="N225">
        <v>3</v>
      </c>
      <c r="O225">
        <v>2</v>
      </c>
    </row>
    <row r="226" spans="1:42" x14ac:dyDescent="0.2">
      <c r="A226" t="s">
        <v>96</v>
      </c>
      <c r="B226" t="s">
        <v>43</v>
      </c>
      <c r="C226">
        <v>25</v>
      </c>
      <c r="D226">
        <v>1000</v>
      </c>
      <c r="E226">
        <v>2</v>
      </c>
      <c r="F226">
        <v>0</v>
      </c>
      <c r="G226">
        <v>3616</v>
      </c>
      <c r="H226">
        <v>3616</v>
      </c>
      <c r="I226">
        <v>0</v>
      </c>
      <c r="J226">
        <v>388.22323</v>
      </c>
      <c r="K226">
        <v>640602</v>
      </c>
      <c r="L226">
        <v>0</v>
      </c>
      <c r="M226">
        <v>2</v>
      </c>
      <c r="N226">
        <v>3</v>
      </c>
      <c r="O226">
        <v>2</v>
      </c>
    </row>
    <row r="227" spans="1:42" x14ac:dyDescent="0.2">
      <c r="A227" t="s">
        <v>96</v>
      </c>
      <c r="B227" t="s">
        <v>44</v>
      </c>
      <c r="C227">
        <v>25</v>
      </c>
      <c r="D227">
        <v>1000</v>
      </c>
      <c r="E227">
        <v>2</v>
      </c>
      <c r="F227">
        <v>0</v>
      </c>
      <c r="G227">
        <v>3282</v>
      </c>
      <c r="H227">
        <v>3282</v>
      </c>
      <c r="I227">
        <v>0</v>
      </c>
      <c r="J227">
        <v>297.69732299999998</v>
      </c>
      <c r="K227">
        <v>538139</v>
      </c>
      <c r="L227">
        <v>0</v>
      </c>
      <c r="M227">
        <v>2</v>
      </c>
      <c r="N227">
        <v>1</v>
      </c>
      <c r="O227">
        <v>1</v>
      </c>
    </row>
    <row r="228" spans="1:42" x14ac:dyDescent="0.2">
      <c r="A228" t="s">
        <v>96</v>
      </c>
      <c r="B228" t="s">
        <v>45</v>
      </c>
      <c r="C228">
        <v>25</v>
      </c>
      <c r="D228">
        <v>1000</v>
      </c>
      <c r="E228">
        <v>2</v>
      </c>
      <c r="F228">
        <v>0</v>
      </c>
      <c r="G228">
        <v>3707</v>
      </c>
      <c r="H228">
        <v>3707</v>
      </c>
      <c r="I228">
        <v>0</v>
      </c>
      <c r="J228">
        <v>39.466830999999999</v>
      </c>
      <c r="K228">
        <v>78842</v>
      </c>
      <c r="L228">
        <v>0</v>
      </c>
      <c r="M228">
        <v>2</v>
      </c>
      <c r="N228">
        <v>2</v>
      </c>
      <c r="O228">
        <v>2</v>
      </c>
    </row>
    <row r="229" spans="1:42" x14ac:dyDescent="0.2">
      <c r="A229" t="s">
        <v>96</v>
      </c>
      <c r="B229" t="s">
        <v>46</v>
      </c>
      <c r="C229">
        <v>25</v>
      </c>
      <c r="D229">
        <v>1000</v>
      </c>
      <c r="E229">
        <v>2</v>
      </c>
      <c r="F229">
        <v>0</v>
      </c>
      <c r="G229">
        <v>4046</v>
      </c>
      <c r="H229">
        <v>4046</v>
      </c>
      <c r="I229">
        <v>0</v>
      </c>
      <c r="J229">
        <v>62.147913000000003</v>
      </c>
      <c r="K229">
        <v>78163</v>
      </c>
      <c r="L229">
        <v>0</v>
      </c>
      <c r="M229">
        <v>2</v>
      </c>
      <c r="N229">
        <v>3</v>
      </c>
      <c r="O229">
        <v>2</v>
      </c>
    </row>
    <row r="230" spans="1:42" x14ac:dyDescent="0.2">
      <c r="A230" s="31" t="s">
        <v>96</v>
      </c>
      <c r="B230" t="s">
        <v>47</v>
      </c>
      <c r="C230">
        <v>25</v>
      </c>
      <c r="D230">
        <v>1000</v>
      </c>
      <c r="E230">
        <v>2</v>
      </c>
      <c r="F230">
        <v>0</v>
      </c>
      <c r="G230">
        <v>3509</v>
      </c>
      <c r="H230">
        <v>3509</v>
      </c>
      <c r="I230">
        <v>0</v>
      </c>
      <c r="J230">
        <v>1135.8937060000001</v>
      </c>
      <c r="K230">
        <v>1410112</v>
      </c>
      <c r="L230">
        <v>0</v>
      </c>
      <c r="M230">
        <v>2</v>
      </c>
      <c r="N230">
        <v>2</v>
      </c>
      <c r="O230">
        <v>2</v>
      </c>
      <c r="V230" s="19">
        <f t="shared" ref="V230:AA230" si="62">IFERROR(AVERAGE(G220:G230),"")</f>
        <v>3821.4545454545455</v>
      </c>
      <c r="W230" s="19">
        <f t="shared" si="62"/>
        <v>3821.4545454545455</v>
      </c>
      <c r="X230" s="19">
        <f t="shared" si="62"/>
        <v>0</v>
      </c>
      <c r="Y230" s="19">
        <f t="shared" si="62"/>
        <v>272.12530800000002</v>
      </c>
      <c r="Z230" s="19">
        <f t="shared" si="62"/>
        <v>373310</v>
      </c>
      <c r="AA230" s="19">
        <f t="shared" si="62"/>
        <v>0</v>
      </c>
      <c r="AB230" s="19" t="str">
        <f t="shared" ref="AB230:AG230" si="63">IFERROR(AVERAGE(P220:P230),"")</f>
        <v/>
      </c>
      <c r="AC230" s="19" t="str">
        <f t="shared" si="63"/>
        <v/>
      </c>
      <c r="AD230" s="19" t="str">
        <f t="shared" si="63"/>
        <v/>
      </c>
      <c r="AE230" s="19" t="str">
        <f t="shared" si="63"/>
        <v/>
      </c>
      <c r="AF230" s="19" t="str">
        <f t="shared" si="63"/>
        <v/>
      </c>
      <c r="AG230" s="19" t="str">
        <f t="shared" si="63"/>
        <v/>
      </c>
      <c r="AH230" s="19">
        <f>IFERROR(AVERAGE(N220:N230),"")</f>
        <v>2.7272727272727271</v>
      </c>
      <c r="AI230" s="19">
        <f>IFERROR(AVERAGE(O220:O230),"")</f>
        <v>1.9090909090909092</v>
      </c>
      <c r="AJ230" s="22">
        <f>AVERAGE(M220:M230)</f>
        <v>2</v>
      </c>
      <c r="AK230" s="20">
        <f>COUNTA(C220:C230)</f>
        <v>11</v>
      </c>
      <c r="AL230" s="21">
        <f>COUNTIF(M220:M230,"=2")</f>
        <v>11</v>
      </c>
      <c r="AM230" s="21">
        <f>COUNTIF(M220:M230,"=1")</f>
        <v>0</v>
      </c>
      <c r="AN230" s="21">
        <f>COUNTIF(M220:M230,"=0")</f>
        <v>0</v>
      </c>
      <c r="AO230" s="21">
        <f>COUNTIF(M220:M230,"=3")</f>
        <v>0</v>
      </c>
      <c r="AP230" s="20">
        <f>COUNTIF(M220:M230,"=")</f>
        <v>0</v>
      </c>
    </row>
    <row r="231" spans="1:42" x14ac:dyDescent="0.2">
      <c r="A231" t="s">
        <v>97</v>
      </c>
      <c r="B231" t="s">
        <v>48</v>
      </c>
      <c r="C231">
        <v>25</v>
      </c>
      <c r="D231">
        <v>1000</v>
      </c>
      <c r="E231">
        <v>2</v>
      </c>
      <c r="F231">
        <v>0</v>
      </c>
      <c r="G231">
        <v>3602</v>
      </c>
      <c r="H231">
        <v>3602</v>
      </c>
      <c r="I231">
        <v>0</v>
      </c>
      <c r="J231">
        <v>0.70919900000000002</v>
      </c>
      <c r="K231">
        <v>0</v>
      </c>
      <c r="L231">
        <v>0</v>
      </c>
      <c r="M231">
        <v>2</v>
      </c>
      <c r="N231">
        <v>3</v>
      </c>
      <c r="O231">
        <v>2</v>
      </c>
    </row>
    <row r="232" spans="1:42" x14ac:dyDescent="0.2">
      <c r="A232" t="s">
        <v>97</v>
      </c>
      <c r="B232" t="s">
        <v>49</v>
      </c>
      <c r="C232">
        <v>25</v>
      </c>
      <c r="D232">
        <v>1000</v>
      </c>
      <c r="E232">
        <v>2</v>
      </c>
      <c r="F232">
        <v>0</v>
      </c>
      <c r="G232">
        <v>3380</v>
      </c>
      <c r="H232">
        <v>3380</v>
      </c>
      <c r="I232">
        <v>0</v>
      </c>
      <c r="J232">
        <v>398.62494400000003</v>
      </c>
      <c r="K232">
        <v>588709</v>
      </c>
      <c r="L232">
        <v>0</v>
      </c>
      <c r="M232">
        <v>2</v>
      </c>
      <c r="N232">
        <v>3</v>
      </c>
      <c r="O232">
        <v>2</v>
      </c>
    </row>
    <row r="233" spans="1:42" x14ac:dyDescent="0.2">
      <c r="A233" t="s">
        <v>97</v>
      </c>
      <c r="B233" t="s">
        <v>50</v>
      </c>
      <c r="C233">
        <v>25</v>
      </c>
      <c r="D233">
        <v>1000</v>
      </c>
      <c r="E233">
        <v>2</v>
      </c>
      <c r="F233">
        <v>0</v>
      </c>
      <c r="G233">
        <v>2346.8245350000002</v>
      </c>
      <c r="H233">
        <v>3269</v>
      </c>
      <c r="I233">
        <v>0.28209699999999999</v>
      </c>
      <c r="J233">
        <v>3602.086558</v>
      </c>
      <c r="K233">
        <v>3514164</v>
      </c>
      <c r="L233">
        <v>0</v>
      </c>
      <c r="M233">
        <v>1</v>
      </c>
      <c r="N233">
        <v>3</v>
      </c>
      <c r="O233">
        <v>2</v>
      </c>
    </row>
    <row r="234" spans="1:42" x14ac:dyDescent="0.2">
      <c r="A234" t="s">
        <v>97</v>
      </c>
      <c r="B234" t="s">
        <v>51</v>
      </c>
      <c r="C234">
        <v>25</v>
      </c>
      <c r="D234">
        <v>1000</v>
      </c>
      <c r="E234">
        <v>2</v>
      </c>
      <c r="F234">
        <v>0</v>
      </c>
      <c r="G234">
        <v>1944.1121459999999</v>
      </c>
      <c r="H234">
        <v>2997</v>
      </c>
      <c r="I234">
        <v>0.35131400000000002</v>
      </c>
      <c r="J234">
        <v>3606.1108239999999</v>
      </c>
      <c r="K234">
        <v>5576021</v>
      </c>
      <c r="L234">
        <v>0</v>
      </c>
      <c r="M234">
        <v>1</v>
      </c>
      <c r="N234">
        <v>3</v>
      </c>
      <c r="O234">
        <v>2</v>
      </c>
    </row>
    <row r="235" spans="1:42" x14ac:dyDescent="0.2">
      <c r="A235" t="s">
        <v>97</v>
      </c>
      <c r="B235" t="s">
        <v>52</v>
      </c>
      <c r="C235">
        <v>25</v>
      </c>
      <c r="D235">
        <v>1000</v>
      </c>
      <c r="E235">
        <v>2</v>
      </c>
      <c r="F235">
        <v>0</v>
      </c>
      <c r="G235">
        <v>3380</v>
      </c>
      <c r="H235">
        <v>3380</v>
      </c>
      <c r="I235">
        <v>0</v>
      </c>
      <c r="J235">
        <v>3.1929419999999999</v>
      </c>
      <c r="K235">
        <v>3849</v>
      </c>
      <c r="L235">
        <v>0</v>
      </c>
      <c r="M235">
        <v>2</v>
      </c>
      <c r="N235">
        <v>3</v>
      </c>
      <c r="O235">
        <v>2</v>
      </c>
    </row>
    <row r="236" spans="1:42" x14ac:dyDescent="0.2">
      <c r="A236" t="s">
        <v>97</v>
      </c>
      <c r="B236" t="s">
        <v>53</v>
      </c>
      <c r="C236">
        <v>25</v>
      </c>
      <c r="D236">
        <v>1000</v>
      </c>
      <c r="E236">
        <v>2</v>
      </c>
      <c r="F236">
        <v>0</v>
      </c>
      <c r="G236">
        <v>3240</v>
      </c>
      <c r="H236">
        <v>3240</v>
      </c>
      <c r="I236">
        <v>0</v>
      </c>
      <c r="J236">
        <v>67.359959000000003</v>
      </c>
      <c r="K236">
        <v>58824</v>
      </c>
      <c r="L236">
        <v>0</v>
      </c>
      <c r="M236">
        <v>2</v>
      </c>
      <c r="N236">
        <v>3</v>
      </c>
      <c r="O236">
        <v>2</v>
      </c>
    </row>
    <row r="237" spans="1:42" x14ac:dyDescent="0.2">
      <c r="A237" t="s">
        <v>97</v>
      </c>
      <c r="B237" t="s">
        <v>54</v>
      </c>
      <c r="C237">
        <v>25</v>
      </c>
      <c r="D237">
        <v>1000</v>
      </c>
      <c r="E237">
        <v>2</v>
      </c>
      <c r="F237">
        <v>0</v>
      </c>
      <c r="G237">
        <v>2824.6428569999998</v>
      </c>
      <c r="H237">
        <v>2983</v>
      </c>
      <c r="I237">
        <v>5.3087000000000002E-2</v>
      </c>
      <c r="J237">
        <v>3601.589414</v>
      </c>
      <c r="K237">
        <v>4328657</v>
      </c>
      <c r="L237">
        <v>0</v>
      </c>
      <c r="M237">
        <v>1</v>
      </c>
      <c r="N237">
        <v>3</v>
      </c>
      <c r="O237">
        <v>2</v>
      </c>
    </row>
    <row r="238" spans="1:42" x14ac:dyDescent="0.2">
      <c r="A238" s="31" t="s">
        <v>97</v>
      </c>
      <c r="B238" t="s">
        <v>55</v>
      </c>
      <c r="C238">
        <v>25</v>
      </c>
      <c r="D238">
        <v>1000</v>
      </c>
      <c r="E238">
        <v>2</v>
      </c>
      <c r="F238">
        <v>0</v>
      </c>
      <c r="G238">
        <v>1792.3428570000001</v>
      </c>
      <c r="H238">
        <v>2945</v>
      </c>
      <c r="I238">
        <v>0.39139499999999999</v>
      </c>
      <c r="J238">
        <v>3605.1449050000001</v>
      </c>
      <c r="K238">
        <v>7591820</v>
      </c>
      <c r="L238">
        <v>0</v>
      </c>
      <c r="M238">
        <v>1</v>
      </c>
      <c r="N238">
        <v>3</v>
      </c>
      <c r="O238">
        <v>2</v>
      </c>
      <c r="V238" s="19">
        <f t="shared" ref="V238:AA238" si="64">IFERROR(AVERAGE(G231:G238),"")</f>
        <v>2813.7402993749997</v>
      </c>
      <c r="W238" s="19">
        <f t="shared" si="64"/>
        <v>3224.5</v>
      </c>
      <c r="X238" s="19">
        <f t="shared" si="64"/>
        <v>0.134736625</v>
      </c>
      <c r="Y238" s="19">
        <f t="shared" si="64"/>
        <v>1860.6023431250001</v>
      </c>
      <c r="Z238" s="19">
        <f t="shared" si="64"/>
        <v>2707755.5</v>
      </c>
      <c r="AA238" s="19">
        <f t="shared" si="64"/>
        <v>0</v>
      </c>
      <c r="AB238" s="19" t="str">
        <f t="shared" ref="AB238:AG238" si="65">IFERROR(AVERAGE(P231:P238),"")</f>
        <v/>
      </c>
      <c r="AC238" s="19" t="str">
        <f t="shared" si="65"/>
        <v/>
      </c>
      <c r="AD238" s="19" t="str">
        <f t="shared" si="65"/>
        <v/>
      </c>
      <c r="AE238" s="19" t="str">
        <f t="shared" si="65"/>
        <v/>
      </c>
      <c r="AF238" s="19" t="str">
        <f t="shared" si="65"/>
        <v/>
      </c>
      <c r="AG238" s="19" t="str">
        <f t="shared" si="65"/>
        <v/>
      </c>
      <c r="AH238" s="19">
        <f>IFERROR(AVERAGE(N231:N238),"")</f>
        <v>3</v>
      </c>
      <c r="AI238" s="19">
        <f>IFERROR(AVERAGE(O231:O238),"")</f>
        <v>2</v>
      </c>
      <c r="AJ238" s="22">
        <f>AVERAGE(M231:M238)</f>
        <v>1.5</v>
      </c>
      <c r="AK238" s="20">
        <f>COUNTA(C231:C238)</f>
        <v>8</v>
      </c>
      <c r="AL238" s="21">
        <f>COUNTIF(M231:M238,"=2")</f>
        <v>4</v>
      </c>
      <c r="AM238" s="21">
        <f>COUNTIF(M231:M238,"=1")</f>
        <v>4</v>
      </c>
      <c r="AN238" s="21">
        <f>COUNTIF(M231:M238,"=0")</f>
        <v>0</v>
      </c>
      <c r="AO238" s="21">
        <f>COUNTIF(M231:M238,"=3")</f>
        <v>0</v>
      </c>
      <c r="AP238" s="20">
        <f>COUNTIF(M231:M238,"=")</f>
        <v>0</v>
      </c>
    </row>
    <row r="239" spans="1:42" x14ac:dyDescent="0.2">
      <c r="V239" s="23">
        <f t="shared" ref="V239:AA239" si="66">IFERROR(AVERAGE(G183:G238),"")</f>
        <v>2859.8500818292682</v>
      </c>
      <c r="W239" s="23">
        <f t="shared" si="66"/>
        <v>2941.7073170731705</v>
      </c>
      <c r="X239" s="23">
        <f t="shared" si="66"/>
        <v>2.6801902439024392E-2</v>
      </c>
      <c r="Y239" s="23">
        <f t="shared" si="66"/>
        <v>1002.1792081428575</v>
      </c>
      <c r="Z239" s="23">
        <f t="shared" si="66"/>
        <v>1422135.107142857</v>
      </c>
      <c r="AA239" s="23">
        <f t="shared" si="66"/>
        <v>0</v>
      </c>
      <c r="AB239" s="23" t="str">
        <f t="shared" ref="AB239:AG239" si="67">IFERROR(AVERAGE(P183:P238),"")</f>
        <v/>
      </c>
      <c r="AC239" s="23" t="str">
        <f t="shared" si="67"/>
        <v/>
      </c>
      <c r="AD239" s="23" t="str">
        <f t="shared" si="67"/>
        <v/>
      </c>
      <c r="AE239" s="23" t="str">
        <f t="shared" si="67"/>
        <v/>
      </c>
      <c r="AF239" s="23" t="str">
        <f t="shared" si="67"/>
        <v/>
      </c>
      <c r="AG239" s="23" t="str">
        <f t="shared" si="67"/>
        <v/>
      </c>
      <c r="AH239" s="23">
        <f>IFERROR(AVERAGE(N183:N238),"")</f>
        <v>2.7804878048780486</v>
      </c>
      <c r="AI239" s="23">
        <f>IFERROR(AVERAGE(O183:O238),"")</f>
        <v>1.9512195121951219</v>
      </c>
      <c r="AJ239" s="24">
        <f>AVERAGE(M183:M238)</f>
        <v>1.6964285714285714</v>
      </c>
      <c r="AK239" s="25">
        <f>COUNTA(C183:C238)</f>
        <v>56</v>
      </c>
      <c r="AL239" s="26">
        <f>COUNTIF(M183:M238,"=2")</f>
        <v>36</v>
      </c>
      <c r="AM239" s="26">
        <f>COUNTIF(M183:M238,"=1")</f>
        <v>5</v>
      </c>
      <c r="AN239" s="26">
        <f>COUNTIF(M183:M238,"=0")</f>
        <v>9</v>
      </c>
      <c r="AO239" s="26">
        <f>COUNTIF(M183:M238,"=3")</f>
        <v>6</v>
      </c>
      <c r="AP239" s="25">
        <f>COUNTIF(M183:M238,"=")</f>
        <v>0</v>
      </c>
    </row>
    <row r="240" spans="1:42" x14ac:dyDescent="0.2">
      <c r="V240" s="23">
        <f t="shared" ref="V240:AA240" si="68">MIN(G183:G238)</f>
        <v>1792.3428570000001</v>
      </c>
      <c r="W240" s="23">
        <f t="shared" si="68"/>
        <v>1869</v>
      </c>
      <c r="X240" s="23">
        <f t="shared" si="68"/>
        <v>0</v>
      </c>
      <c r="Y240" s="23">
        <f t="shared" si="68"/>
        <v>3.3352E-2</v>
      </c>
      <c r="Z240" s="23">
        <f t="shared" si="68"/>
        <v>0</v>
      </c>
      <c r="AA240" s="23">
        <f t="shared" si="68"/>
        <v>0</v>
      </c>
      <c r="AB240" s="23">
        <f t="shared" ref="AB240:AG240" si="69">MIN(P183:P238)</f>
        <v>0</v>
      </c>
      <c r="AC240" s="23">
        <f t="shared" si="69"/>
        <v>0</v>
      </c>
      <c r="AD240" s="23">
        <f t="shared" si="69"/>
        <v>0</v>
      </c>
      <c r="AE240" s="23">
        <f t="shared" si="69"/>
        <v>0</v>
      </c>
      <c r="AF240" s="23">
        <f t="shared" si="69"/>
        <v>0</v>
      </c>
      <c r="AG240" s="23">
        <f t="shared" si="69"/>
        <v>0</v>
      </c>
      <c r="AH240" s="23">
        <f>MIN(N183:N238)</f>
        <v>1</v>
      </c>
      <c r="AI240" s="23">
        <f>MIN(O183:O238)</f>
        <v>1</v>
      </c>
      <c r="AJ240" s="24">
        <f>MIN(M183:M238)</f>
        <v>0</v>
      </c>
      <c r="AK240" s="25"/>
    </row>
    <row r="241" spans="1:42" x14ac:dyDescent="0.2">
      <c r="V241" s="23">
        <f t="shared" ref="V241:AA241" si="70">MAX(G183:G238)</f>
        <v>4633</v>
      </c>
      <c r="W241" s="23">
        <f t="shared" si="70"/>
        <v>4633</v>
      </c>
      <c r="X241" s="23">
        <f t="shared" si="70"/>
        <v>0.39139499999999999</v>
      </c>
      <c r="Y241" s="23">
        <f t="shared" si="70"/>
        <v>3606.1108239999999</v>
      </c>
      <c r="Z241" s="23">
        <f t="shared" si="70"/>
        <v>7591820</v>
      </c>
      <c r="AA241" s="23">
        <f t="shared" si="70"/>
        <v>0</v>
      </c>
      <c r="AB241" s="23">
        <f t="shared" ref="AB241:AG241" si="71">MAX(P183:P238)</f>
        <v>0</v>
      </c>
      <c r="AC241" s="23">
        <f t="shared" si="71"/>
        <v>0</v>
      </c>
      <c r="AD241" s="23">
        <f t="shared" si="71"/>
        <v>0</v>
      </c>
      <c r="AE241" s="23">
        <f t="shared" si="71"/>
        <v>0</v>
      </c>
      <c r="AF241" s="23">
        <f t="shared" si="71"/>
        <v>0</v>
      </c>
      <c r="AG241" s="23">
        <f t="shared" si="71"/>
        <v>0</v>
      </c>
      <c r="AH241" s="23">
        <f>MAX(N183:N238)</f>
        <v>5</v>
      </c>
      <c r="AI241" s="23">
        <f>MAX(O183:O238)</f>
        <v>2</v>
      </c>
      <c r="AJ241" s="24">
        <f>MAX(M183:M238)</f>
        <v>3</v>
      </c>
      <c r="AK241" s="25"/>
    </row>
    <row r="242" spans="1:42" x14ac:dyDescent="0.2">
      <c r="A242" s="38" t="s">
        <v>110</v>
      </c>
    </row>
    <row r="243" spans="1:42" x14ac:dyDescent="0.2">
      <c r="A243" s="30" t="s">
        <v>92</v>
      </c>
      <c r="B243" t="s">
        <v>0</v>
      </c>
      <c r="C243">
        <v>25</v>
      </c>
      <c r="D243">
        <v>200</v>
      </c>
      <c r="E243">
        <v>1</v>
      </c>
      <c r="F243">
        <v>0</v>
      </c>
      <c r="G243">
        <v>2113</v>
      </c>
      <c r="H243">
        <v>2113</v>
      </c>
      <c r="I243">
        <v>0</v>
      </c>
      <c r="J243">
        <v>3.2458960000000001</v>
      </c>
      <c r="K243">
        <v>6621</v>
      </c>
      <c r="L243">
        <v>0</v>
      </c>
      <c r="M243">
        <v>2</v>
      </c>
      <c r="N243">
        <v>4</v>
      </c>
      <c r="O243">
        <v>1</v>
      </c>
      <c r="V243" s="11"/>
      <c r="W243" s="11"/>
      <c r="X243" s="11"/>
      <c r="Y243" s="11"/>
      <c r="Z243" s="11"/>
      <c r="AA243" s="11"/>
      <c r="AB243" s="11"/>
      <c r="AC243" s="11"/>
      <c r="AD243" s="11"/>
      <c r="AE243" s="11"/>
      <c r="AF243" s="11"/>
      <c r="AG243" s="11"/>
      <c r="AH243" s="11"/>
      <c r="AI243" s="11"/>
      <c r="AJ243" s="12"/>
      <c r="AK243" s="13"/>
      <c r="AL243" s="14"/>
      <c r="AM243" s="14"/>
      <c r="AN243" s="14"/>
      <c r="AO243" s="14"/>
      <c r="AP243" s="13"/>
    </row>
    <row r="244" spans="1:42" x14ac:dyDescent="0.2">
      <c r="A244" t="s">
        <v>92</v>
      </c>
      <c r="B244" t="s">
        <v>1</v>
      </c>
      <c r="C244">
        <v>25</v>
      </c>
      <c r="D244">
        <v>200</v>
      </c>
      <c r="E244">
        <v>1</v>
      </c>
      <c r="F244">
        <v>0</v>
      </c>
      <c r="G244">
        <v>1903</v>
      </c>
      <c r="H244">
        <v>1903</v>
      </c>
      <c r="I244">
        <v>0</v>
      </c>
      <c r="J244">
        <v>12.005544</v>
      </c>
      <c r="K244">
        <v>12863</v>
      </c>
      <c r="L244">
        <v>0</v>
      </c>
      <c r="M244">
        <v>2</v>
      </c>
      <c r="N244">
        <v>3</v>
      </c>
      <c r="O244">
        <v>1</v>
      </c>
    </row>
    <row r="245" spans="1:42" x14ac:dyDescent="0.2">
      <c r="A245" t="s">
        <v>92</v>
      </c>
      <c r="B245" t="s">
        <v>2</v>
      </c>
      <c r="C245">
        <v>25</v>
      </c>
      <c r="D245">
        <v>200</v>
      </c>
      <c r="E245">
        <v>1</v>
      </c>
      <c r="F245">
        <v>0</v>
      </c>
      <c r="G245">
        <v>1903</v>
      </c>
      <c r="H245">
        <v>1903</v>
      </c>
      <c r="I245">
        <v>0</v>
      </c>
      <c r="J245">
        <v>220.57548700000001</v>
      </c>
      <c r="K245">
        <v>384544</v>
      </c>
      <c r="L245">
        <v>0</v>
      </c>
      <c r="M245">
        <v>2</v>
      </c>
      <c r="N245">
        <v>3</v>
      </c>
      <c r="O245">
        <v>1</v>
      </c>
    </row>
    <row r="246" spans="1:42" x14ac:dyDescent="0.2">
      <c r="A246" t="s">
        <v>92</v>
      </c>
      <c r="B246" t="s">
        <v>3</v>
      </c>
      <c r="C246">
        <v>25</v>
      </c>
      <c r="D246">
        <v>200</v>
      </c>
      <c r="E246">
        <v>1</v>
      </c>
      <c r="F246">
        <v>0</v>
      </c>
      <c r="G246">
        <v>1869</v>
      </c>
      <c r="H246">
        <v>1869</v>
      </c>
      <c r="I246">
        <v>0</v>
      </c>
      <c r="J246">
        <v>366.23132800000002</v>
      </c>
      <c r="K246">
        <v>828046</v>
      </c>
      <c r="L246">
        <v>0</v>
      </c>
      <c r="M246">
        <v>2</v>
      </c>
      <c r="N246">
        <v>3</v>
      </c>
      <c r="O246">
        <v>1</v>
      </c>
    </row>
    <row r="247" spans="1:42" x14ac:dyDescent="0.2">
      <c r="A247" t="s">
        <v>92</v>
      </c>
      <c r="B247" t="s">
        <v>4</v>
      </c>
      <c r="C247">
        <v>25</v>
      </c>
      <c r="D247">
        <v>200</v>
      </c>
      <c r="E247">
        <v>1</v>
      </c>
      <c r="F247">
        <v>0</v>
      </c>
      <c r="G247">
        <v>1913</v>
      </c>
      <c r="H247">
        <v>1913</v>
      </c>
      <c r="I247">
        <v>0</v>
      </c>
      <c r="J247">
        <v>0.42902699999999999</v>
      </c>
      <c r="K247">
        <v>0</v>
      </c>
      <c r="L247">
        <v>0</v>
      </c>
      <c r="M247">
        <v>2</v>
      </c>
      <c r="N247">
        <v>3</v>
      </c>
      <c r="O247">
        <v>1</v>
      </c>
    </row>
    <row r="248" spans="1:42" x14ac:dyDescent="0.2">
      <c r="A248" t="s">
        <v>92</v>
      </c>
      <c r="B248" t="s">
        <v>5</v>
      </c>
      <c r="C248">
        <v>25</v>
      </c>
      <c r="D248">
        <v>200</v>
      </c>
      <c r="E248">
        <v>1</v>
      </c>
      <c r="F248">
        <v>0</v>
      </c>
      <c r="G248">
        <v>2214</v>
      </c>
      <c r="H248">
        <v>2214</v>
      </c>
      <c r="I248">
        <v>0</v>
      </c>
      <c r="J248">
        <v>4.0556710000000002</v>
      </c>
      <c r="K248">
        <v>5456</v>
      </c>
      <c r="L248">
        <v>0</v>
      </c>
      <c r="M248">
        <v>2</v>
      </c>
      <c r="N248">
        <v>4</v>
      </c>
      <c r="O248">
        <v>1</v>
      </c>
    </row>
    <row r="249" spans="1:42" x14ac:dyDescent="0.2">
      <c r="A249" t="s">
        <v>92</v>
      </c>
      <c r="B249" t="s">
        <v>6</v>
      </c>
      <c r="C249">
        <v>25</v>
      </c>
      <c r="D249">
        <v>200</v>
      </c>
      <c r="E249">
        <v>1</v>
      </c>
      <c r="F249">
        <v>0</v>
      </c>
      <c r="G249">
        <v>1913</v>
      </c>
      <c r="H249">
        <v>1913</v>
      </c>
      <c r="I249">
        <v>0</v>
      </c>
      <c r="J249">
        <v>0.45062000000000002</v>
      </c>
      <c r="K249">
        <v>0</v>
      </c>
      <c r="L249">
        <v>0</v>
      </c>
      <c r="M249">
        <v>2</v>
      </c>
      <c r="N249">
        <v>3</v>
      </c>
      <c r="O249">
        <v>1</v>
      </c>
    </row>
    <row r="250" spans="1:42" x14ac:dyDescent="0.2">
      <c r="A250" t="s">
        <v>92</v>
      </c>
      <c r="B250" t="s">
        <v>7</v>
      </c>
      <c r="C250">
        <v>25</v>
      </c>
      <c r="D250">
        <v>200</v>
      </c>
      <c r="E250">
        <v>1</v>
      </c>
      <c r="F250">
        <v>0</v>
      </c>
      <c r="G250">
        <v>1913</v>
      </c>
      <c r="H250">
        <v>1913</v>
      </c>
      <c r="I250">
        <v>0</v>
      </c>
      <c r="J250">
        <v>4.1663699999999997</v>
      </c>
      <c r="K250">
        <v>3706</v>
      </c>
      <c r="L250">
        <v>0</v>
      </c>
      <c r="M250">
        <v>2</v>
      </c>
      <c r="N250">
        <v>3</v>
      </c>
      <c r="O250">
        <v>1</v>
      </c>
    </row>
    <row r="251" spans="1:42" x14ac:dyDescent="0.2">
      <c r="A251" s="31" t="s">
        <v>92</v>
      </c>
      <c r="B251" t="s">
        <v>8</v>
      </c>
      <c r="C251">
        <v>25</v>
      </c>
      <c r="D251">
        <v>200</v>
      </c>
      <c r="E251">
        <v>1</v>
      </c>
      <c r="F251">
        <v>0</v>
      </c>
      <c r="G251">
        <v>1913</v>
      </c>
      <c r="H251">
        <v>1913</v>
      </c>
      <c r="I251">
        <v>0</v>
      </c>
      <c r="J251">
        <v>65.795788000000002</v>
      </c>
      <c r="K251">
        <v>92831</v>
      </c>
      <c r="L251">
        <v>0</v>
      </c>
      <c r="M251">
        <v>2</v>
      </c>
      <c r="N251">
        <v>3</v>
      </c>
      <c r="O251">
        <v>1</v>
      </c>
      <c r="V251" s="19">
        <f t="shared" ref="V251:AA251" si="72">IFERROR(AVERAGE(G243:G251),"")</f>
        <v>1961.5555555555557</v>
      </c>
      <c r="W251" s="19">
        <f t="shared" si="72"/>
        <v>1961.5555555555557</v>
      </c>
      <c r="X251" s="19">
        <f t="shared" si="72"/>
        <v>0</v>
      </c>
      <c r="Y251" s="19">
        <f t="shared" si="72"/>
        <v>75.21730344444444</v>
      </c>
      <c r="Z251" s="19">
        <f t="shared" si="72"/>
        <v>148229.66666666666</v>
      </c>
      <c r="AA251" s="19">
        <f t="shared" si="72"/>
        <v>0</v>
      </c>
      <c r="AB251" s="19" t="str">
        <f t="shared" ref="AB251:AG251" si="73">IFERROR(AVERAGE(P243:P251),"")</f>
        <v/>
      </c>
      <c r="AC251" s="19" t="str">
        <f t="shared" si="73"/>
        <v/>
      </c>
      <c r="AD251" s="19" t="str">
        <f t="shared" si="73"/>
        <v/>
      </c>
      <c r="AE251" s="19" t="str">
        <f t="shared" si="73"/>
        <v/>
      </c>
      <c r="AF251" s="19" t="str">
        <f t="shared" si="73"/>
        <v/>
      </c>
      <c r="AG251" s="19" t="str">
        <f t="shared" si="73"/>
        <v/>
      </c>
      <c r="AH251" s="19">
        <f>IFERROR(AVERAGE(N243:N251),"")</f>
        <v>3.2222222222222223</v>
      </c>
      <c r="AI251" s="19">
        <f>IFERROR(AVERAGE(O243:O251),"")</f>
        <v>1</v>
      </c>
      <c r="AJ251" s="19">
        <f>IFERROR(AVERAGE(M243:M251),"")</f>
        <v>2</v>
      </c>
      <c r="AK251" s="20">
        <f>COUNTA(C243:C251)</f>
        <v>9</v>
      </c>
      <c r="AL251" s="21">
        <f>COUNTIF(M243:M251,"=2")</f>
        <v>9</v>
      </c>
      <c r="AM251" s="21">
        <f>COUNTIF(M243:M251,"=1")</f>
        <v>0</v>
      </c>
      <c r="AN251" s="21">
        <f>COUNTIF(M243:M251,"=0")</f>
        <v>0</v>
      </c>
      <c r="AO251" s="21">
        <f>COUNTIF(M243:M251,"=3")</f>
        <v>0</v>
      </c>
      <c r="AP251" s="20">
        <f>COUNTIF(M243:M251,"=")</f>
        <v>0</v>
      </c>
    </row>
    <row r="252" spans="1:42" x14ac:dyDescent="0.2">
      <c r="A252" t="s">
        <v>93</v>
      </c>
      <c r="B252" t="s">
        <v>9</v>
      </c>
      <c r="C252">
        <v>25</v>
      </c>
      <c r="D252">
        <v>200</v>
      </c>
      <c r="E252">
        <v>1</v>
      </c>
      <c r="F252">
        <v>0</v>
      </c>
      <c r="G252" t="s">
        <v>56</v>
      </c>
      <c r="H252" t="s">
        <v>56</v>
      </c>
      <c r="I252" t="s">
        <v>56</v>
      </c>
      <c r="J252">
        <v>4.1057000000000003E-2</v>
      </c>
      <c r="K252">
        <v>0</v>
      </c>
      <c r="L252">
        <v>0</v>
      </c>
      <c r="M252">
        <v>3</v>
      </c>
      <c r="N252" t="s">
        <v>56</v>
      </c>
      <c r="O252" t="s">
        <v>56</v>
      </c>
    </row>
    <row r="253" spans="1:42" x14ac:dyDescent="0.2">
      <c r="A253" t="s">
        <v>93</v>
      </c>
      <c r="B253" t="s">
        <v>10</v>
      </c>
      <c r="C253">
        <v>25</v>
      </c>
      <c r="D253">
        <v>200</v>
      </c>
      <c r="E253">
        <v>1</v>
      </c>
      <c r="F253">
        <v>0</v>
      </c>
      <c r="G253" t="s">
        <v>56</v>
      </c>
      <c r="H253" t="s">
        <v>56</v>
      </c>
      <c r="I253" t="s">
        <v>56</v>
      </c>
      <c r="J253">
        <v>0.43814900000000001</v>
      </c>
      <c r="K253">
        <v>0</v>
      </c>
      <c r="L253">
        <v>0</v>
      </c>
      <c r="M253">
        <v>3</v>
      </c>
      <c r="N253" t="s">
        <v>56</v>
      </c>
      <c r="O253" t="s">
        <v>56</v>
      </c>
    </row>
    <row r="254" spans="1:42" x14ac:dyDescent="0.2">
      <c r="A254" t="s">
        <v>93</v>
      </c>
      <c r="B254" t="s">
        <v>11</v>
      </c>
      <c r="C254">
        <v>25</v>
      </c>
      <c r="D254">
        <v>200</v>
      </c>
      <c r="E254">
        <v>1</v>
      </c>
      <c r="F254">
        <v>0</v>
      </c>
      <c r="G254" t="s">
        <v>56</v>
      </c>
      <c r="H254" t="s">
        <v>56</v>
      </c>
      <c r="I254" t="s">
        <v>56</v>
      </c>
      <c r="J254">
        <v>0.89380199999999999</v>
      </c>
      <c r="K254">
        <v>0</v>
      </c>
      <c r="L254">
        <v>0</v>
      </c>
      <c r="M254">
        <v>3</v>
      </c>
      <c r="N254" t="s">
        <v>56</v>
      </c>
      <c r="O254" t="s">
        <v>56</v>
      </c>
    </row>
    <row r="255" spans="1:42" x14ac:dyDescent="0.2">
      <c r="A255" t="s">
        <v>93</v>
      </c>
      <c r="B255" t="s">
        <v>12</v>
      </c>
      <c r="C255">
        <v>25</v>
      </c>
      <c r="D255">
        <v>200</v>
      </c>
      <c r="E255">
        <v>1</v>
      </c>
      <c r="F255">
        <v>0</v>
      </c>
      <c r="G255" t="s">
        <v>56</v>
      </c>
      <c r="H255" t="s">
        <v>56</v>
      </c>
      <c r="I255" t="s">
        <v>56</v>
      </c>
      <c r="J255">
        <v>1.207158</v>
      </c>
      <c r="K255">
        <v>0</v>
      </c>
      <c r="L255">
        <v>0</v>
      </c>
      <c r="M255">
        <v>3</v>
      </c>
      <c r="N255" t="s">
        <v>56</v>
      </c>
      <c r="O255" t="s">
        <v>56</v>
      </c>
    </row>
    <row r="256" spans="1:42" x14ac:dyDescent="0.2">
      <c r="A256" t="s">
        <v>93</v>
      </c>
      <c r="B256" t="s">
        <v>13</v>
      </c>
      <c r="C256">
        <v>25</v>
      </c>
      <c r="D256">
        <v>200</v>
      </c>
      <c r="E256">
        <v>1</v>
      </c>
      <c r="F256">
        <v>0</v>
      </c>
      <c r="G256" t="s">
        <v>56</v>
      </c>
      <c r="H256" t="s">
        <v>56</v>
      </c>
      <c r="I256" t="s">
        <v>56</v>
      </c>
      <c r="J256">
        <v>0.22628699999999999</v>
      </c>
      <c r="K256">
        <v>0</v>
      </c>
      <c r="L256">
        <v>0</v>
      </c>
      <c r="M256">
        <v>3</v>
      </c>
      <c r="N256" t="s">
        <v>56</v>
      </c>
      <c r="O256" t="s">
        <v>56</v>
      </c>
    </row>
    <row r="257" spans="1:42" x14ac:dyDescent="0.2">
      <c r="A257" t="s">
        <v>93</v>
      </c>
      <c r="B257" t="s">
        <v>14</v>
      </c>
      <c r="C257">
        <v>25</v>
      </c>
      <c r="D257">
        <v>200</v>
      </c>
      <c r="E257">
        <v>1</v>
      </c>
      <c r="F257">
        <v>0</v>
      </c>
      <c r="G257" t="s">
        <v>56</v>
      </c>
      <c r="H257" t="s">
        <v>56</v>
      </c>
      <c r="I257" t="s">
        <v>56</v>
      </c>
      <c r="J257">
        <v>0.67098999999999998</v>
      </c>
      <c r="K257">
        <v>0</v>
      </c>
      <c r="L257">
        <v>0</v>
      </c>
      <c r="M257">
        <v>3</v>
      </c>
      <c r="N257" t="s">
        <v>56</v>
      </c>
      <c r="O257" t="s">
        <v>56</v>
      </c>
    </row>
    <row r="258" spans="1:42" x14ac:dyDescent="0.2">
      <c r="A258" t="s">
        <v>93</v>
      </c>
      <c r="B258" t="s">
        <v>15</v>
      </c>
      <c r="C258">
        <v>25</v>
      </c>
      <c r="D258">
        <v>200</v>
      </c>
      <c r="E258">
        <v>1</v>
      </c>
      <c r="F258">
        <v>0</v>
      </c>
      <c r="G258" t="s">
        <v>56</v>
      </c>
      <c r="H258" t="s">
        <v>56</v>
      </c>
      <c r="I258" t="s">
        <v>56</v>
      </c>
      <c r="J258">
        <v>0.78621399999999997</v>
      </c>
      <c r="K258">
        <v>0</v>
      </c>
      <c r="L258">
        <v>0</v>
      </c>
      <c r="M258">
        <v>3</v>
      </c>
      <c r="N258" t="s">
        <v>56</v>
      </c>
      <c r="O258" t="s">
        <v>56</v>
      </c>
    </row>
    <row r="259" spans="1:42" x14ac:dyDescent="0.2">
      <c r="A259" t="s">
        <v>93</v>
      </c>
      <c r="B259" t="s">
        <v>16</v>
      </c>
      <c r="C259">
        <v>25</v>
      </c>
      <c r="D259">
        <v>200</v>
      </c>
      <c r="E259">
        <v>1</v>
      </c>
      <c r="F259">
        <v>0</v>
      </c>
      <c r="G259" t="s">
        <v>56</v>
      </c>
      <c r="H259" t="s">
        <v>56</v>
      </c>
      <c r="I259" t="s">
        <v>56</v>
      </c>
      <c r="J259">
        <v>0.81257699999999999</v>
      </c>
      <c r="K259">
        <v>0</v>
      </c>
      <c r="L259">
        <v>0</v>
      </c>
      <c r="M259">
        <v>3</v>
      </c>
      <c r="N259" t="s">
        <v>56</v>
      </c>
      <c r="O259" t="s">
        <v>56</v>
      </c>
    </row>
    <row r="260" spans="1:42" x14ac:dyDescent="0.2">
      <c r="A260" t="s">
        <v>93</v>
      </c>
      <c r="B260" t="s">
        <v>17</v>
      </c>
      <c r="C260">
        <v>25</v>
      </c>
      <c r="D260">
        <v>200</v>
      </c>
      <c r="E260">
        <v>1</v>
      </c>
      <c r="F260">
        <v>0</v>
      </c>
      <c r="G260" t="s">
        <v>56</v>
      </c>
      <c r="H260" t="s">
        <v>56</v>
      </c>
      <c r="I260" t="s">
        <v>56</v>
      </c>
      <c r="J260">
        <v>0.58010799999999996</v>
      </c>
      <c r="K260">
        <v>0</v>
      </c>
      <c r="L260">
        <v>0</v>
      </c>
      <c r="M260">
        <v>3</v>
      </c>
      <c r="N260" t="s">
        <v>56</v>
      </c>
      <c r="O260" t="s">
        <v>56</v>
      </c>
    </row>
    <row r="261" spans="1:42" x14ac:dyDescent="0.2">
      <c r="A261" t="s">
        <v>93</v>
      </c>
      <c r="B261" t="s">
        <v>18</v>
      </c>
      <c r="C261">
        <v>25</v>
      </c>
      <c r="D261">
        <v>200</v>
      </c>
      <c r="E261">
        <v>1</v>
      </c>
      <c r="F261">
        <v>0</v>
      </c>
      <c r="G261" t="s">
        <v>56</v>
      </c>
      <c r="H261" t="s">
        <v>56</v>
      </c>
      <c r="I261" t="s">
        <v>56</v>
      </c>
      <c r="J261">
        <v>0.96982199999999996</v>
      </c>
      <c r="K261">
        <v>0</v>
      </c>
      <c r="L261">
        <v>0</v>
      </c>
      <c r="M261">
        <v>3</v>
      </c>
      <c r="N261" t="s">
        <v>56</v>
      </c>
      <c r="O261" t="s">
        <v>56</v>
      </c>
    </row>
    <row r="262" spans="1:42" x14ac:dyDescent="0.2">
      <c r="A262" t="s">
        <v>93</v>
      </c>
      <c r="B262" t="s">
        <v>19</v>
      </c>
      <c r="C262">
        <v>25</v>
      </c>
      <c r="D262">
        <v>200</v>
      </c>
      <c r="E262">
        <v>1</v>
      </c>
      <c r="F262">
        <v>0</v>
      </c>
      <c r="G262" t="s">
        <v>56</v>
      </c>
      <c r="H262" t="s">
        <v>56</v>
      </c>
      <c r="I262" t="s">
        <v>56</v>
      </c>
      <c r="J262">
        <v>0.82418599999999997</v>
      </c>
      <c r="K262">
        <v>0</v>
      </c>
      <c r="L262">
        <v>0</v>
      </c>
      <c r="M262">
        <v>3</v>
      </c>
      <c r="N262" t="s">
        <v>56</v>
      </c>
      <c r="O262" t="s">
        <v>56</v>
      </c>
    </row>
    <row r="263" spans="1:42" x14ac:dyDescent="0.2">
      <c r="A263" s="31" t="s">
        <v>93</v>
      </c>
      <c r="B263" t="s">
        <v>20</v>
      </c>
      <c r="C263">
        <v>25</v>
      </c>
      <c r="D263">
        <v>200</v>
      </c>
      <c r="E263">
        <v>1</v>
      </c>
      <c r="F263">
        <v>0</v>
      </c>
      <c r="G263" t="s">
        <v>56</v>
      </c>
      <c r="H263" t="s">
        <v>56</v>
      </c>
      <c r="I263" t="s">
        <v>56</v>
      </c>
      <c r="J263">
        <v>0.87208600000000003</v>
      </c>
      <c r="K263">
        <v>0</v>
      </c>
      <c r="L263">
        <v>0</v>
      </c>
      <c r="M263">
        <v>3</v>
      </c>
      <c r="N263" t="s">
        <v>56</v>
      </c>
      <c r="O263" t="s">
        <v>56</v>
      </c>
      <c r="V263" s="19" t="str">
        <f t="shared" ref="V263:AA263" si="74">IFERROR(AVERAGE(G252:G263),"")</f>
        <v/>
      </c>
      <c r="W263" s="19" t="str">
        <f t="shared" si="74"/>
        <v/>
      </c>
      <c r="X263" s="19" t="str">
        <f t="shared" si="74"/>
        <v/>
      </c>
      <c r="Y263" s="19">
        <f t="shared" si="74"/>
        <v>0.69353633333333331</v>
      </c>
      <c r="Z263" s="19">
        <f t="shared" si="74"/>
        <v>0</v>
      </c>
      <c r="AA263" s="19">
        <f t="shared" si="74"/>
        <v>0</v>
      </c>
      <c r="AB263" s="19" t="str">
        <f t="shared" ref="AB263:AG263" si="75">IFERROR(AVERAGE(P252:P263),"")</f>
        <v/>
      </c>
      <c r="AC263" s="19" t="str">
        <f t="shared" si="75"/>
        <v/>
      </c>
      <c r="AD263" s="19" t="str">
        <f t="shared" si="75"/>
        <v/>
      </c>
      <c r="AE263" s="19" t="str">
        <f t="shared" si="75"/>
        <v/>
      </c>
      <c r="AF263" s="19" t="str">
        <f t="shared" si="75"/>
        <v/>
      </c>
      <c r="AG263" s="19" t="str">
        <f t="shared" si="75"/>
        <v/>
      </c>
      <c r="AH263" s="19" t="str">
        <f>IFERROR(AVERAGE(N252:N263),"")</f>
        <v/>
      </c>
      <c r="AI263" s="19" t="str">
        <f>IFERROR(AVERAGE(O252:O263),"")</f>
        <v/>
      </c>
      <c r="AJ263" s="22">
        <f>AVERAGE(M252:M263)</f>
        <v>3</v>
      </c>
      <c r="AK263" s="20">
        <f>COUNTA(C252:C263)</f>
        <v>12</v>
      </c>
      <c r="AL263" s="21">
        <f>COUNTIF(M252:M263,"=2")</f>
        <v>0</v>
      </c>
      <c r="AM263" s="21">
        <f>COUNTIF(M252:M263,"=1")</f>
        <v>0</v>
      </c>
      <c r="AN263" s="21">
        <f>COUNTIF(M252:M263,"=0")</f>
        <v>0</v>
      </c>
      <c r="AO263" s="21">
        <f>COUNTIF(M252:M263,"=3")</f>
        <v>12</v>
      </c>
      <c r="AP263" s="20">
        <f>COUNTIF(M252:M263,"=")</f>
        <v>0</v>
      </c>
    </row>
    <row r="264" spans="1:42" x14ac:dyDescent="0.2">
      <c r="A264" t="s">
        <v>94</v>
      </c>
      <c r="B264" t="s">
        <v>21</v>
      </c>
      <c r="C264">
        <v>25</v>
      </c>
      <c r="D264">
        <v>200</v>
      </c>
      <c r="E264">
        <v>1</v>
      </c>
      <c r="F264">
        <v>0</v>
      </c>
      <c r="G264" t="s">
        <v>56</v>
      </c>
      <c r="H264" t="s">
        <v>56</v>
      </c>
      <c r="I264" t="s">
        <v>56</v>
      </c>
      <c r="J264">
        <v>7.8593999999999997E-2</v>
      </c>
      <c r="K264">
        <v>0</v>
      </c>
      <c r="L264">
        <v>0</v>
      </c>
      <c r="M264">
        <v>3</v>
      </c>
      <c r="N264" t="s">
        <v>56</v>
      </c>
      <c r="O264" t="s">
        <v>56</v>
      </c>
    </row>
    <row r="265" spans="1:42" x14ac:dyDescent="0.2">
      <c r="A265" t="s">
        <v>94</v>
      </c>
      <c r="B265" t="s">
        <v>22</v>
      </c>
      <c r="C265">
        <v>25</v>
      </c>
      <c r="D265">
        <v>200</v>
      </c>
      <c r="E265">
        <v>1</v>
      </c>
      <c r="F265">
        <v>0</v>
      </c>
      <c r="G265" t="s">
        <v>56</v>
      </c>
      <c r="H265" t="s">
        <v>56</v>
      </c>
      <c r="I265" t="s">
        <v>56</v>
      </c>
      <c r="J265">
        <v>0.68483300000000003</v>
      </c>
      <c r="K265">
        <v>0</v>
      </c>
      <c r="L265">
        <v>0</v>
      </c>
      <c r="M265">
        <v>3</v>
      </c>
      <c r="N265" t="s">
        <v>56</v>
      </c>
      <c r="O265" t="s">
        <v>56</v>
      </c>
    </row>
    <row r="266" spans="1:42" x14ac:dyDescent="0.2">
      <c r="A266" t="s">
        <v>94</v>
      </c>
      <c r="B266" t="s">
        <v>23</v>
      </c>
      <c r="C266">
        <v>25</v>
      </c>
      <c r="D266">
        <v>200</v>
      </c>
      <c r="E266">
        <v>1</v>
      </c>
      <c r="F266">
        <v>0</v>
      </c>
      <c r="G266" t="s">
        <v>56</v>
      </c>
      <c r="H266" t="s">
        <v>56</v>
      </c>
      <c r="I266" t="s">
        <v>56</v>
      </c>
      <c r="J266">
        <v>0.91788199999999998</v>
      </c>
      <c r="K266">
        <v>0</v>
      </c>
      <c r="L266">
        <v>0</v>
      </c>
      <c r="M266">
        <v>3</v>
      </c>
      <c r="N266" t="s">
        <v>56</v>
      </c>
      <c r="O266" t="s">
        <v>56</v>
      </c>
    </row>
    <row r="267" spans="1:42" x14ac:dyDescent="0.2">
      <c r="A267" t="s">
        <v>94</v>
      </c>
      <c r="B267" t="s">
        <v>24</v>
      </c>
      <c r="C267">
        <v>25</v>
      </c>
      <c r="D267">
        <v>200</v>
      </c>
      <c r="E267">
        <v>1</v>
      </c>
      <c r="F267">
        <v>0</v>
      </c>
      <c r="G267" t="s">
        <v>56</v>
      </c>
      <c r="H267" t="s">
        <v>56</v>
      </c>
      <c r="I267" t="s">
        <v>56</v>
      </c>
      <c r="J267">
        <v>0.98009500000000005</v>
      </c>
      <c r="K267">
        <v>0</v>
      </c>
      <c r="L267">
        <v>0</v>
      </c>
      <c r="M267">
        <v>3</v>
      </c>
      <c r="N267" t="s">
        <v>56</v>
      </c>
      <c r="O267" t="s">
        <v>56</v>
      </c>
    </row>
    <row r="268" spans="1:42" x14ac:dyDescent="0.2">
      <c r="A268" t="s">
        <v>94</v>
      </c>
      <c r="B268" t="s">
        <v>25</v>
      </c>
      <c r="C268">
        <v>25</v>
      </c>
      <c r="D268">
        <v>200</v>
      </c>
      <c r="E268">
        <v>1</v>
      </c>
      <c r="F268">
        <v>0</v>
      </c>
      <c r="G268" t="s">
        <v>56</v>
      </c>
      <c r="H268" t="s">
        <v>56</v>
      </c>
      <c r="I268" t="s">
        <v>56</v>
      </c>
      <c r="J268">
        <v>0.74857200000000002</v>
      </c>
      <c r="K268">
        <v>0</v>
      </c>
      <c r="L268">
        <v>0</v>
      </c>
      <c r="M268">
        <v>3</v>
      </c>
      <c r="N268" t="s">
        <v>56</v>
      </c>
      <c r="O268" t="s">
        <v>56</v>
      </c>
    </row>
    <row r="269" spans="1:42" x14ac:dyDescent="0.2">
      <c r="A269" t="s">
        <v>94</v>
      </c>
      <c r="B269" t="s">
        <v>26</v>
      </c>
      <c r="C269">
        <v>25</v>
      </c>
      <c r="D269">
        <v>200</v>
      </c>
      <c r="E269">
        <v>1</v>
      </c>
      <c r="F269">
        <v>0</v>
      </c>
      <c r="G269" t="s">
        <v>56</v>
      </c>
      <c r="H269" t="s">
        <v>56</v>
      </c>
      <c r="I269" t="s">
        <v>56</v>
      </c>
      <c r="J269">
        <v>0.58036500000000002</v>
      </c>
      <c r="K269">
        <v>0</v>
      </c>
      <c r="L269">
        <v>0</v>
      </c>
      <c r="M269">
        <v>3</v>
      </c>
      <c r="N269" t="s">
        <v>56</v>
      </c>
      <c r="O269" t="s">
        <v>56</v>
      </c>
    </row>
    <row r="270" spans="1:42" x14ac:dyDescent="0.2">
      <c r="A270" t="s">
        <v>94</v>
      </c>
      <c r="B270" t="s">
        <v>27</v>
      </c>
      <c r="C270">
        <v>25</v>
      </c>
      <c r="D270">
        <v>200</v>
      </c>
      <c r="E270">
        <v>1</v>
      </c>
      <c r="F270">
        <v>0</v>
      </c>
      <c r="G270" t="s">
        <v>56</v>
      </c>
      <c r="H270" t="s">
        <v>56</v>
      </c>
      <c r="I270" t="s">
        <v>56</v>
      </c>
      <c r="J270">
        <v>1.0782339999999999</v>
      </c>
      <c r="K270">
        <v>0</v>
      </c>
      <c r="L270">
        <v>0</v>
      </c>
      <c r="M270">
        <v>3</v>
      </c>
      <c r="N270" t="s">
        <v>56</v>
      </c>
      <c r="O270" t="s">
        <v>56</v>
      </c>
    </row>
    <row r="271" spans="1:42" x14ac:dyDescent="0.2">
      <c r="A271" s="31" t="s">
        <v>94</v>
      </c>
      <c r="B271" t="s">
        <v>28</v>
      </c>
      <c r="C271">
        <v>25</v>
      </c>
      <c r="D271">
        <v>200</v>
      </c>
      <c r="E271">
        <v>1</v>
      </c>
      <c r="F271">
        <v>0</v>
      </c>
      <c r="G271" t="s">
        <v>56</v>
      </c>
      <c r="H271" t="s">
        <v>56</v>
      </c>
      <c r="I271" t="s">
        <v>56</v>
      </c>
      <c r="J271">
        <v>1.2716700000000001</v>
      </c>
      <c r="K271">
        <v>0</v>
      </c>
      <c r="L271">
        <v>0</v>
      </c>
      <c r="M271">
        <v>3</v>
      </c>
      <c r="N271" t="s">
        <v>56</v>
      </c>
      <c r="O271" t="s">
        <v>56</v>
      </c>
      <c r="V271" s="19" t="str">
        <f t="shared" ref="V271:AA271" si="76">IFERROR(AVERAGE(G264:G271),"")</f>
        <v/>
      </c>
      <c r="W271" s="19" t="str">
        <f t="shared" si="76"/>
        <v/>
      </c>
      <c r="X271" s="19" t="str">
        <f t="shared" si="76"/>
        <v/>
      </c>
      <c r="Y271" s="19">
        <f t="shared" si="76"/>
        <v>0.79253062500000004</v>
      </c>
      <c r="Z271" s="19">
        <f t="shared" si="76"/>
        <v>0</v>
      </c>
      <c r="AA271" s="19">
        <f t="shared" si="76"/>
        <v>0</v>
      </c>
      <c r="AB271" s="19" t="str">
        <f t="shared" ref="AB271:AG271" si="77">IFERROR(AVERAGE(P264:P271),"")</f>
        <v/>
      </c>
      <c r="AC271" s="19" t="str">
        <f t="shared" si="77"/>
        <v/>
      </c>
      <c r="AD271" s="19" t="str">
        <f t="shared" si="77"/>
        <v/>
      </c>
      <c r="AE271" s="19" t="str">
        <f t="shared" si="77"/>
        <v/>
      </c>
      <c r="AF271" s="19" t="str">
        <f t="shared" si="77"/>
        <v/>
      </c>
      <c r="AG271" s="19" t="str">
        <f t="shared" si="77"/>
        <v/>
      </c>
      <c r="AH271" s="19" t="str">
        <f>IFERROR(AVERAGE(N264:N271),"")</f>
        <v/>
      </c>
      <c r="AI271" s="19" t="str">
        <f>IFERROR(AVERAGE(O264:O271),"")</f>
        <v/>
      </c>
      <c r="AJ271" s="22">
        <f>AVERAGE(M264:M271)</f>
        <v>3</v>
      </c>
      <c r="AK271" s="20">
        <f>COUNTA(C264:C271)</f>
        <v>8</v>
      </c>
      <c r="AL271" s="21">
        <f>COUNTIF(M264:M271,"=2")</f>
        <v>0</v>
      </c>
      <c r="AM271" s="21">
        <f>COUNTIF(M264:M271,"=1")</f>
        <v>0</v>
      </c>
      <c r="AN271" s="21">
        <f>COUNTIF(M264:M271,"=0")</f>
        <v>0</v>
      </c>
      <c r="AO271" s="21">
        <f>COUNTIF(M264:M271,"=3")</f>
        <v>8</v>
      </c>
      <c r="AP271" s="20">
        <f>COUNTIF(M264:M271,"=")</f>
        <v>0</v>
      </c>
    </row>
    <row r="272" spans="1:42" x14ac:dyDescent="0.2">
      <c r="A272" t="s">
        <v>95</v>
      </c>
      <c r="B272" t="s">
        <v>29</v>
      </c>
      <c r="C272">
        <v>25</v>
      </c>
      <c r="D272">
        <v>700</v>
      </c>
      <c r="E272">
        <v>1</v>
      </c>
      <c r="F272">
        <v>0</v>
      </c>
      <c r="G272">
        <v>2147</v>
      </c>
      <c r="H272">
        <v>2147</v>
      </c>
      <c r="I272">
        <v>0</v>
      </c>
      <c r="J272">
        <v>0.180594</v>
      </c>
      <c r="K272">
        <v>0</v>
      </c>
      <c r="L272">
        <v>0</v>
      </c>
      <c r="M272">
        <v>2</v>
      </c>
      <c r="N272">
        <v>2</v>
      </c>
      <c r="O272">
        <v>1</v>
      </c>
    </row>
    <row r="273" spans="1:42" x14ac:dyDescent="0.2">
      <c r="A273" t="s">
        <v>95</v>
      </c>
      <c r="B273" t="s">
        <v>30</v>
      </c>
      <c r="C273">
        <v>25</v>
      </c>
      <c r="D273">
        <v>700</v>
      </c>
      <c r="E273">
        <v>1</v>
      </c>
      <c r="F273">
        <v>0</v>
      </c>
      <c r="G273">
        <v>2147</v>
      </c>
      <c r="H273">
        <v>2147</v>
      </c>
      <c r="I273">
        <v>0</v>
      </c>
      <c r="J273">
        <v>17.008099000000001</v>
      </c>
      <c r="K273">
        <v>18127</v>
      </c>
      <c r="L273">
        <v>0</v>
      </c>
      <c r="M273">
        <v>2</v>
      </c>
      <c r="N273">
        <v>2</v>
      </c>
      <c r="O273">
        <v>1</v>
      </c>
    </row>
    <row r="274" spans="1:42" x14ac:dyDescent="0.2">
      <c r="A274" t="s">
        <v>95</v>
      </c>
      <c r="B274" t="s">
        <v>31</v>
      </c>
      <c r="C274">
        <v>25</v>
      </c>
      <c r="D274">
        <v>700</v>
      </c>
      <c r="E274">
        <v>1</v>
      </c>
      <c r="F274">
        <v>0</v>
      </c>
      <c r="G274">
        <v>2147</v>
      </c>
      <c r="H274">
        <v>2147</v>
      </c>
      <c r="I274">
        <v>0</v>
      </c>
      <c r="J274">
        <v>165.68863999999999</v>
      </c>
      <c r="K274">
        <v>329935</v>
      </c>
      <c r="L274">
        <v>0</v>
      </c>
      <c r="M274">
        <v>2</v>
      </c>
      <c r="N274">
        <v>2</v>
      </c>
      <c r="O274">
        <v>1</v>
      </c>
    </row>
    <row r="275" spans="1:42" x14ac:dyDescent="0.2">
      <c r="A275" t="s">
        <v>95</v>
      </c>
      <c r="B275" t="s">
        <v>32</v>
      </c>
      <c r="C275">
        <v>25</v>
      </c>
      <c r="D275">
        <v>700</v>
      </c>
      <c r="E275">
        <v>1</v>
      </c>
      <c r="F275">
        <v>0</v>
      </c>
      <c r="G275">
        <v>2131</v>
      </c>
      <c r="H275">
        <v>2131</v>
      </c>
      <c r="I275">
        <v>0</v>
      </c>
      <c r="J275">
        <v>576.12223800000004</v>
      </c>
      <c r="K275">
        <v>1252965</v>
      </c>
      <c r="L275">
        <v>0</v>
      </c>
      <c r="M275">
        <v>2</v>
      </c>
      <c r="N275">
        <v>1</v>
      </c>
      <c r="O275">
        <v>1</v>
      </c>
    </row>
    <row r="276" spans="1:42" x14ac:dyDescent="0.2">
      <c r="A276" t="s">
        <v>95</v>
      </c>
      <c r="B276" t="s">
        <v>33</v>
      </c>
      <c r="C276">
        <v>25</v>
      </c>
      <c r="D276">
        <v>700</v>
      </c>
      <c r="E276">
        <v>1</v>
      </c>
      <c r="F276">
        <v>0</v>
      </c>
      <c r="G276">
        <v>2147</v>
      </c>
      <c r="H276">
        <v>2147</v>
      </c>
      <c r="I276">
        <v>0</v>
      </c>
      <c r="J276">
        <v>3.3132739999999998</v>
      </c>
      <c r="K276">
        <v>3720</v>
      </c>
      <c r="L276">
        <v>0</v>
      </c>
      <c r="M276">
        <v>2</v>
      </c>
      <c r="N276">
        <v>2</v>
      </c>
      <c r="O276">
        <v>1</v>
      </c>
    </row>
    <row r="277" spans="1:42" x14ac:dyDescent="0.2">
      <c r="A277" t="s">
        <v>95</v>
      </c>
      <c r="B277" t="s">
        <v>34</v>
      </c>
      <c r="C277">
        <v>25</v>
      </c>
      <c r="D277">
        <v>700</v>
      </c>
      <c r="E277">
        <v>1</v>
      </c>
      <c r="F277">
        <v>0</v>
      </c>
      <c r="G277">
        <v>2147</v>
      </c>
      <c r="H277">
        <v>2147</v>
      </c>
      <c r="I277">
        <v>0</v>
      </c>
      <c r="J277">
        <v>9.0545679999999997</v>
      </c>
      <c r="K277">
        <v>5600</v>
      </c>
      <c r="L277">
        <v>0</v>
      </c>
      <c r="M277">
        <v>2</v>
      </c>
      <c r="N277">
        <v>2</v>
      </c>
      <c r="O277">
        <v>1</v>
      </c>
    </row>
    <row r="278" spans="1:42" x14ac:dyDescent="0.2">
      <c r="A278" t="s">
        <v>95</v>
      </c>
      <c r="B278" t="s">
        <v>35</v>
      </c>
      <c r="C278">
        <v>25</v>
      </c>
      <c r="D278">
        <v>700</v>
      </c>
      <c r="E278">
        <v>1</v>
      </c>
      <c r="F278">
        <v>0</v>
      </c>
      <c r="G278">
        <v>2145</v>
      </c>
      <c r="H278">
        <v>2145</v>
      </c>
      <c r="I278">
        <v>0</v>
      </c>
      <c r="J278">
        <v>76.403135000000006</v>
      </c>
      <c r="K278">
        <v>194025</v>
      </c>
      <c r="L278">
        <v>0</v>
      </c>
      <c r="M278">
        <v>2</v>
      </c>
      <c r="N278">
        <v>2</v>
      </c>
      <c r="O278">
        <v>1</v>
      </c>
    </row>
    <row r="279" spans="1:42" x14ac:dyDescent="0.2">
      <c r="A279" s="31" t="s">
        <v>95</v>
      </c>
      <c r="B279" t="s">
        <v>36</v>
      </c>
      <c r="C279">
        <v>25</v>
      </c>
      <c r="D279">
        <v>700</v>
      </c>
      <c r="E279">
        <v>1</v>
      </c>
      <c r="F279">
        <v>0</v>
      </c>
      <c r="G279">
        <v>2145</v>
      </c>
      <c r="H279">
        <v>2145</v>
      </c>
      <c r="I279">
        <v>0</v>
      </c>
      <c r="J279">
        <v>30.306197999999998</v>
      </c>
      <c r="K279">
        <v>74366</v>
      </c>
      <c r="L279">
        <v>0</v>
      </c>
      <c r="M279">
        <v>2</v>
      </c>
      <c r="N279">
        <v>2</v>
      </c>
      <c r="O279">
        <v>1</v>
      </c>
      <c r="V279" s="19">
        <f t="shared" ref="V279:AA279" si="78">IFERROR(AVERAGE(G272:G279),"")</f>
        <v>2144.5</v>
      </c>
      <c r="W279" s="19">
        <f t="shared" si="78"/>
        <v>2144.5</v>
      </c>
      <c r="X279" s="19">
        <f t="shared" si="78"/>
        <v>0</v>
      </c>
      <c r="Y279" s="19">
        <f t="shared" si="78"/>
        <v>109.75959325000001</v>
      </c>
      <c r="Z279" s="19">
        <f t="shared" si="78"/>
        <v>234842.25</v>
      </c>
      <c r="AA279" s="19">
        <f t="shared" si="78"/>
        <v>0</v>
      </c>
      <c r="AB279" s="19" t="str">
        <f t="shared" ref="AB279:AG279" si="79">IFERROR(AVERAGE(P272:P279),"")</f>
        <v/>
      </c>
      <c r="AC279" s="19" t="str">
        <f t="shared" si="79"/>
        <v/>
      </c>
      <c r="AD279" s="19" t="str">
        <f t="shared" si="79"/>
        <v/>
      </c>
      <c r="AE279" s="19" t="str">
        <f t="shared" si="79"/>
        <v/>
      </c>
      <c r="AF279" s="19" t="str">
        <f t="shared" si="79"/>
        <v/>
      </c>
      <c r="AG279" s="19" t="str">
        <f t="shared" si="79"/>
        <v/>
      </c>
      <c r="AH279" s="19">
        <f>IFERROR(AVERAGE(N272:N279),"")</f>
        <v>1.875</v>
      </c>
      <c r="AI279" s="19">
        <f>IFERROR(AVERAGE(O272:O279),"")</f>
        <v>1</v>
      </c>
      <c r="AJ279" s="22">
        <f>AVERAGE(M272:M279)</f>
        <v>2</v>
      </c>
      <c r="AK279" s="20">
        <f>COUNTA(C272:C279)</f>
        <v>8</v>
      </c>
      <c r="AL279" s="21">
        <f>COUNTIF(M272:M279,"=2")</f>
        <v>8</v>
      </c>
      <c r="AM279" s="21">
        <f>COUNTIF(M272:M279,"=1")</f>
        <v>0</v>
      </c>
      <c r="AN279" s="21">
        <f>COUNTIF(M272:M279,"=0")</f>
        <v>0</v>
      </c>
      <c r="AO279" s="21">
        <f>COUNTIF(M272:M279,"=3")</f>
        <v>0</v>
      </c>
      <c r="AP279" s="20">
        <f>COUNTIF(M272:M279,"=")</f>
        <v>0</v>
      </c>
    </row>
    <row r="280" spans="1:42" x14ac:dyDescent="0.2">
      <c r="A280" t="s">
        <v>96</v>
      </c>
      <c r="B280" t="s">
        <v>37</v>
      </c>
      <c r="C280">
        <v>25</v>
      </c>
      <c r="D280">
        <v>1000</v>
      </c>
      <c r="E280">
        <v>1</v>
      </c>
      <c r="F280">
        <v>0</v>
      </c>
      <c r="G280">
        <v>4633</v>
      </c>
      <c r="H280">
        <v>4633</v>
      </c>
      <c r="I280">
        <v>0</v>
      </c>
      <c r="J280">
        <v>0.90124499999999996</v>
      </c>
      <c r="K280">
        <v>0</v>
      </c>
      <c r="L280">
        <v>0</v>
      </c>
      <c r="M280">
        <v>2</v>
      </c>
      <c r="N280">
        <v>4</v>
      </c>
      <c r="O280">
        <v>1</v>
      </c>
    </row>
    <row r="281" spans="1:42" x14ac:dyDescent="0.2">
      <c r="A281" t="s">
        <v>96</v>
      </c>
      <c r="B281" t="s">
        <v>38</v>
      </c>
      <c r="C281">
        <v>25</v>
      </c>
      <c r="D281">
        <v>1000</v>
      </c>
      <c r="E281">
        <v>1</v>
      </c>
      <c r="F281">
        <v>0</v>
      </c>
      <c r="G281">
        <v>4105</v>
      </c>
      <c r="H281">
        <v>4105</v>
      </c>
      <c r="I281">
        <v>0</v>
      </c>
      <c r="J281">
        <v>55.740547999999997</v>
      </c>
      <c r="K281">
        <v>65187</v>
      </c>
      <c r="L281">
        <v>0</v>
      </c>
      <c r="M281">
        <v>2</v>
      </c>
      <c r="N281">
        <v>4</v>
      </c>
      <c r="O281">
        <v>1</v>
      </c>
    </row>
    <row r="282" spans="1:42" x14ac:dyDescent="0.2">
      <c r="A282" t="s">
        <v>96</v>
      </c>
      <c r="B282" t="s">
        <v>39</v>
      </c>
      <c r="C282">
        <v>25</v>
      </c>
      <c r="D282">
        <v>1000</v>
      </c>
      <c r="E282">
        <v>1</v>
      </c>
      <c r="F282">
        <v>0</v>
      </c>
      <c r="G282">
        <v>3914</v>
      </c>
      <c r="H282">
        <v>3914</v>
      </c>
      <c r="I282">
        <v>0</v>
      </c>
      <c r="J282">
        <v>3390.3168420000002</v>
      </c>
      <c r="K282">
        <v>4686025</v>
      </c>
      <c r="L282">
        <v>0</v>
      </c>
      <c r="M282">
        <v>2</v>
      </c>
      <c r="N282">
        <v>3</v>
      </c>
      <c r="O282">
        <v>1</v>
      </c>
    </row>
    <row r="283" spans="1:42" x14ac:dyDescent="0.2">
      <c r="A283" t="s">
        <v>96</v>
      </c>
      <c r="B283" t="s">
        <v>40</v>
      </c>
      <c r="C283">
        <v>25</v>
      </c>
      <c r="D283">
        <v>1000</v>
      </c>
      <c r="E283">
        <v>1</v>
      </c>
      <c r="F283">
        <v>0</v>
      </c>
      <c r="G283">
        <v>3458.83304</v>
      </c>
      <c r="H283">
        <v>3775</v>
      </c>
      <c r="I283">
        <v>8.3752999999999994E-2</v>
      </c>
      <c r="J283">
        <v>3602.2960979999998</v>
      </c>
      <c r="K283">
        <v>3302150</v>
      </c>
      <c r="L283">
        <v>0</v>
      </c>
      <c r="M283">
        <v>1</v>
      </c>
      <c r="N283">
        <v>3</v>
      </c>
      <c r="O283">
        <v>1</v>
      </c>
    </row>
    <row r="284" spans="1:42" x14ac:dyDescent="0.2">
      <c r="A284" t="s">
        <v>96</v>
      </c>
      <c r="B284" t="s">
        <v>41</v>
      </c>
      <c r="C284">
        <v>25</v>
      </c>
      <c r="D284">
        <v>1000</v>
      </c>
      <c r="E284">
        <v>1</v>
      </c>
      <c r="F284">
        <v>0</v>
      </c>
      <c r="G284">
        <v>3930</v>
      </c>
      <c r="H284">
        <v>3930</v>
      </c>
      <c r="I284">
        <v>0</v>
      </c>
      <c r="J284">
        <v>30.673608999999999</v>
      </c>
      <c r="K284">
        <v>34253</v>
      </c>
      <c r="L284">
        <v>0</v>
      </c>
      <c r="M284">
        <v>2</v>
      </c>
      <c r="N284">
        <v>3</v>
      </c>
      <c r="O284">
        <v>1</v>
      </c>
    </row>
    <row r="285" spans="1:42" x14ac:dyDescent="0.2">
      <c r="A285" t="s">
        <v>96</v>
      </c>
      <c r="B285" t="s">
        <v>42</v>
      </c>
      <c r="C285">
        <v>25</v>
      </c>
      <c r="D285">
        <v>1000</v>
      </c>
      <c r="E285">
        <v>1</v>
      </c>
      <c r="F285">
        <v>0</v>
      </c>
      <c r="G285">
        <v>3744</v>
      </c>
      <c r="H285">
        <v>3744</v>
      </c>
      <c r="I285">
        <v>0</v>
      </c>
      <c r="J285">
        <v>1591.2969189999999</v>
      </c>
      <c r="K285">
        <v>3530955</v>
      </c>
      <c r="L285">
        <v>0</v>
      </c>
      <c r="M285">
        <v>2</v>
      </c>
      <c r="N285">
        <v>3</v>
      </c>
      <c r="O285">
        <v>1</v>
      </c>
    </row>
    <row r="286" spans="1:42" x14ac:dyDescent="0.2">
      <c r="A286" t="s">
        <v>96</v>
      </c>
      <c r="B286" t="s">
        <v>43</v>
      </c>
      <c r="C286">
        <v>25</v>
      </c>
      <c r="D286">
        <v>1000</v>
      </c>
      <c r="E286">
        <v>1</v>
      </c>
      <c r="F286">
        <v>0</v>
      </c>
      <c r="G286">
        <v>3616</v>
      </c>
      <c r="H286">
        <v>3616</v>
      </c>
      <c r="I286">
        <v>0</v>
      </c>
      <c r="J286">
        <v>1571.778912</v>
      </c>
      <c r="K286">
        <v>2614565</v>
      </c>
      <c r="L286">
        <v>0</v>
      </c>
      <c r="M286">
        <v>2</v>
      </c>
      <c r="N286">
        <v>3</v>
      </c>
      <c r="O286">
        <v>1</v>
      </c>
    </row>
    <row r="287" spans="1:42" x14ac:dyDescent="0.2">
      <c r="A287" t="s">
        <v>96</v>
      </c>
      <c r="B287" t="s">
        <v>44</v>
      </c>
      <c r="C287">
        <v>25</v>
      </c>
      <c r="D287">
        <v>1000</v>
      </c>
      <c r="E287">
        <v>1</v>
      </c>
      <c r="F287">
        <v>0</v>
      </c>
      <c r="G287">
        <v>3282</v>
      </c>
      <c r="H287">
        <v>3282</v>
      </c>
      <c r="I287">
        <v>0</v>
      </c>
      <c r="J287">
        <v>3443.454244</v>
      </c>
      <c r="K287">
        <v>4472442</v>
      </c>
      <c r="L287">
        <v>0</v>
      </c>
      <c r="M287">
        <v>2</v>
      </c>
      <c r="N287">
        <v>1</v>
      </c>
      <c r="O287">
        <v>1</v>
      </c>
    </row>
    <row r="288" spans="1:42" x14ac:dyDescent="0.2">
      <c r="A288" t="s">
        <v>96</v>
      </c>
      <c r="B288" t="s">
        <v>45</v>
      </c>
      <c r="C288">
        <v>25</v>
      </c>
      <c r="D288">
        <v>1000</v>
      </c>
      <c r="E288">
        <v>1</v>
      </c>
      <c r="F288">
        <v>0</v>
      </c>
      <c r="G288">
        <v>3707</v>
      </c>
      <c r="H288">
        <v>3707</v>
      </c>
      <c r="I288">
        <v>0</v>
      </c>
      <c r="J288">
        <v>663.70018900000002</v>
      </c>
      <c r="K288">
        <v>1869703</v>
      </c>
      <c r="L288">
        <v>0</v>
      </c>
      <c r="M288">
        <v>2</v>
      </c>
      <c r="N288">
        <v>2</v>
      </c>
      <c r="O288">
        <v>1</v>
      </c>
    </row>
    <row r="289" spans="1:42" x14ac:dyDescent="0.2">
      <c r="A289" t="s">
        <v>96</v>
      </c>
      <c r="B289" t="s">
        <v>46</v>
      </c>
      <c r="C289">
        <v>25</v>
      </c>
      <c r="D289">
        <v>1000</v>
      </c>
      <c r="E289">
        <v>1</v>
      </c>
      <c r="F289">
        <v>0</v>
      </c>
      <c r="G289">
        <v>4046</v>
      </c>
      <c r="H289">
        <v>4046</v>
      </c>
      <c r="I289">
        <v>0</v>
      </c>
      <c r="J289">
        <v>373.36196200000001</v>
      </c>
      <c r="K289">
        <v>574264</v>
      </c>
      <c r="L289">
        <v>0</v>
      </c>
      <c r="M289">
        <v>2</v>
      </c>
      <c r="N289">
        <v>3</v>
      </c>
      <c r="O289">
        <v>1</v>
      </c>
    </row>
    <row r="290" spans="1:42" x14ac:dyDescent="0.2">
      <c r="A290" s="31" t="s">
        <v>96</v>
      </c>
      <c r="B290" t="s">
        <v>47</v>
      </c>
      <c r="C290">
        <v>25</v>
      </c>
      <c r="D290">
        <v>1000</v>
      </c>
      <c r="E290">
        <v>1</v>
      </c>
      <c r="F290">
        <v>0</v>
      </c>
      <c r="G290">
        <v>3183.5763740000002</v>
      </c>
      <c r="H290">
        <v>3616</v>
      </c>
      <c r="I290">
        <v>0.119586</v>
      </c>
      <c r="J290">
        <v>3602.4116359999998</v>
      </c>
      <c r="K290">
        <v>4352454</v>
      </c>
      <c r="L290">
        <v>0</v>
      </c>
      <c r="M290">
        <v>1</v>
      </c>
      <c r="N290">
        <v>3</v>
      </c>
      <c r="O290">
        <v>1</v>
      </c>
      <c r="V290" s="19">
        <f t="shared" ref="V290:AA290" si="80">IFERROR(AVERAGE(G280:G290),"")</f>
        <v>3783.5826739999993</v>
      </c>
      <c r="W290" s="19">
        <f t="shared" si="80"/>
        <v>3851.6363636363635</v>
      </c>
      <c r="X290" s="19">
        <f t="shared" si="80"/>
        <v>1.8485363636363637E-2</v>
      </c>
      <c r="Y290" s="19">
        <f t="shared" si="80"/>
        <v>1665.9938367272728</v>
      </c>
      <c r="Z290" s="19">
        <f t="shared" si="80"/>
        <v>2318363.4545454546</v>
      </c>
      <c r="AA290" s="19">
        <f t="shared" si="80"/>
        <v>0</v>
      </c>
      <c r="AB290" s="19" t="str">
        <f t="shared" ref="AB290:AG290" si="81">IFERROR(AVERAGE(P280:P290),"")</f>
        <v/>
      </c>
      <c r="AC290" s="19" t="str">
        <f t="shared" si="81"/>
        <v/>
      </c>
      <c r="AD290" s="19" t="str">
        <f t="shared" si="81"/>
        <v/>
      </c>
      <c r="AE290" s="19" t="str">
        <f t="shared" si="81"/>
        <v/>
      </c>
      <c r="AF290" s="19" t="str">
        <f t="shared" si="81"/>
        <v/>
      </c>
      <c r="AG290" s="19" t="str">
        <f t="shared" si="81"/>
        <v/>
      </c>
      <c r="AH290" s="19">
        <f>IFERROR(AVERAGE(N280:N290),"")</f>
        <v>2.9090909090909092</v>
      </c>
      <c r="AI290" s="19">
        <f>IFERROR(AVERAGE(O280:O290),"")</f>
        <v>1</v>
      </c>
      <c r="AJ290" s="22">
        <f>AVERAGE(M280:M290)</f>
        <v>1.8181818181818181</v>
      </c>
      <c r="AK290" s="20">
        <f>COUNTA(C280:C290)</f>
        <v>11</v>
      </c>
      <c r="AL290" s="21">
        <f>COUNTIF(M280:M290,"=2")</f>
        <v>9</v>
      </c>
      <c r="AM290" s="21">
        <f>COUNTIF(M280:M290,"=1")</f>
        <v>2</v>
      </c>
      <c r="AN290" s="21">
        <f>COUNTIF(M280:M290,"=0")</f>
        <v>0</v>
      </c>
      <c r="AO290" s="21">
        <f>COUNTIF(M280:M290,"=3")</f>
        <v>0</v>
      </c>
      <c r="AP290" s="20">
        <f>COUNTIF(M280:M290,"=")</f>
        <v>0</v>
      </c>
    </row>
    <row r="291" spans="1:42" x14ac:dyDescent="0.2">
      <c r="A291" t="s">
        <v>97</v>
      </c>
      <c r="B291" t="s">
        <v>48</v>
      </c>
      <c r="C291">
        <v>25</v>
      </c>
      <c r="D291">
        <v>1000</v>
      </c>
      <c r="E291">
        <v>1</v>
      </c>
      <c r="F291">
        <v>0</v>
      </c>
      <c r="G291">
        <v>3602</v>
      </c>
      <c r="H291">
        <v>3602</v>
      </c>
      <c r="I291">
        <v>0</v>
      </c>
      <c r="J291">
        <v>3.3932199999999999</v>
      </c>
      <c r="K291">
        <v>3724</v>
      </c>
      <c r="L291">
        <v>0</v>
      </c>
      <c r="M291">
        <v>2</v>
      </c>
      <c r="N291">
        <v>3</v>
      </c>
      <c r="O291">
        <v>1</v>
      </c>
    </row>
    <row r="292" spans="1:42" x14ac:dyDescent="0.2">
      <c r="A292" t="s">
        <v>97</v>
      </c>
      <c r="B292" t="s">
        <v>49</v>
      </c>
      <c r="C292">
        <v>25</v>
      </c>
      <c r="D292">
        <v>1000</v>
      </c>
      <c r="E292">
        <v>1</v>
      </c>
      <c r="F292">
        <v>0</v>
      </c>
      <c r="G292">
        <v>3300.6997710000001</v>
      </c>
      <c r="H292">
        <v>3416</v>
      </c>
      <c r="I292">
        <v>3.3752999999999998E-2</v>
      </c>
      <c r="J292">
        <v>3600.0267389999999</v>
      </c>
      <c r="K292">
        <v>3786073</v>
      </c>
      <c r="L292">
        <v>0</v>
      </c>
      <c r="M292">
        <v>1</v>
      </c>
      <c r="N292">
        <v>3</v>
      </c>
      <c r="O292">
        <v>1</v>
      </c>
    </row>
    <row r="293" spans="1:42" x14ac:dyDescent="0.2">
      <c r="A293" t="s">
        <v>97</v>
      </c>
      <c r="B293" t="s">
        <v>50</v>
      </c>
      <c r="C293">
        <v>25</v>
      </c>
      <c r="D293">
        <v>1000</v>
      </c>
      <c r="E293">
        <v>1</v>
      </c>
      <c r="F293">
        <v>0</v>
      </c>
      <c r="G293">
        <v>1894.4917840000001</v>
      </c>
      <c r="H293">
        <v>3305</v>
      </c>
      <c r="I293">
        <v>0.42677999999999999</v>
      </c>
      <c r="J293">
        <v>3602.8350489999998</v>
      </c>
      <c r="K293">
        <v>8367146</v>
      </c>
      <c r="L293">
        <v>0</v>
      </c>
      <c r="M293">
        <v>1</v>
      </c>
      <c r="N293">
        <v>3</v>
      </c>
      <c r="O293">
        <v>1</v>
      </c>
    </row>
    <row r="294" spans="1:42" x14ac:dyDescent="0.2">
      <c r="A294" t="s">
        <v>97</v>
      </c>
      <c r="B294" t="s">
        <v>51</v>
      </c>
      <c r="C294">
        <v>25</v>
      </c>
      <c r="D294">
        <v>1000</v>
      </c>
      <c r="E294">
        <v>1</v>
      </c>
      <c r="F294">
        <v>0</v>
      </c>
      <c r="G294">
        <v>1774.2762150000001</v>
      </c>
      <c r="H294">
        <v>2997</v>
      </c>
      <c r="I294">
        <v>0.40798299999999998</v>
      </c>
      <c r="J294">
        <v>3601.6095169999999</v>
      </c>
      <c r="K294">
        <v>4085161</v>
      </c>
      <c r="L294">
        <v>0</v>
      </c>
      <c r="M294">
        <v>1</v>
      </c>
      <c r="N294">
        <v>3</v>
      </c>
      <c r="O294">
        <v>1</v>
      </c>
    </row>
    <row r="295" spans="1:42" x14ac:dyDescent="0.2">
      <c r="A295" t="s">
        <v>97</v>
      </c>
      <c r="B295" t="s">
        <v>52</v>
      </c>
      <c r="C295">
        <v>25</v>
      </c>
      <c r="D295">
        <v>1000</v>
      </c>
      <c r="E295">
        <v>1</v>
      </c>
      <c r="F295">
        <v>0</v>
      </c>
      <c r="G295">
        <v>3380</v>
      </c>
      <c r="H295">
        <v>3380</v>
      </c>
      <c r="I295">
        <v>0</v>
      </c>
      <c r="J295">
        <v>128.91967</v>
      </c>
      <c r="K295">
        <v>326929</v>
      </c>
      <c r="L295">
        <v>0</v>
      </c>
      <c r="M295">
        <v>2</v>
      </c>
      <c r="N295">
        <v>3</v>
      </c>
      <c r="O295">
        <v>1</v>
      </c>
    </row>
    <row r="296" spans="1:42" x14ac:dyDescent="0.2">
      <c r="A296" t="s">
        <v>97</v>
      </c>
      <c r="B296" t="s">
        <v>53</v>
      </c>
      <c r="C296">
        <v>25</v>
      </c>
      <c r="D296">
        <v>1000</v>
      </c>
      <c r="E296">
        <v>1</v>
      </c>
      <c r="F296">
        <v>0</v>
      </c>
      <c r="G296">
        <v>3240</v>
      </c>
      <c r="H296">
        <v>3240</v>
      </c>
      <c r="I296">
        <v>0</v>
      </c>
      <c r="J296">
        <v>873.72093199999995</v>
      </c>
      <c r="K296">
        <v>1215018</v>
      </c>
      <c r="L296">
        <v>0</v>
      </c>
      <c r="M296">
        <v>2</v>
      </c>
      <c r="N296">
        <v>3</v>
      </c>
      <c r="O296">
        <v>1</v>
      </c>
    </row>
    <row r="297" spans="1:42" x14ac:dyDescent="0.2">
      <c r="A297" t="s">
        <v>97</v>
      </c>
      <c r="B297" t="s">
        <v>54</v>
      </c>
      <c r="C297">
        <v>25</v>
      </c>
      <c r="D297">
        <v>1000</v>
      </c>
      <c r="E297">
        <v>1</v>
      </c>
      <c r="F297">
        <v>0</v>
      </c>
      <c r="G297">
        <v>2617.4285709999999</v>
      </c>
      <c r="H297">
        <v>2983</v>
      </c>
      <c r="I297">
        <v>0.12255199999999999</v>
      </c>
      <c r="J297">
        <v>3604.2617839999998</v>
      </c>
      <c r="K297">
        <v>4673521</v>
      </c>
      <c r="L297">
        <v>0</v>
      </c>
      <c r="M297">
        <v>1</v>
      </c>
      <c r="N297">
        <v>3</v>
      </c>
      <c r="O297">
        <v>1</v>
      </c>
    </row>
    <row r="298" spans="1:42" x14ac:dyDescent="0.2">
      <c r="A298" s="31" t="s">
        <v>97</v>
      </c>
      <c r="B298" t="s">
        <v>55</v>
      </c>
      <c r="C298">
        <v>25</v>
      </c>
      <c r="D298">
        <v>1000</v>
      </c>
      <c r="E298">
        <v>1</v>
      </c>
      <c r="F298">
        <v>0</v>
      </c>
      <c r="G298">
        <v>1751.592324</v>
      </c>
      <c r="H298">
        <v>2969</v>
      </c>
      <c r="I298">
        <v>0.41004000000000002</v>
      </c>
      <c r="J298">
        <v>3603.607094</v>
      </c>
      <c r="K298">
        <v>4819101</v>
      </c>
      <c r="L298">
        <v>0</v>
      </c>
      <c r="M298">
        <v>1</v>
      </c>
      <c r="N298">
        <v>3</v>
      </c>
      <c r="O298">
        <v>1</v>
      </c>
      <c r="V298" s="19">
        <f t="shared" ref="V298:AA298" si="82">IFERROR(AVERAGE(G291:G298),"")</f>
        <v>2695.0610831250001</v>
      </c>
      <c r="W298" s="19">
        <f t="shared" si="82"/>
        <v>3236.5</v>
      </c>
      <c r="X298" s="19">
        <f t="shared" si="82"/>
        <v>0.1751385</v>
      </c>
      <c r="Y298" s="19">
        <f t="shared" si="82"/>
        <v>2377.2967506250002</v>
      </c>
      <c r="Z298" s="19">
        <f t="shared" si="82"/>
        <v>3409584.125</v>
      </c>
      <c r="AA298" s="19">
        <f t="shared" si="82"/>
        <v>0</v>
      </c>
      <c r="AB298" s="19" t="str">
        <f t="shared" ref="AB298:AG298" si="83">IFERROR(AVERAGE(P291:P298),"")</f>
        <v/>
      </c>
      <c r="AC298" s="19" t="str">
        <f t="shared" si="83"/>
        <v/>
      </c>
      <c r="AD298" s="19" t="str">
        <f t="shared" si="83"/>
        <v/>
      </c>
      <c r="AE298" s="19" t="str">
        <f t="shared" si="83"/>
        <v/>
      </c>
      <c r="AF298" s="19" t="str">
        <f t="shared" si="83"/>
        <v/>
      </c>
      <c r="AG298" s="19" t="str">
        <f t="shared" si="83"/>
        <v/>
      </c>
      <c r="AH298" s="19">
        <f>IFERROR(AVERAGE(N291:N298),"")</f>
        <v>3</v>
      </c>
      <c r="AI298" s="19">
        <f>IFERROR(AVERAGE(O291:O298),"")</f>
        <v>1</v>
      </c>
      <c r="AJ298" s="22">
        <f>AVERAGE(M291:M298)</f>
        <v>1.375</v>
      </c>
      <c r="AK298" s="20">
        <f>COUNTA(C291:C298)</f>
        <v>8</v>
      </c>
      <c r="AL298" s="21">
        <f>COUNTIF(M291:M298,"=2")</f>
        <v>3</v>
      </c>
      <c r="AM298" s="21">
        <f>COUNTIF(M291:M298,"=1")</f>
        <v>5</v>
      </c>
      <c r="AN298" s="21">
        <f>COUNTIF(M291:M298,"=0")</f>
        <v>0</v>
      </c>
      <c r="AO298" s="21">
        <f>COUNTIF(M291:M298,"=3")</f>
        <v>0</v>
      </c>
      <c r="AP298" s="20">
        <f>COUNTIF(M291:M298,"=")</f>
        <v>0</v>
      </c>
    </row>
    <row r="299" spans="1:42" x14ac:dyDescent="0.2">
      <c r="V299" s="23">
        <f t="shared" ref="V299:AA299" si="84">IFERROR(AVERAGE(G243:G298),"")</f>
        <v>2721.9416133055552</v>
      </c>
      <c r="W299" s="23">
        <f t="shared" si="84"/>
        <v>2863.0555555555557</v>
      </c>
      <c r="X299" s="23">
        <f t="shared" si="84"/>
        <v>4.4567972222222224E-2</v>
      </c>
      <c r="Y299" s="23">
        <f t="shared" si="84"/>
        <v>694.89288155357156</v>
      </c>
      <c r="Z299" s="23">
        <f t="shared" si="84"/>
        <v>999847.78571428568</v>
      </c>
      <c r="AA299" s="23">
        <f t="shared" si="84"/>
        <v>0</v>
      </c>
      <c r="AB299" s="23" t="str">
        <f t="shared" ref="AB299:AG299" si="85">IFERROR(AVERAGE(P243:P298),"")</f>
        <v/>
      </c>
      <c r="AC299" s="23" t="str">
        <f t="shared" si="85"/>
        <v/>
      </c>
      <c r="AD299" s="23" t="str">
        <f t="shared" si="85"/>
        <v/>
      </c>
      <c r="AE299" s="23" t="str">
        <f t="shared" si="85"/>
        <v/>
      </c>
      <c r="AF299" s="23" t="str">
        <f t="shared" si="85"/>
        <v/>
      </c>
      <c r="AG299" s="23" t="str">
        <f t="shared" si="85"/>
        <v/>
      </c>
      <c r="AH299" s="23">
        <f>IFERROR(AVERAGE(N243:N298),"")</f>
        <v>2.7777777777777777</v>
      </c>
      <c r="AI299" s="23">
        <f>IFERROR(AVERAGE(O243:O298),"")</f>
        <v>1</v>
      </c>
      <c r="AJ299" s="24">
        <f>AVERAGE(M243:M298)</f>
        <v>2.2321428571428572</v>
      </c>
      <c r="AK299" s="25">
        <f>COUNTA(C243:C298)</f>
        <v>56</v>
      </c>
      <c r="AL299" s="26">
        <f>COUNTIF(M243:M298,"=2")</f>
        <v>29</v>
      </c>
      <c r="AM299" s="26">
        <f>COUNTIF(M243:M298,"=1")</f>
        <v>7</v>
      </c>
      <c r="AN299" s="26">
        <f>COUNTIF(M243:M298,"=0")</f>
        <v>0</v>
      </c>
      <c r="AO299" s="26">
        <f>COUNTIF(M243:M298,"=3")</f>
        <v>20</v>
      </c>
      <c r="AP299" s="25">
        <f>COUNTIF(M243:M298,"=")</f>
        <v>0</v>
      </c>
    </row>
    <row r="300" spans="1:42" x14ac:dyDescent="0.2">
      <c r="V300" s="23">
        <f t="shared" ref="V300:AA300" si="86">MIN(G243:G298)</f>
        <v>1751.592324</v>
      </c>
      <c r="W300" s="23">
        <f t="shared" si="86"/>
        <v>1869</v>
      </c>
      <c r="X300" s="23">
        <f t="shared" si="86"/>
        <v>0</v>
      </c>
      <c r="Y300" s="23">
        <f t="shared" si="86"/>
        <v>4.1057000000000003E-2</v>
      </c>
      <c r="Z300" s="23">
        <f t="shared" si="86"/>
        <v>0</v>
      </c>
      <c r="AA300" s="23">
        <f t="shared" si="86"/>
        <v>0</v>
      </c>
      <c r="AB300" s="23">
        <f t="shared" ref="AB300:AG300" si="87">MIN(P243:P298)</f>
        <v>0</v>
      </c>
      <c r="AC300" s="23">
        <f t="shared" si="87"/>
        <v>0</v>
      </c>
      <c r="AD300" s="23">
        <f t="shared" si="87"/>
        <v>0</v>
      </c>
      <c r="AE300" s="23">
        <f t="shared" si="87"/>
        <v>0</v>
      </c>
      <c r="AF300" s="23">
        <f t="shared" si="87"/>
        <v>0</v>
      </c>
      <c r="AG300" s="23">
        <f t="shared" si="87"/>
        <v>0</v>
      </c>
      <c r="AH300" s="23">
        <f>MIN(N243:N298)</f>
        <v>1</v>
      </c>
      <c r="AI300" s="23">
        <f>MIN(O243:O298)</f>
        <v>1</v>
      </c>
      <c r="AJ300" s="24">
        <f>MIN(M243:M298)</f>
        <v>1</v>
      </c>
      <c r="AK300" s="25"/>
    </row>
    <row r="301" spans="1:42" x14ac:dyDescent="0.2">
      <c r="V301" s="23">
        <f t="shared" ref="V301:AA301" si="88">MAX(G243:G298)</f>
        <v>4633</v>
      </c>
      <c r="W301" s="23">
        <f t="shared" si="88"/>
        <v>4633</v>
      </c>
      <c r="X301" s="23">
        <f t="shared" si="88"/>
        <v>0.42677999999999999</v>
      </c>
      <c r="Y301" s="23">
        <f t="shared" si="88"/>
        <v>3604.2617839999998</v>
      </c>
      <c r="Z301" s="23">
        <f t="shared" si="88"/>
        <v>8367146</v>
      </c>
      <c r="AA301" s="23">
        <f t="shared" si="88"/>
        <v>0</v>
      </c>
      <c r="AB301" s="23">
        <f t="shared" ref="AB301:AG301" si="89">MAX(P243:P298)</f>
        <v>0</v>
      </c>
      <c r="AC301" s="23">
        <f t="shared" si="89"/>
        <v>0</v>
      </c>
      <c r="AD301" s="23">
        <f t="shared" si="89"/>
        <v>0</v>
      </c>
      <c r="AE301" s="23">
        <f t="shared" si="89"/>
        <v>0</v>
      </c>
      <c r="AF301" s="23">
        <f t="shared" si="89"/>
        <v>0</v>
      </c>
      <c r="AG301" s="23">
        <f t="shared" si="89"/>
        <v>0</v>
      </c>
      <c r="AH301" s="23">
        <f>MAX(N243:N298)</f>
        <v>4</v>
      </c>
      <c r="AI301" s="23">
        <f>MAX(O243:O298)</f>
        <v>1</v>
      </c>
      <c r="AJ301" s="24">
        <f>MAX(M243:M298)</f>
        <v>3</v>
      </c>
      <c r="AK301" s="25"/>
    </row>
    <row r="302" spans="1:42" x14ac:dyDescent="0.2">
      <c r="A302" s="38" t="s">
        <v>111</v>
      </c>
    </row>
    <row r="303" spans="1:42" x14ac:dyDescent="0.2">
      <c r="A303" s="29" t="s">
        <v>91</v>
      </c>
      <c r="B303" t="s">
        <v>58</v>
      </c>
      <c r="C303" t="s">
        <v>59</v>
      </c>
      <c r="D303" t="s">
        <v>60</v>
      </c>
      <c r="E303" t="s">
        <v>61</v>
      </c>
      <c r="F303" t="s">
        <v>62</v>
      </c>
      <c r="G303" t="s">
        <v>63</v>
      </c>
      <c r="H303" t="s">
        <v>64</v>
      </c>
      <c r="I303" t="s">
        <v>65</v>
      </c>
      <c r="J303" t="s">
        <v>66</v>
      </c>
      <c r="K303" s="27" t="s">
        <v>67</v>
      </c>
      <c r="L303" s="27" t="s">
        <v>68</v>
      </c>
      <c r="M303" s="27" t="s">
        <v>69</v>
      </c>
      <c r="N303" s="27" t="s">
        <v>70</v>
      </c>
      <c r="O303" s="27" t="s">
        <v>71</v>
      </c>
      <c r="P303" s="27" t="s">
        <v>72</v>
      </c>
      <c r="Q303" s="27" t="s">
        <v>73</v>
      </c>
      <c r="R303" s="27" t="s">
        <v>74</v>
      </c>
      <c r="S303" s="27" t="s">
        <v>75</v>
      </c>
      <c r="T303" s="27" t="s">
        <v>76</v>
      </c>
      <c r="U303" s="27" t="s">
        <v>77</v>
      </c>
      <c r="V303" s="7" t="s">
        <v>63</v>
      </c>
      <c r="W303" s="7" t="s">
        <v>64</v>
      </c>
      <c r="X303" s="7" t="s">
        <v>65</v>
      </c>
      <c r="Y303" s="7" t="s">
        <v>66</v>
      </c>
      <c r="Z303" s="7" t="s">
        <v>67</v>
      </c>
      <c r="AA303" s="7" t="s">
        <v>78</v>
      </c>
      <c r="AB303" s="7" t="s">
        <v>79</v>
      </c>
      <c r="AC303" s="7" t="s">
        <v>80</v>
      </c>
      <c r="AD303" s="7" t="s">
        <v>81</v>
      </c>
      <c r="AE303" s="7" t="s">
        <v>82</v>
      </c>
      <c r="AF303" s="7" t="s">
        <v>83</v>
      </c>
      <c r="AG303" s="7" t="s">
        <v>84</v>
      </c>
      <c r="AH303" s="7" t="s">
        <v>70</v>
      </c>
      <c r="AI303" s="7" t="s">
        <v>71</v>
      </c>
      <c r="AJ303" s="8" t="s">
        <v>69</v>
      </c>
      <c r="AK303" s="9" t="s">
        <v>85</v>
      </c>
      <c r="AL303" s="10" t="s">
        <v>86</v>
      </c>
      <c r="AM303" s="10" t="s">
        <v>87</v>
      </c>
      <c r="AN303" s="10" t="s">
        <v>88</v>
      </c>
      <c r="AO303" s="10" t="s">
        <v>89</v>
      </c>
      <c r="AP303" s="9" t="s">
        <v>90</v>
      </c>
    </row>
    <row r="304" spans="1:42" x14ac:dyDescent="0.2">
      <c r="A304" s="30" t="s">
        <v>92</v>
      </c>
      <c r="B304" t="s">
        <v>0</v>
      </c>
      <c r="C304">
        <v>25</v>
      </c>
      <c r="D304">
        <v>200</v>
      </c>
      <c r="E304">
        <v>10</v>
      </c>
      <c r="F304">
        <v>0</v>
      </c>
      <c r="G304">
        <v>1913</v>
      </c>
      <c r="H304">
        <v>1913</v>
      </c>
      <c r="I304">
        <v>0</v>
      </c>
      <c r="J304">
        <v>0.13688800000000001</v>
      </c>
      <c r="K304">
        <v>0</v>
      </c>
      <c r="L304">
        <v>0</v>
      </c>
      <c r="M304">
        <v>2</v>
      </c>
      <c r="N304">
        <v>3</v>
      </c>
      <c r="O304">
        <v>3</v>
      </c>
      <c r="V304" s="11"/>
      <c r="W304" s="11"/>
      <c r="X304" s="11"/>
      <c r="Y304" s="11"/>
      <c r="Z304" s="11"/>
      <c r="AA304" s="11"/>
      <c r="AB304" s="11"/>
      <c r="AC304" s="11"/>
      <c r="AD304" s="11"/>
      <c r="AE304" s="11"/>
      <c r="AF304" s="11"/>
      <c r="AG304" s="11"/>
      <c r="AH304" s="11"/>
      <c r="AI304" s="11"/>
      <c r="AJ304" s="12"/>
      <c r="AK304" s="13"/>
      <c r="AL304" s="14"/>
      <c r="AM304" s="14"/>
      <c r="AN304" s="14"/>
      <c r="AO304" s="14"/>
      <c r="AP304" s="13"/>
    </row>
    <row r="305" spans="1:42" x14ac:dyDescent="0.2">
      <c r="A305" t="s">
        <v>92</v>
      </c>
      <c r="B305" t="s">
        <v>1</v>
      </c>
      <c r="C305">
        <v>25</v>
      </c>
      <c r="D305">
        <v>200</v>
      </c>
      <c r="E305">
        <v>10</v>
      </c>
      <c r="F305">
        <v>0</v>
      </c>
      <c r="G305">
        <v>1903</v>
      </c>
      <c r="H305">
        <v>1903</v>
      </c>
      <c r="I305">
        <v>0</v>
      </c>
      <c r="J305">
        <v>0.40308500000000003</v>
      </c>
      <c r="K305">
        <v>0</v>
      </c>
      <c r="L305">
        <v>4</v>
      </c>
      <c r="M305">
        <v>2</v>
      </c>
      <c r="N305">
        <v>3</v>
      </c>
      <c r="O305">
        <v>3</v>
      </c>
    </row>
    <row r="306" spans="1:42" x14ac:dyDescent="0.2">
      <c r="A306" t="s">
        <v>92</v>
      </c>
      <c r="B306" t="s">
        <v>2</v>
      </c>
      <c r="C306">
        <v>25</v>
      </c>
      <c r="D306">
        <v>200</v>
      </c>
      <c r="E306">
        <v>10</v>
      </c>
      <c r="F306">
        <v>0</v>
      </c>
      <c r="G306">
        <v>1903</v>
      </c>
      <c r="H306">
        <v>1903</v>
      </c>
      <c r="I306">
        <v>0</v>
      </c>
      <c r="J306">
        <v>2.3513289999999998</v>
      </c>
      <c r="K306">
        <v>826</v>
      </c>
      <c r="L306">
        <v>321</v>
      </c>
      <c r="M306">
        <v>2</v>
      </c>
      <c r="N306">
        <v>3</v>
      </c>
      <c r="O306">
        <v>3</v>
      </c>
    </row>
    <row r="307" spans="1:42" x14ac:dyDescent="0.2">
      <c r="A307" t="s">
        <v>92</v>
      </c>
      <c r="B307" t="s">
        <v>3</v>
      </c>
      <c r="C307">
        <v>25</v>
      </c>
      <c r="D307">
        <v>200</v>
      </c>
      <c r="E307">
        <v>10</v>
      </c>
      <c r="F307">
        <v>0</v>
      </c>
      <c r="G307">
        <v>1869</v>
      </c>
      <c r="H307">
        <v>1869</v>
      </c>
      <c r="I307">
        <v>0</v>
      </c>
      <c r="J307">
        <v>1.572865</v>
      </c>
      <c r="K307">
        <v>0</v>
      </c>
      <c r="L307">
        <v>23</v>
      </c>
      <c r="M307">
        <v>2</v>
      </c>
      <c r="N307">
        <v>3</v>
      </c>
      <c r="O307">
        <v>3</v>
      </c>
    </row>
    <row r="308" spans="1:42" x14ac:dyDescent="0.2">
      <c r="A308" t="s">
        <v>92</v>
      </c>
      <c r="B308" t="s">
        <v>4</v>
      </c>
      <c r="C308">
        <v>25</v>
      </c>
      <c r="D308">
        <v>200</v>
      </c>
      <c r="E308">
        <v>10</v>
      </c>
      <c r="F308">
        <v>0</v>
      </c>
      <c r="G308">
        <v>1913</v>
      </c>
      <c r="H308">
        <v>1913</v>
      </c>
      <c r="I308">
        <v>0</v>
      </c>
      <c r="J308">
        <v>0.317824</v>
      </c>
      <c r="K308">
        <v>0</v>
      </c>
      <c r="L308">
        <v>1</v>
      </c>
      <c r="M308">
        <v>2</v>
      </c>
      <c r="N308">
        <v>3</v>
      </c>
      <c r="O308">
        <v>3</v>
      </c>
    </row>
    <row r="309" spans="1:42" x14ac:dyDescent="0.2">
      <c r="A309" t="s">
        <v>92</v>
      </c>
      <c r="B309" t="s">
        <v>5</v>
      </c>
      <c r="C309">
        <v>25</v>
      </c>
      <c r="D309">
        <v>200</v>
      </c>
      <c r="E309">
        <v>10</v>
      </c>
      <c r="F309">
        <v>0</v>
      </c>
      <c r="G309">
        <v>1913</v>
      </c>
      <c r="H309">
        <v>1913</v>
      </c>
      <c r="I309">
        <v>0</v>
      </c>
      <c r="J309">
        <v>0.12624199999999999</v>
      </c>
      <c r="K309">
        <v>0</v>
      </c>
      <c r="L309">
        <v>0</v>
      </c>
      <c r="M309">
        <v>2</v>
      </c>
      <c r="N309">
        <v>3</v>
      </c>
      <c r="O309">
        <v>3</v>
      </c>
    </row>
    <row r="310" spans="1:42" x14ac:dyDescent="0.2">
      <c r="A310" t="s">
        <v>92</v>
      </c>
      <c r="B310" t="s">
        <v>6</v>
      </c>
      <c r="C310">
        <v>25</v>
      </c>
      <c r="D310">
        <v>200</v>
      </c>
      <c r="E310">
        <v>10</v>
      </c>
      <c r="F310">
        <v>0</v>
      </c>
      <c r="G310">
        <v>1913</v>
      </c>
      <c r="H310">
        <v>1913</v>
      </c>
      <c r="I310">
        <v>0</v>
      </c>
      <c r="J310">
        <v>0.36341499999999999</v>
      </c>
      <c r="K310">
        <v>0</v>
      </c>
      <c r="L310">
        <v>1</v>
      </c>
      <c r="M310">
        <v>2</v>
      </c>
      <c r="N310">
        <v>3</v>
      </c>
      <c r="O310">
        <v>3</v>
      </c>
    </row>
    <row r="311" spans="1:42" x14ac:dyDescent="0.2">
      <c r="A311" t="s">
        <v>92</v>
      </c>
      <c r="B311" t="s">
        <v>7</v>
      </c>
      <c r="C311">
        <v>25</v>
      </c>
      <c r="D311">
        <v>200</v>
      </c>
      <c r="E311">
        <v>10</v>
      </c>
      <c r="F311">
        <v>0</v>
      </c>
      <c r="G311">
        <v>1913</v>
      </c>
      <c r="H311">
        <v>1913</v>
      </c>
      <c r="I311">
        <v>0</v>
      </c>
      <c r="J311">
        <v>0.59431199999999995</v>
      </c>
      <c r="K311">
        <v>62</v>
      </c>
      <c r="L311">
        <v>37</v>
      </c>
      <c r="M311">
        <v>2</v>
      </c>
      <c r="N311">
        <v>3</v>
      </c>
      <c r="O311">
        <v>3</v>
      </c>
    </row>
    <row r="312" spans="1:42" x14ac:dyDescent="0.2">
      <c r="A312" s="31" t="s">
        <v>92</v>
      </c>
      <c r="B312" t="s">
        <v>8</v>
      </c>
      <c r="C312">
        <v>25</v>
      </c>
      <c r="D312">
        <v>200</v>
      </c>
      <c r="E312">
        <v>10</v>
      </c>
      <c r="F312">
        <v>0</v>
      </c>
      <c r="G312">
        <v>1913</v>
      </c>
      <c r="H312">
        <v>1913</v>
      </c>
      <c r="I312">
        <v>0</v>
      </c>
      <c r="J312">
        <v>4.8889639999999996</v>
      </c>
      <c r="K312">
        <v>3585</v>
      </c>
      <c r="L312">
        <v>42</v>
      </c>
      <c r="M312">
        <v>2</v>
      </c>
      <c r="N312">
        <v>3</v>
      </c>
      <c r="O312">
        <v>3</v>
      </c>
      <c r="V312" s="19">
        <f t="shared" ref="V312" si="90">IFERROR(AVERAGE(G304:G312),"")</f>
        <v>1905.8888888888889</v>
      </c>
      <c r="W312" s="19">
        <f t="shared" ref="W312" si="91">IFERROR(AVERAGE(H304:H312),"")</f>
        <v>1905.8888888888889</v>
      </c>
      <c r="X312" s="19">
        <f t="shared" ref="X312" si="92">IFERROR(AVERAGE(I304:I312),"")</f>
        <v>0</v>
      </c>
      <c r="Y312" s="19">
        <f t="shared" ref="Y312" si="93">IFERROR(AVERAGE(J304:J312),"")</f>
        <v>1.1949915555555555</v>
      </c>
      <c r="Z312" s="19">
        <f t="shared" ref="Z312" si="94">IFERROR(AVERAGE(K304:K312),"")</f>
        <v>497</v>
      </c>
      <c r="AA312" s="19">
        <f t="shared" ref="AA312" si="95">IFERROR(AVERAGE(L304:L312),"")</f>
        <v>47.666666666666664</v>
      </c>
      <c r="AB312" s="19" t="str">
        <f t="shared" ref="AB312" si="96">IFERROR(AVERAGE(P304:P312),"")</f>
        <v/>
      </c>
      <c r="AC312" s="19" t="str">
        <f t="shared" ref="AC312" si="97">IFERROR(AVERAGE(Q304:Q312),"")</f>
        <v/>
      </c>
      <c r="AD312" s="19" t="str">
        <f t="shared" ref="AD312" si="98">IFERROR(AVERAGE(R304:R312),"")</f>
        <v/>
      </c>
      <c r="AE312" s="19" t="str">
        <f t="shared" ref="AE312" si="99">IFERROR(AVERAGE(S304:S312),"")</f>
        <v/>
      </c>
      <c r="AF312" s="19" t="str">
        <f t="shared" ref="AF312" si="100">IFERROR(AVERAGE(T304:T312),"")</f>
        <v/>
      </c>
      <c r="AG312" s="19" t="str">
        <f t="shared" ref="AG312" si="101">IFERROR(AVERAGE(U304:U312),"")</f>
        <v/>
      </c>
      <c r="AH312" s="19">
        <f>IFERROR(AVERAGE(N304:N312),"")</f>
        <v>3</v>
      </c>
      <c r="AI312" s="19">
        <f>IFERROR(AVERAGE(O304:O312),"")</f>
        <v>3</v>
      </c>
      <c r="AJ312" s="19">
        <f>IFERROR(AVERAGE(M304:M312),"")</f>
        <v>2</v>
      </c>
      <c r="AK312" s="20">
        <f>COUNTA(C304:C312)</f>
        <v>9</v>
      </c>
      <c r="AL312" s="21">
        <f>COUNTIF(M304:M312,"=2")</f>
        <v>9</v>
      </c>
      <c r="AM312" s="21">
        <f>COUNTIF(M304:M312,"=1")</f>
        <v>0</v>
      </c>
      <c r="AN312" s="21">
        <f>COUNTIF(M304:M312,"=0")</f>
        <v>0</v>
      </c>
      <c r="AO312" s="21">
        <f>COUNTIF(M304:M312,"=3")</f>
        <v>0</v>
      </c>
      <c r="AP312" s="20">
        <f>COUNTIF(M304:M312,"=")</f>
        <v>0</v>
      </c>
    </row>
    <row r="313" spans="1:42" x14ac:dyDescent="0.2">
      <c r="A313" t="s">
        <v>93</v>
      </c>
      <c r="B313" t="s">
        <v>9</v>
      </c>
      <c r="C313">
        <v>25</v>
      </c>
      <c r="D313">
        <v>200</v>
      </c>
      <c r="E313">
        <v>10</v>
      </c>
      <c r="F313">
        <v>0</v>
      </c>
      <c r="G313">
        <v>6171</v>
      </c>
      <c r="H313">
        <v>6171</v>
      </c>
      <c r="I313">
        <v>0</v>
      </c>
      <c r="J313">
        <v>0.16592599999999999</v>
      </c>
      <c r="K313">
        <v>0</v>
      </c>
      <c r="L313">
        <v>0</v>
      </c>
      <c r="M313">
        <v>2</v>
      </c>
      <c r="N313">
        <v>8</v>
      </c>
      <c r="O313">
        <v>8</v>
      </c>
    </row>
    <row r="314" spans="1:42" x14ac:dyDescent="0.2">
      <c r="A314" t="s">
        <v>93</v>
      </c>
      <c r="B314" t="s">
        <v>10</v>
      </c>
      <c r="C314">
        <v>25</v>
      </c>
      <c r="D314">
        <v>200</v>
      </c>
      <c r="E314">
        <v>10</v>
      </c>
      <c r="F314">
        <v>0</v>
      </c>
      <c r="G314">
        <v>5471</v>
      </c>
      <c r="H314">
        <v>5471</v>
      </c>
      <c r="I314">
        <v>0</v>
      </c>
      <c r="J314">
        <v>9.7988040000000005</v>
      </c>
      <c r="K314">
        <v>5758</v>
      </c>
      <c r="L314">
        <v>44</v>
      </c>
      <c r="M314">
        <v>2</v>
      </c>
      <c r="N314">
        <v>7</v>
      </c>
      <c r="O314">
        <v>7</v>
      </c>
    </row>
    <row r="315" spans="1:42" x14ac:dyDescent="0.2">
      <c r="A315" t="s">
        <v>93</v>
      </c>
      <c r="B315" t="s">
        <v>11</v>
      </c>
      <c r="C315">
        <v>25</v>
      </c>
      <c r="D315">
        <v>200</v>
      </c>
      <c r="E315">
        <v>10</v>
      </c>
      <c r="F315">
        <v>0</v>
      </c>
      <c r="G315">
        <v>4546</v>
      </c>
      <c r="H315">
        <v>4546</v>
      </c>
      <c r="I315">
        <v>0</v>
      </c>
      <c r="J315">
        <v>53.126764999999999</v>
      </c>
      <c r="K315">
        <v>50762</v>
      </c>
      <c r="L315">
        <v>570</v>
      </c>
      <c r="M315">
        <v>2</v>
      </c>
      <c r="N315">
        <v>5</v>
      </c>
      <c r="O315">
        <v>5</v>
      </c>
    </row>
    <row r="316" spans="1:42" x14ac:dyDescent="0.2">
      <c r="A316" t="s">
        <v>93</v>
      </c>
      <c r="B316" t="s">
        <v>12</v>
      </c>
      <c r="C316">
        <v>25</v>
      </c>
      <c r="D316">
        <v>200</v>
      </c>
      <c r="E316">
        <v>10</v>
      </c>
      <c r="F316">
        <v>0</v>
      </c>
      <c r="G316">
        <v>4169</v>
      </c>
      <c r="H316">
        <v>4169</v>
      </c>
      <c r="I316">
        <v>0</v>
      </c>
      <c r="J316">
        <v>279.221677</v>
      </c>
      <c r="K316">
        <v>184140</v>
      </c>
      <c r="L316">
        <v>2556</v>
      </c>
      <c r="M316">
        <v>2</v>
      </c>
      <c r="N316">
        <v>4</v>
      </c>
      <c r="O316">
        <v>4</v>
      </c>
    </row>
    <row r="317" spans="1:42" x14ac:dyDescent="0.2">
      <c r="A317" t="s">
        <v>93</v>
      </c>
      <c r="B317" t="s">
        <v>13</v>
      </c>
      <c r="C317">
        <v>25</v>
      </c>
      <c r="D317">
        <v>200</v>
      </c>
      <c r="E317">
        <v>10</v>
      </c>
      <c r="F317">
        <v>0</v>
      </c>
      <c r="G317">
        <v>5305</v>
      </c>
      <c r="H317">
        <v>5305</v>
      </c>
      <c r="I317">
        <v>0</v>
      </c>
      <c r="J317">
        <v>0.75732500000000003</v>
      </c>
      <c r="K317">
        <v>0</v>
      </c>
      <c r="L317">
        <v>1</v>
      </c>
      <c r="M317">
        <v>2</v>
      </c>
      <c r="N317">
        <v>6</v>
      </c>
      <c r="O317">
        <v>6</v>
      </c>
    </row>
    <row r="318" spans="1:42" x14ac:dyDescent="0.2">
      <c r="A318" t="s">
        <v>93</v>
      </c>
      <c r="B318" t="s">
        <v>14</v>
      </c>
      <c r="C318">
        <v>25</v>
      </c>
      <c r="D318">
        <v>200</v>
      </c>
      <c r="E318">
        <v>10</v>
      </c>
      <c r="F318">
        <v>0</v>
      </c>
      <c r="G318">
        <v>4654</v>
      </c>
      <c r="H318">
        <v>4654</v>
      </c>
      <c r="I318">
        <v>0</v>
      </c>
      <c r="J318">
        <v>12.666935</v>
      </c>
      <c r="K318">
        <v>7082</v>
      </c>
      <c r="L318">
        <v>116</v>
      </c>
      <c r="M318">
        <v>2</v>
      </c>
      <c r="N318">
        <v>5</v>
      </c>
      <c r="O318">
        <v>5</v>
      </c>
    </row>
    <row r="319" spans="1:42" x14ac:dyDescent="0.2">
      <c r="A319" t="s">
        <v>93</v>
      </c>
      <c r="B319" t="s">
        <v>15</v>
      </c>
      <c r="C319">
        <v>25</v>
      </c>
      <c r="D319">
        <v>200</v>
      </c>
      <c r="E319">
        <v>10</v>
      </c>
      <c r="F319">
        <v>0</v>
      </c>
      <c r="G319">
        <v>4243</v>
      </c>
      <c r="H319">
        <v>4243</v>
      </c>
      <c r="I319">
        <v>0</v>
      </c>
      <c r="J319">
        <v>53.799359000000003</v>
      </c>
      <c r="K319">
        <v>33810</v>
      </c>
      <c r="L319">
        <v>1168</v>
      </c>
      <c r="M319">
        <v>2</v>
      </c>
      <c r="N319">
        <v>4</v>
      </c>
      <c r="O319">
        <v>4</v>
      </c>
    </row>
    <row r="320" spans="1:42" x14ac:dyDescent="0.2">
      <c r="A320" t="s">
        <v>93</v>
      </c>
      <c r="B320" t="s">
        <v>16</v>
      </c>
      <c r="C320">
        <v>25</v>
      </c>
      <c r="D320">
        <v>200</v>
      </c>
      <c r="E320">
        <v>10</v>
      </c>
      <c r="F320">
        <v>0</v>
      </c>
      <c r="G320">
        <v>3973</v>
      </c>
      <c r="H320">
        <v>3973</v>
      </c>
      <c r="I320">
        <v>0</v>
      </c>
      <c r="J320">
        <v>326.697698</v>
      </c>
      <c r="K320">
        <v>180166</v>
      </c>
      <c r="L320">
        <v>3817</v>
      </c>
      <c r="M320">
        <v>2</v>
      </c>
      <c r="N320">
        <v>4</v>
      </c>
      <c r="O320">
        <v>4</v>
      </c>
    </row>
    <row r="321" spans="1:42" x14ac:dyDescent="0.2">
      <c r="A321" t="s">
        <v>93</v>
      </c>
      <c r="B321" t="s">
        <v>17</v>
      </c>
      <c r="C321">
        <v>25</v>
      </c>
      <c r="D321">
        <v>200</v>
      </c>
      <c r="E321">
        <v>10</v>
      </c>
      <c r="F321">
        <v>0</v>
      </c>
      <c r="G321">
        <v>4413</v>
      </c>
      <c r="H321">
        <v>4413</v>
      </c>
      <c r="I321">
        <v>0</v>
      </c>
      <c r="J321">
        <v>2.8888690000000001</v>
      </c>
      <c r="K321">
        <v>649</v>
      </c>
      <c r="L321">
        <v>54</v>
      </c>
      <c r="M321">
        <v>2</v>
      </c>
      <c r="N321">
        <v>5</v>
      </c>
      <c r="O321">
        <v>5</v>
      </c>
    </row>
    <row r="322" spans="1:42" x14ac:dyDescent="0.2">
      <c r="A322" t="s">
        <v>93</v>
      </c>
      <c r="B322" t="s">
        <v>18</v>
      </c>
      <c r="C322">
        <v>25</v>
      </c>
      <c r="D322">
        <v>200</v>
      </c>
      <c r="E322">
        <v>10</v>
      </c>
      <c r="F322">
        <v>0</v>
      </c>
      <c r="G322">
        <v>4441</v>
      </c>
      <c r="H322">
        <v>4441</v>
      </c>
      <c r="I322">
        <v>0</v>
      </c>
      <c r="J322">
        <v>777.30309499999998</v>
      </c>
      <c r="K322">
        <v>263248</v>
      </c>
      <c r="L322">
        <v>4893</v>
      </c>
      <c r="M322">
        <v>2</v>
      </c>
      <c r="N322">
        <v>5</v>
      </c>
      <c r="O322">
        <v>5</v>
      </c>
    </row>
    <row r="323" spans="1:42" x14ac:dyDescent="0.2">
      <c r="A323" t="s">
        <v>93</v>
      </c>
      <c r="B323" t="s">
        <v>19</v>
      </c>
      <c r="C323">
        <v>25</v>
      </c>
      <c r="D323">
        <v>200</v>
      </c>
      <c r="E323">
        <v>10</v>
      </c>
      <c r="F323">
        <v>0</v>
      </c>
      <c r="G323">
        <v>4288</v>
      </c>
      <c r="H323">
        <v>4288</v>
      </c>
      <c r="I323">
        <v>0</v>
      </c>
      <c r="J323">
        <v>57.296185999999999</v>
      </c>
      <c r="K323">
        <v>37682</v>
      </c>
      <c r="L323">
        <v>1315</v>
      </c>
      <c r="M323">
        <v>2</v>
      </c>
      <c r="N323">
        <v>4</v>
      </c>
      <c r="O323">
        <v>4</v>
      </c>
    </row>
    <row r="324" spans="1:42" x14ac:dyDescent="0.2">
      <c r="A324" s="31" t="s">
        <v>93</v>
      </c>
      <c r="B324" t="s">
        <v>20</v>
      </c>
      <c r="C324">
        <v>25</v>
      </c>
      <c r="D324">
        <v>200</v>
      </c>
      <c r="E324">
        <v>10</v>
      </c>
      <c r="F324">
        <v>0</v>
      </c>
      <c r="G324">
        <v>3879.3717539999998</v>
      </c>
      <c r="H324">
        <v>3930</v>
      </c>
      <c r="I324">
        <v>1.2883E-2</v>
      </c>
      <c r="J324">
        <v>3600.0777389999998</v>
      </c>
      <c r="K324">
        <v>762254</v>
      </c>
      <c r="L324">
        <v>9085</v>
      </c>
      <c r="M324">
        <v>1</v>
      </c>
      <c r="N324">
        <v>4</v>
      </c>
      <c r="O324">
        <v>4</v>
      </c>
      <c r="V324" s="19">
        <f t="shared" ref="V324" si="102">IFERROR(AVERAGE(G313:G324),"")</f>
        <v>4629.4476461666663</v>
      </c>
      <c r="W324" s="19">
        <f t="shared" ref="W324" si="103">IFERROR(AVERAGE(H313:H324),"")</f>
        <v>4633.666666666667</v>
      </c>
      <c r="X324" s="19">
        <f t="shared" ref="X324" si="104">IFERROR(AVERAGE(I313:I324),"")</f>
        <v>1.0735833333333333E-3</v>
      </c>
      <c r="Y324" s="19">
        <f t="shared" ref="Y324" si="105">IFERROR(AVERAGE(J313:J324),"")</f>
        <v>431.15003150000001</v>
      </c>
      <c r="Z324" s="19">
        <f t="shared" ref="Z324" si="106">IFERROR(AVERAGE(K313:K324),"")</f>
        <v>127129.25</v>
      </c>
      <c r="AA324" s="19">
        <f t="shared" ref="AA324" si="107">IFERROR(AVERAGE(L313:L324),"")</f>
        <v>1968.25</v>
      </c>
      <c r="AB324" s="19" t="str">
        <f t="shared" ref="AB324" si="108">IFERROR(AVERAGE(P313:P324),"")</f>
        <v/>
      </c>
      <c r="AC324" s="19" t="str">
        <f t="shared" ref="AC324" si="109">IFERROR(AVERAGE(Q313:Q324),"")</f>
        <v/>
      </c>
      <c r="AD324" s="19" t="str">
        <f t="shared" ref="AD324" si="110">IFERROR(AVERAGE(R313:R324),"")</f>
        <v/>
      </c>
      <c r="AE324" s="19" t="str">
        <f t="shared" ref="AE324" si="111">IFERROR(AVERAGE(S313:S324),"")</f>
        <v/>
      </c>
      <c r="AF324" s="19" t="str">
        <f t="shared" ref="AF324" si="112">IFERROR(AVERAGE(T313:T324),"")</f>
        <v/>
      </c>
      <c r="AG324" s="19" t="str">
        <f t="shared" ref="AG324" si="113">IFERROR(AVERAGE(U313:U324),"")</f>
        <v/>
      </c>
      <c r="AH324" s="19">
        <f>IFERROR(AVERAGE(N313:N324),"")</f>
        <v>5.083333333333333</v>
      </c>
      <c r="AI324" s="19">
        <f>IFERROR(AVERAGE(O313:O324),"")</f>
        <v>5.083333333333333</v>
      </c>
      <c r="AJ324" s="22">
        <f>AVERAGE(M313:M324)</f>
        <v>1.9166666666666667</v>
      </c>
      <c r="AK324" s="20">
        <f>COUNTA(C313:C324)</f>
        <v>12</v>
      </c>
      <c r="AL324" s="21">
        <f>COUNTIF(M313:M324,"=2")</f>
        <v>11</v>
      </c>
      <c r="AM324" s="21">
        <f>COUNTIF(M313:M324,"=1")</f>
        <v>1</v>
      </c>
      <c r="AN324" s="21">
        <f>COUNTIF(M313:M324,"=0")</f>
        <v>0</v>
      </c>
      <c r="AO324" s="21">
        <f>COUNTIF(M313:M324,"=3")</f>
        <v>0</v>
      </c>
      <c r="AP324" s="20">
        <f>COUNTIF(M313:M324,"=")</f>
        <v>0</v>
      </c>
    </row>
    <row r="325" spans="1:42" x14ac:dyDescent="0.2">
      <c r="A325" t="s">
        <v>94</v>
      </c>
      <c r="B325" t="s">
        <v>21</v>
      </c>
      <c r="C325">
        <v>25</v>
      </c>
      <c r="D325">
        <v>200</v>
      </c>
      <c r="E325">
        <v>10</v>
      </c>
      <c r="F325">
        <v>0</v>
      </c>
      <c r="G325">
        <v>4611</v>
      </c>
      <c r="H325">
        <v>4611</v>
      </c>
      <c r="I325">
        <v>0</v>
      </c>
      <c r="J325">
        <v>1.4026259999999999</v>
      </c>
      <c r="K325">
        <v>1318</v>
      </c>
      <c r="L325">
        <v>10</v>
      </c>
      <c r="M325">
        <v>2</v>
      </c>
      <c r="N325">
        <v>4</v>
      </c>
      <c r="O325">
        <v>4</v>
      </c>
    </row>
    <row r="326" spans="1:42" x14ac:dyDescent="0.2">
      <c r="A326" t="s">
        <v>94</v>
      </c>
      <c r="B326" t="s">
        <v>22</v>
      </c>
      <c r="C326">
        <v>25</v>
      </c>
      <c r="D326">
        <v>200</v>
      </c>
      <c r="E326">
        <v>10</v>
      </c>
      <c r="F326">
        <v>0</v>
      </c>
      <c r="G326">
        <v>3518</v>
      </c>
      <c r="H326">
        <v>3518</v>
      </c>
      <c r="I326">
        <v>0</v>
      </c>
      <c r="J326">
        <v>2.7228430000000001</v>
      </c>
      <c r="K326">
        <v>2392</v>
      </c>
      <c r="L326">
        <v>281</v>
      </c>
      <c r="M326">
        <v>2</v>
      </c>
      <c r="N326">
        <v>3</v>
      </c>
      <c r="O326">
        <v>3</v>
      </c>
    </row>
    <row r="327" spans="1:42" x14ac:dyDescent="0.2">
      <c r="A327" t="s">
        <v>94</v>
      </c>
      <c r="B327" t="s">
        <v>23</v>
      </c>
      <c r="C327">
        <v>25</v>
      </c>
      <c r="D327">
        <v>200</v>
      </c>
      <c r="E327">
        <v>10</v>
      </c>
      <c r="F327">
        <v>0</v>
      </c>
      <c r="G327">
        <v>3328</v>
      </c>
      <c r="H327">
        <v>3328</v>
      </c>
      <c r="I327">
        <v>0</v>
      </c>
      <c r="J327">
        <v>104.564348</v>
      </c>
      <c r="K327">
        <v>133263</v>
      </c>
      <c r="L327">
        <v>325</v>
      </c>
      <c r="M327">
        <v>2</v>
      </c>
      <c r="N327">
        <v>3</v>
      </c>
      <c r="O327">
        <v>3</v>
      </c>
    </row>
    <row r="328" spans="1:42" x14ac:dyDescent="0.2">
      <c r="A328" t="s">
        <v>94</v>
      </c>
      <c r="B328" t="s">
        <v>24</v>
      </c>
      <c r="C328">
        <v>25</v>
      </c>
      <c r="D328">
        <v>200</v>
      </c>
      <c r="E328">
        <v>10</v>
      </c>
      <c r="F328">
        <v>0</v>
      </c>
      <c r="G328">
        <v>3066</v>
      </c>
      <c r="H328">
        <v>3066</v>
      </c>
      <c r="I328">
        <v>0</v>
      </c>
      <c r="J328">
        <v>7.5979520000000003</v>
      </c>
      <c r="K328">
        <v>4297</v>
      </c>
      <c r="L328">
        <v>80</v>
      </c>
      <c r="M328">
        <v>2</v>
      </c>
      <c r="N328">
        <v>3</v>
      </c>
      <c r="O328">
        <v>3</v>
      </c>
    </row>
    <row r="329" spans="1:42" x14ac:dyDescent="0.2">
      <c r="A329" t="s">
        <v>94</v>
      </c>
      <c r="B329" t="s">
        <v>25</v>
      </c>
      <c r="C329">
        <v>25</v>
      </c>
      <c r="D329">
        <v>200</v>
      </c>
      <c r="E329">
        <v>10</v>
      </c>
      <c r="F329">
        <v>0</v>
      </c>
      <c r="G329">
        <v>4113</v>
      </c>
      <c r="H329">
        <v>4113</v>
      </c>
      <c r="I329">
        <v>0</v>
      </c>
      <c r="J329">
        <v>33.545932999999998</v>
      </c>
      <c r="K329">
        <v>36247</v>
      </c>
      <c r="L329">
        <v>646</v>
      </c>
      <c r="M329">
        <v>2</v>
      </c>
      <c r="N329">
        <v>4</v>
      </c>
      <c r="O329">
        <v>4</v>
      </c>
    </row>
    <row r="330" spans="1:42" x14ac:dyDescent="0.2">
      <c r="A330" t="s">
        <v>94</v>
      </c>
      <c r="B330" t="s">
        <v>26</v>
      </c>
      <c r="C330">
        <v>25</v>
      </c>
      <c r="D330">
        <v>200</v>
      </c>
      <c r="E330">
        <v>10</v>
      </c>
      <c r="F330">
        <v>0</v>
      </c>
      <c r="G330">
        <v>3455</v>
      </c>
      <c r="H330">
        <v>3455</v>
      </c>
      <c r="I330">
        <v>0</v>
      </c>
      <c r="J330">
        <v>12.966668</v>
      </c>
      <c r="K330">
        <v>9322</v>
      </c>
      <c r="L330">
        <v>557</v>
      </c>
      <c r="M330">
        <v>2</v>
      </c>
      <c r="N330">
        <v>3</v>
      </c>
      <c r="O330">
        <v>3</v>
      </c>
    </row>
    <row r="331" spans="1:42" x14ac:dyDescent="0.2">
      <c r="A331" t="s">
        <v>94</v>
      </c>
      <c r="B331" t="s">
        <v>27</v>
      </c>
      <c r="C331">
        <v>25</v>
      </c>
      <c r="D331">
        <v>200</v>
      </c>
      <c r="E331">
        <v>10</v>
      </c>
      <c r="F331">
        <v>0</v>
      </c>
      <c r="G331">
        <v>2983</v>
      </c>
      <c r="H331">
        <v>2983</v>
      </c>
      <c r="I331">
        <v>0</v>
      </c>
      <c r="J331">
        <v>5.2095140000000004</v>
      </c>
      <c r="K331">
        <v>1846</v>
      </c>
      <c r="L331">
        <v>417</v>
      </c>
      <c r="M331">
        <v>2</v>
      </c>
      <c r="N331">
        <v>3</v>
      </c>
      <c r="O331">
        <v>3</v>
      </c>
    </row>
    <row r="332" spans="1:42" x14ac:dyDescent="0.2">
      <c r="A332" s="31" t="s">
        <v>94</v>
      </c>
      <c r="B332" t="s">
        <v>28</v>
      </c>
      <c r="C332">
        <v>25</v>
      </c>
      <c r="D332">
        <v>200</v>
      </c>
      <c r="E332">
        <v>10</v>
      </c>
      <c r="F332">
        <v>0</v>
      </c>
      <c r="G332">
        <v>2945</v>
      </c>
      <c r="H332">
        <v>2945</v>
      </c>
      <c r="I332">
        <v>0</v>
      </c>
      <c r="J332">
        <v>2.7158669999999998</v>
      </c>
      <c r="K332">
        <v>0</v>
      </c>
      <c r="L332">
        <v>10</v>
      </c>
      <c r="M332">
        <v>2</v>
      </c>
      <c r="N332">
        <v>3</v>
      </c>
      <c r="O332">
        <v>3</v>
      </c>
      <c r="V332" s="19">
        <f t="shared" ref="V332" si="114">IFERROR(AVERAGE(G325:G332),"")</f>
        <v>3502.375</v>
      </c>
      <c r="W332" s="19">
        <f t="shared" ref="W332" si="115">IFERROR(AVERAGE(H325:H332),"")</f>
        <v>3502.375</v>
      </c>
      <c r="X332" s="19">
        <f t="shared" ref="X332" si="116">IFERROR(AVERAGE(I325:I332),"")</f>
        <v>0</v>
      </c>
      <c r="Y332" s="19">
        <f t="shared" ref="Y332" si="117">IFERROR(AVERAGE(J325:J332),"")</f>
        <v>21.340718875</v>
      </c>
      <c r="Z332" s="19">
        <f t="shared" ref="Z332" si="118">IFERROR(AVERAGE(K325:K332),"")</f>
        <v>23585.625</v>
      </c>
      <c r="AA332" s="19">
        <f t="shared" ref="AA332" si="119">IFERROR(AVERAGE(L325:L332),"")</f>
        <v>290.75</v>
      </c>
      <c r="AB332" s="19" t="str">
        <f t="shared" ref="AB332" si="120">IFERROR(AVERAGE(P325:P332),"")</f>
        <v/>
      </c>
      <c r="AC332" s="19" t="str">
        <f t="shared" ref="AC332" si="121">IFERROR(AVERAGE(Q325:Q332),"")</f>
        <v/>
      </c>
      <c r="AD332" s="19" t="str">
        <f t="shared" ref="AD332" si="122">IFERROR(AVERAGE(R325:R332),"")</f>
        <v/>
      </c>
      <c r="AE332" s="19" t="str">
        <f t="shared" ref="AE332" si="123">IFERROR(AVERAGE(S325:S332),"")</f>
        <v/>
      </c>
      <c r="AF332" s="19" t="str">
        <f t="shared" ref="AF332" si="124">IFERROR(AVERAGE(T325:T332),"")</f>
        <v/>
      </c>
      <c r="AG332" s="19" t="str">
        <f t="shared" ref="AG332" si="125">IFERROR(AVERAGE(U325:U332),"")</f>
        <v/>
      </c>
      <c r="AH332" s="19">
        <f>IFERROR(AVERAGE(N325:N332),"")</f>
        <v>3.25</v>
      </c>
      <c r="AI332" s="19">
        <f>IFERROR(AVERAGE(O325:O332),"")</f>
        <v>3.25</v>
      </c>
      <c r="AJ332" s="22">
        <f>AVERAGE(M325:M332)</f>
        <v>2</v>
      </c>
      <c r="AK332" s="20">
        <f>COUNTA(C325:C332)</f>
        <v>8</v>
      </c>
      <c r="AL332" s="21">
        <f>COUNTIF(M325:M332,"=2")</f>
        <v>8</v>
      </c>
      <c r="AM332" s="21">
        <f>COUNTIF(M325:M332,"=1")</f>
        <v>0</v>
      </c>
      <c r="AN332" s="21">
        <f>COUNTIF(M325:M332,"=0")</f>
        <v>0</v>
      </c>
      <c r="AO332" s="21">
        <f>COUNTIF(M325:M332,"=3")</f>
        <v>0</v>
      </c>
      <c r="AP332" s="20">
        <f>COUNTIF(M325:M332,"=")</f>
        <v>0</v>
      </c>
    </row>
    <row r="333" spans="1:42" x14ac:dyDescent="0.2">
      <c r="A333" t="s">
        <v>95</v>
      </c>
      <c r="B333" t="s">
        <v>29</v>
      </c>
      <c r="C333">
        <v>25</v>
      </c>
      <c r="D333">
        <v>700</v>
      </c>
      <c r="E333">
        <v>10</v>
      </c>
      <c r="F333">
        <v>0</v>
      </c>
      <c r="G333">
        <v>2147</v>
      </c>
      <c r="H333">
        <v>2147</v>
      </c>
      <c r="I333">
        <v>0</v>
      </c>
      <c r="J333">
        <v>0.14153099999999999</v>
      </c>
      <c r="K333">
        <v>0</v>
      </c>
      <c r="L333">
        <v>0</v>
      </c>
      <c r="M333">
        <v>2</v>
      </c>
      <c r="N333">
        <v>2</v>
      </c>
      <c r="O333">
        <v>2</v>
      </c>
    </row>
    <row r="334" spans="1:42" x14ac:dyDescent="0.2">
      <c r="A334" t="s">
        <v>95</v>
      </c>
      <c r="B334" t="s">
        <v>30</v>
      </c>
      <c r="C334">
        <v>25</v>
      </c>
      <c r="D334">
        <v>700</v>
      </c>
      <c r="E334">
        <v>10</v>
      </c>
      <c r="F334">
        <v>0</v>
      </c>
      <c r="G334">
        <v>2147</v>
      </c>
      <c r="H334">
        <v>2147</v>
      </c>
      <c r="I334">
        <v>0</v>
      </c>
      <c r="J334">
        <v>5.5180860000000003</v>
      </c>
      <c r="K334">
        <v>6004</v>
      </c>
      <c r="L334">
        <v>71</v>
      </c>
      <c r="M334">
        <v>2</v>
      </c>
      <c r="N334">
        <v>2</v>
      </c>
      <c r="O334">
        <v>2</v>
      </c>
    </row>
    <row r="335" spans="1:42" x14ac:dyDescent="0.2">
      <c r="A335" t="s">
        <v>95</v>
      </c>
      <c r="B335" t="s">
        <v>31</v>
      </c>
      <c r="C335">
        <v>25</v>
      </c>
      <c r="D335">
        <v>700</v>
      </c>
      <c r="E335">
        <v>10</v>
      </c>
      <c r="F335">
        <v>0</v>
      </c>
      <c r="G335">
        <v>2147</v>
      </c>
      <c r="H335">
        <v>2147</v>
      </c>
      <c r="I335">
        <v>0</v>
      </c>
      <c r="J335">
        <v>35.172747999999999</v>
      </c>
      <c r="K335">
        <v>42605</v>
      </c>
      <c r="L335">
        <v>991</v>
      </c>
      <c r="M335">
        <v>2</v>
      </c>
      <c r="N335">
        <v>2</v>
      </c>
      <c r="O335">
        <v>2</v>
      </c>
    </row>
    <row r="336" spans="1:42" x14ac:dyDescent="0.2">
      <c r="A336" t="s">
        <v>95</v>
      </c>
      <c r="B336" t="s">
        <v>32</v>
      </c>
      <c r="C336">
        <v>25</v>
      </c>
      <c r="D336">
        <v>700</v>
      </c>
      <c r="E336">
        <v>10</v>
      </c>
      <c r="F336">
        <v>0</v>
      </c>
      <c r="G336">
        <v>2131</v>
      </c>
      <c r="H336">
        <v>2131</v>
      </c>
      <c r="I336">
        <v>0</v>
      </c>
      <c r="J336">
        <v>20.952069999999999</v>
      </c>
      <c r="K336">
        <v>35209</v>
      </c>
      <c r="L336">
        <v>276</v>
      </c>
      <c r="M336">
        <v>2</v>
      </c>
      <c r="N336">
        <v>1</v>
      </c>
      <c r="O336">
        <v>1</v>
      </c>
    </row>
    <row r="337" spans="1:42" x14ac:dyDescent="0.2">
      <c r="A337" t="s">
        <v>95</v>
      </c>
      <c r="B337" t="s">
        <v>33</v>
      </c>
      <c r="C337">
        <v>25</v>
      </c>
      <c r="D337">
        <v>700</v>
      </c>
      <c r="E337">
        <v>10</v>
      </c>
      <c r="F337">
        <v>0</v>
      </c>
      <c r="G337">
        <v>2147</v>
      </c>
      <c r="H337">
        <v>2147</v>
      </c>
      <c r="I337">
        <v>0</v>
      </c>
      <c r="J337">
        <v>0.43849399999999999</v>
      </c>
      <c r="K337">
        <v>0</v>
      </c>
      <c r="L337">
        <v>4</v>
      </c>
      <c r="M337">
        <v>2</v>
      </c>
      <c r="N337">
        <v>2</v>
      </c>
      <c r="O337">
        <v>2</v>
      </c>
    </row>
    <row r="338" spans="1:42" x14ac:dyDescent="0.2">
      <c r="A338" t="s">
        <v>95</v>
      </c>
      <c r="B338" t="s">
        <v>34</v>
      </c>
      <c r="C338">
        <v>25</v>
      </c>
      <c r="D338">
        <v>700</v>
      </c>
      <c r="E338">
        <v>10</v>
      </c>
      <c r="F338">
        <v>0</v>
      </c>
      <c r="G338">
        <v>2147</v>
      </c>
      <c r="H338">
        <v>2147</v>
      </c>
      <c r="I338">
        <v>0</v>
      </c>
      <c r="J338">
        <v>2.3965160000000001</v>
      </c>
      <c r="K338">
        <v>3566</v>
      </c>
      <c r="L338">
        <v>43</v>
      </c>
      <c r="M338">
        <v>2</v>
      </c>
      <c r="N338">
        <v>2</v>
      </c>
      <c r="O338">
        <v>2</v>
      </c>
    </row>
    <row r="339" spans="1:42" x14ac:dyDescent="0.2">
      <c r="A339" t="s">
        <v>95</v>
      </c>
      <c r="B339" t="s">
        <v>35</v>
      </c>
      <c r="C339">
        <v>25</v>
      </c>
      <c r="D339">
        <v>700</v>
      </c>
      <c r="E339">
        <v>10</v>
      </c>
      <c r="F339">
        <v>0</v>
      </c>
      <c r="G339">
        <v>2145</v>
      </c>
      <c r="H339">
        <v>2145</v>
      </c>
      <c r="I339">
        <v>0</v>
      </c>
      <c r="J339">
        <v>2.8748049999999998</v>
      </c>
      <c r="K339">
        <v>3789</v>
      </c>
      <c r="L339">
        <v>55</v>
      </c>
      <c r="M339">
        <v>2</v>
      </c>
      <c r="N339">
        <v>2</v>
      </c>
      <c r="O339">
        <v>2</v>
      </c>
    </row>
    <row r="340" spans="1:42" x14ac:dyDescent="0.2">
      <c r="A340" s="31" t="s">
        <v>95</v>
      </c>
      <c r="B340" t="s">
        <v>36</v>
      </c>
      <c r="C340">
        <v>25</v>
      </c>
      <c r="D340">
        <v>700</v>
      </c>
      <c r="E340">
        <v>10</v>
      </c>
      <c r="F340">
        <v>0</v>
      </c>
      <c r="G340">
        <v>2145</v>
      </c>
      <c r="H340">
        <v>2145</v>
      </c>
      <c r="I340">
        <v>0</v>
      </c>
      <c r="J340">
        <v>2.3894820000000001</v>
      </c>
      <c r="K340">
        <v>3785</v>
      </c>
      <c r="L340">
        <v>19</v>
      </c>
      <c r="M340">
        <v>2</v>
      </c>
      <c r="N340">
        <v>2</v>
      </c>
      <c r="O340">
        <v>2</v>
      </c>
      <c r="V340" s="19">
        <f t="shared" ref="V340" si="126">IFERROR(AVERAGE(G333:G340),"")</f>
        <v>2144.5</v>
      </c>
      <c r="W340" s="19">
        <f t="shared" ref="W340" si="127">IFERROR(AVERAGE(H333:H340),"")</f>
        <v>2144.5</v>
      </c>
      <c r="X340" s="19">
        <f t="shared" ref="X340" si="128">IFERROR(AVERAGE(I333:I340),"")</f>
        <v>0</v>
      </c>
      <c r="Y340" s="19">
        <f t="shared" ref="Y340" si="129">IFERROR(AVERAGE(J333:J340),"")</f>
        <v>8.7354664999999994</v>
      </c>
      <c r="Z340" s="19">
        <f t="shared" ref="Z340" si="130">IFERROR(AVERAGE(K333:K340),"")</f>
        <v>11869.75</v>
      </c>
      <c r="AA340" s="19">
        <f t="shared" ref="AA340" si="131">IFERROR(AVERAGE(L333:L340),"")</f>
        <v>182.375</v>
      </c>
      <c r="AB340" s="19" t="str">
        <f t="shared" ref="AB340" si="132">IFERROR(AVERAGE(P333:P340),"")</f>
        <v/>
      </c>
      <c r="AC340" s="19" t="str">
        <f t="shared" ref="AC340" si="133">IFERROR(AVERAGE(Q333:Q340),"")</f>
        <v/>
      </c>
      <c r="AD340" s="19" t="str">
        <f t="shared" ref="AD340" si="134">IFERROR(AVERAGE(R333:R340),"")</f>
        <v/>
      </c>
      <c r="AE340" s="19" t="str">
        <f t="shared" ref="AE340" si="135">IFERROR(AVERAGE(S333:S340),"")</f>
        <v/>
      </c>
      <c r="AF340" s="19" t="str">
        <f t="shared" ref="AF340" si="136">IFERROR(AVERAGE(T333:T340),"")</f>
        <v/>
      </c>
      <c r="AG340" s="19" t="str">
        <f t="shared" ref="AG340" si="137">IFERROR(AVERAGE(U333:U340),"")</f>
        <v/>
      </c>
      <c r="AH340" s="19">
        <f>IFERROR(AVERAGE(N333:N340),"")</f>
        <v>1.875</v>
      </c>
      <c r="AI340" s="19">
        <f>IFERROR(AVERAGE(O333:O340),"")</f>
        <v>1.875</v>
      </c>
      <c r="AJ340" s="22">
        <f>AVERAGE(M333:M340)</f>
        <v>2</v>
      </c>
      <c r="AK340" s="20">
        <f>COUNTA(C333:C340)</f>
        <v>8</v>
      </c>
      <c r="AL340" s="21">
        <f>COUNTIF(M333:M340,"=2")</f>
        <v>8</v>
      </c>
      <c r="AM340" s="21">
        <f>COUNTIF(M333:M340,"=1")</f>
        <v>0</v>
      </c>
      <c r="AN340" s="21">
        <f>COUNTIF(M333:M340,"=0")</f>
        <v>0</v>
      </c>
      <c r="AO340" s="21">
        <f>COUNTIF(M333:M340,"=3")</f>
        <v>0</v>
      </c>
      <c r="AP340" s="20">
        <f>COUNTIF(M333:M340,"=")</f>
        <v>0</v>
      </c>
    </row>
    <row r="341" spans="1:42" x14ac:dyDescent="0.2">
      <c r="A341" t="s">
        <v>96</v>
      </c>
      <c r="B341" t="s">
        <v>37</v>
      </c>
      <c r="C341">
        <v>25</v>
      </c>
      <c r="D341">
        <v>1000</v>
      </c>
      <c r="E341">
        <v>10</v>
      </c>
      <c r="F341">
        <v>0</v>
      </c>
      <c r="G341">
        <v>4633</v>
      </c>
      <c r="H341">
        <v>4633</v>
      </c>
      <c r="I341">
        <v>0</v>
      </c>
      <c r="J341">
        <v>0.35743900000000001</v>
      </c>
      <c r="K341">
        <v>0</v>
      </c>
      <c r="L341">
        <v>9</v>
      </c>
      <c r="M341">
        <v>2</v>
      </c>
      <c r="N341">
        <v>4</v>
      </c>
      <c r="O341">
        <v>4</v>
      </c>
    </row>
    <row r="342" spans="1:42" x14ac:dyDescent="0.2">
      <c r="A342" t="s">
        <v>96</v>
      </c>
      <c r="B342" t="s">
        <v>38</v>
      </c>
      <c r="C342">
        <v>25</v>
      </c>
      <c r="D342">
        <v>1000</v>
      </c>
      <c r="E342">
        <v>10</v>
      </c>
      <c r="F342">
        <v>0</v>
      </c>
      <c r="G342">
        <v>4105</v>
      </c>
      <c r="H342">
        <v>4105</v>
      </c>
      <c r="I342">
        <v>0</v>
      </c>
      <c r="J342">
        <v>13.09797</v>
      </c>
      <c r="K342">
        <v>9797</v>
      </c>
      <c r="L342">
        <v>252</v>
      </c>
      <c r="M342">
        <v>2</v>
      </c>
      <c r="N342">
        <v>4</v>
      </c>
      <c r="O342">
        <v>4</v>
      </c>
    </row>
    <row r="343" spans="1:42" x14ac:dyDescent="0.2">
      <c r="A343" t="s">
        <v>96</v>
      </c>
      <c r="B343" t="s">
        <v>39</v>
      </c>
      <c r="C343">
        <v>25</v>
      </c>
      <c r="D343">
        <v>1000</v>
      </c>
      <c r="E343">
        <v>10</v>
      </c>
      <c r="F343">
        <v>0</v>
      </c>
      <c r="G343">
        <v>3914</v>
      </c>
      <c r="H343">
        <v>3914</v>
      </c>
      <c r="I343">
        <v>0</v>
      </c>
      <c r="J343">
        <v>149.95303999999999</v>
      </c>
      <c r="K343">
        <v>142300</v>
      </c>
      <c r="L343">
        <v>1943</v>
      </c>
      <c r="M343">
        <v>2</v>
      </c>
      <c r="N343">
        <v>3</v>
      </c>
      <c r="O343">
        <v>3</v>
      </c>
    </row>
    <row r="344" spans="1:42" x14ac:dyDescent="0.2">
      <c r="A344" t="s">
        <v>96</v>
      </c>
      <c r="B344" t="s">
        <v>40</v>
      </c>
      <c r="C344">
        <v>25</v>
      </c>
      <c r="D344">
        <v>1000</v>
      </c>
      <c r="E344">
        <v>10</v>
      </c>
      <c r="F344">
        <v>0</v>
      </c>
      <c r="G344">
        <v>3550</v>
      </c>
      <c r="H344">
        <v>3550</v>
      </c>
      <c r="I344">
        <v>0</v>
      </c>
      <c r="J344">
        <v>256.95743900000002</v>
      </c>
      <c r="K344">
        <v>221512</v>
      </c>
      <c r="L344">
        <v>1951</v>
      </c>
      <c r="M344">
        <v>2</v>
      </c>
      <c r="N344">
        <v>2</v>
      </c>
      <c r="O344">
        <v>2</v>
      </c>
    </row>
    <row r="345" spans="1:42" x14ac:dyDescent="0.2">
      <c r="A345" t="s">
        <v>96</v>
      </c>
      <c r="B345" t="s">
        <v>41</v>
      </c>
      <c r="C345">
        <v>25</v>
      </c>
      <c r="D345">
        <v>1000</v>
      </c>
      <c r="E345">
        <v>10</v>
      </c>
      <c r="F345">
        <v>0</v>
      </c>
      <c r="G345">
        <v>3930</v>
      </c>
      <c r="H345">
        <v>3930</v>
      </c>
      <c r="I345">
        <v>0</v>
      </c>
      <c r="J345">
        <v>1.7853509999999999</v>
      </c>
      <c r="K345">
        <v>71</v>
      </c>
      <c r="L345">
        <v>22</v>
      </c>
      <c r="M345">
        <v>2</v>
      </c>
      <c r="N345">
        <v>3</v>
      </c>
      <c r="O345">
        <v>3</v>
      </c>
    </row>
    <row r="346" spans="1:42" x14ac:dyDescent="0.2">
      <c r="A346" t="s">
        <v>96</v>
      </c>
      <c r="B346" t="s">
        <v>42</v>
      </c>
      <c r="C346">
        <v>25</v>
      </c>
      <c r="D346">
        <v>1000</v>
      </c>
      <c r="E346">
        <v>10</v>
      </c>
      <c r="F346">
        <v>0</v>
      </c>
      <c r="G346">
        <v>3744</v>
      </c>
      <c r="H346">
        <v>3744</v>
      </c>
      <c r="I346">
        <v>0</v>
      </c>
      <c r="J346">
        <v>45.799937</v>
      </c>
      <c r="K346">
        <v>51532</v>
      </c>
      <c r="L346">
        <v>1080</v>
      </c>
      <c r="M346">
        <v>2</v>
      </c>
      <c r="N346">
        <v>3</v>
      </c>
      <c r="O346">
        <v>3</v>
      </c>
    </row>
    <row r="347" spans="1:42" x14ac:dyDescent="0.2">
      <c r="A347" t="s">
        <v>96</v>
      </c>
      <c r="B347" t="s">
        <v>43</v>
      </c>
      <c r="C347">
        <v>25</v>
      </c>
      <c r="D347">
        <v>1000</v>
      </c>
      <c r="E347">
        <v>10</v>
      </c>
      <c r="F347">
        <v>0</v>
      </c>
      <c r="G347">
        <v>3616</v>
      </c>
      <c r="H347">
        <v>3616</v>
      </c>
      <c r="I347">
        <v>0</v>
      </c>
      <c r="J347">
        <v>75.851343</v>
      </c>
      <c r="K347">
        <v>69500</v>
      </c>
      <c r="L347">
        <v>633</v>
      </c>
      <c r="M347">
        <v>2</v>
      </c>
      <c r="N347">
        <v>3</v>
      </c>
      <c r="O347">
        <v>3</v>
      </c>
    </row>
    <row r="348" spans="1:42" x14ac:dyDescent="0.2">
      <c r="A348" t="s">
        <v>96</v>
      </c>
      <c r="B348" t="s">
        <v>44</v>
      </c>
      <c r="C348">
        <v>25</v>
      </c>
      <c r="D348">
        <v>1000</v>
      </c>
      <c r="E348">
        <v>10</v>
      </c>
      <c r="F348">
        <v>0</v>
      </c>
      <c r="G348">
        <v>3282</v>
      </c>
      <c r="H348">
        <v>3282</v>
      </c>
      <c r="I348">
        <v>0</v>
      </c>
      <c r="J348">
        <v>171.735072</v>
      </c>
      <c r="K348">
        <v>275518</v>
      </c>
      <c r="L348">
        <v>677</v>
      </c>
      <c r="M348">
        <v>2</v>
      </c>
      <c r="N348">
        <v>1</v>
      </c>
      <c r="O348">
        <v>1</v>
      </c>
    </row>
    <row r="349" spans="1:42" x14ac:dyDescent="0.2">
      <c r="A349" t="s">
        <v>96</v>
      </c>
      <c r="B349" t="s">
        <v>45</v>
      </c>
      <c r="C349">
        <v>25</v>
      </c>
      <c r="D349">
        <v>1000</v>
      </c>
      <c r="E349">
        <v>10</v>
      </c>
      <c r="F349">
        <v>0</v>
      </c>
      <c r="G349">
        <v>3707</v>
      </c>
      <c r="H349">
        <v>3707</v>
      </c>
      <c r="I349">
        <v>0</v>
      </c>
      <c r="J349">
        <v>12.362806000000001</v>
      </c>
      <c r="K349">
        <v>13260</v>
      </c>
      <c r="L349">
        <v>264</v>
      </c>
      <c r="M349">
        <v>2</v>
      </c>
      <c r="N349">
        <v>2</v>
      </c>
      <c r="O349">
        <v>2</v>
      </c>
    </row>
    <row r="350" spans="1:42" x14ac:dyDescent="0.2">
      <c r="A350" t="s">
        <v>96</v>
      </c>
      <c r="B350" t="s">
        <v>46</v>
      </c>
      <c r="C350">
        <v>25</v>
      </c>
      <c r="D350">
        <v>1000</v>
      </c>
      <c r="E350">
        <v>10</v>
      </c>
      <c r="F350">
        <v>0</v>
      </c>
      <c r="G350">
        <v>4046</v>
      </c>
      <c r="H350">
        <v>4046</v>
      </c>
      <c r="I350">
        <v>0</v>
      </c>
      <c r="J350">
        <v>19.401810000000001</v>
      </c>
      <c r="K350">
        <v>19822</v>
      </c>
      <c r="L350">
        <v>404</v>
      </c>
      <c r="M350">
        <v>2</v>
      </c>
      <c r="N350">
        <v>3</v>
      </c>
      <c r="O350">
        <v>3</v>
      </c>
    </row>
    <row r="351" spans="1:42" x14ac:dyDescent="0.2">
      <c r="A351" s="31" t="s">
        <v>96</v>
      </c>
      <c r="B351" t="s">
        <v>47</v>
      </c>
      <c r="C351">
        <v>25</v>
      </c>
      <c r="D351">
        <v>1000</v>
      </c>
      <c r="E351">
        <v>10</v>
      </c>
      <c r="F351">
        <v>0</v>
      </c>
      <c r="G351">
        <v>3509</v>
      </c>
      <c r="H351">
        <v>3509</v>
      </c>
      <c r="I351">
        <v>0</v>
      </c>
      <c r="J351">
        <v>1189.615536</v>
      </c>
      <c r="K351">
        <v>841615</v>
      </c>
      <c r="L351">
        <v>7247</v>
      </c>
      <c r="M351">
        <v>2</v>
      </c>
      <c r="N351">
        <v>2</v>
      </c>
      <c r="O351">
        <v>2</v>
      </c>
      <c r="V351" s="19">
        <f t="shared" ref="V351" si="138">IFERROR(AVERAGE(G341:G351),"")</f>
        <v>3821.4545454545455</v>
      </c>
      <c r="W351" s="19">
        <f t="shared" ref="W351" si="139">IFERROR(AVERAGE(H341:H351),"")</f>
        <v>3821.4545454545455</v>
      </c>
      <c r="X351" s="19">
        <f t="shared" ref="X351" si="140">IFERROR(AVERAGE(I341:I351),"")</f>
        <v>0</v>
      </c>
      <c r="Y351" s="19">
        <f t="shared" ref="Y351" si="141">IFERROR(AVERAGE(J341:J351),"")</f>
        <v>176.08343118181818</v>
      </c>
      <c r="Z351" s="19">
        <f t="shared" ref="Z351" si="142">IFERROR(AVERAGE(K341:K351),"")</f>
        <v>149538.81818181818</v>
      </c>
      <c r="AA351" s="19">
        <f t="shared" ref="AA351" si="143">IFERROR(AVERAGE(L341:L351),"")</f>
        <v>1316.5454545454545</v>
      </c>
      <c r="AB351" s="19" t="str">
        <f t="shared" ref="AB351" si="144">IFERROR(AVERAGE(P341:P351),"")</f>
        <v/>
      </c>
      <c r="AC351" s="19" t="str">
        <f t="shared" ref="AC351" si="145">IFERROR(AVERAGE(Q341:Q351),"")</f>
        <v/>
      </c>
      <c r="AD351" s="19" t="str">
        <f t="shared" ref="AD351" si="146">IFERROR(AVERAGE(R341:R351),"")</f>
        <v/>
      </c>
      <c r="AE351" s="19" t="str">
        <f t="shared" ref="AE351" si="147">IFERROR(AVERAGE(S341:S351),"")</f>
        <v/>
      </c>
      <c r="AF351" s="19" t="str">
        <f t="shared" ref="AF351" si="148">IFERROR(AVERAGE(T341:T351),"")</f>
        <v/>
      </c>
      <c r="AG351" s="19" t="str">
        <f t="shared" ref="AG351" si="149">IFERROR(AVERAGE(U341:U351),"")</f>
        <v/>
      </c>
      <c r="AH351" s="19">
        <f>IFERROR(AVERAGE(N341:N351),"")</f>
        <v>2.7272727272727271</v>
      </c>
      <c r="AI351" s="19">
        <f>IFERROR(AVERAGE(O341:O351),"")</f>
        <v>2.7272727272727271</v>
      </c>
      <c r="AJ351" s="22">
        <f>AVERAGE(M341:M351)</f>
        <v>2</v>
      </c>
      <c r="AK351" s="20">
        <f>COUNTA(C341:C351)</f>
        <v>11</v>
      </c>
      <c r="AL351" s="21">
        <f>COUNTIF(M341:M351,"=2")</f>
        <v>11</v>
      </c>
      <c r="AM351" s="21">
        <f>COUNTIF(M341:M351,"=1")</f>
        <v>0</v>
      </c>
      <c r="AN351" s="21">
        <f>COUNTIF(M341:M351,"=0")</f>
        <v>0</v>
      </c>
      <c r="AO351" s="21">
        <f>COUNTIF(M341:M351,"=3")</f>
        <v>0</v>
      </c>
      <c r="AP351" s="20">
        <f>COUNTIF(M341:M351,"=")</f>
        <v>0</v>
      </c>
    </row>
    <row r="352" spans="1:42" x14ac:dyDescent="0.2">
      <c r="A352" t="s">
        <v>97</v>
      </c>
      <c r="B352" t="s">
        <v>48</v>
      </c>
      <c r="C352">
        <v>25</v>
      </c>
      <c r="D352">
        <v>1000</v>
      </c>
      <c r="E352">
        <v>10</v>
      </c>
      <c r="F352">
        <v>0</v>
      </c>
      <c r="G352">
        <v>3602</v>
      </c>
      <c r="H352">
        <v>3602</v>
      </c>
      <c r="I352">
        <v>0</v>
      </c>
      <c r="J352">
        <v>0.49847799999999998</v>
      </c>
      <c r="K352">
        <v>0</v>
      </c>
      <c r="L352">
        <v>3</v>
      </c>
      <c r="M352">
        <v>2</v>
      </c>
      <c r="N352">
        <v>3</v>
      </c>
      <c r="O352">
        <v>2</v>
      </c>
    </row>
    <row r="353" spans="1:42" x14ac:dyDescent="0.2">
      <c r="A353" t="s">
        <v>97</v>
      </c>
      <c r="B353" t="s">
        <v>49</v>
      </c>
      <c r="C353">
        <v>25</v>
      </c>
      <c r="D353">
        <v>1000</v>
      </c>
      <c r="E353">
        <v>10</v>
      </c>
      <c r="F353">
        <v>0</v>
      </c>
      <c r="G353">
        <v>3380</v>
      </c>
      <c r="H353">
        <v>3380</v>
      </c>
      <c r="I353">
        <v>0</v>
      </c>
      <c r="J353">
        <v>163.109735</v>
      </c>
      <c r="K353">
        <v>215232</v>
      </c>
      <c r="L353">
        <v>431</v>
      </c>
      <c r="M353">
        <v>2</v>
      </c>
      <c r="N353">
        <v>3</v>
      </c>
      <c r="O353">
        <v>3</v>
      </c>
    </row>
    <row r="354" spans="1:42" x14ac:dyDescent="0.2">
      <c r="A354" t="s">
        <v>97</v>
      </c>
      <c r="B354" t="s">
        <v>50</v>
      </c>
      <c r="C354">
        <v>25</v>
      </c>
      <c r="D354">
        <v>1000</v>
      </c>
      <c r="E354">
        <v>10</v>
      </c>
      <c r="F354">
        <v>0</v>
      </c>
      <c r="G354">
        <v>2809.053703</v>
      </c>
      <c r="H354">
        <v>3269</v>
      </c>
      <c r="I354">
        <v>0.14069899999999999</v>
      </c>
      <c r="J354">
        <v>3601.03325</v>
      </c>
      <c r="K354">
        <v>1796168</v>
      </c>
      <c r="L354">
        <v>1531</v>
      </c>
      <c r="M354">
        <v>1</v>
      </c>
      <c r="N354">
        <v>3</v>
      </c>
      <c r="O354">
        <v>3</v>
      </c>
    </row>
    <row r="355" spans="1:42" x14ac:dyDescent="0.2">
      <c r="A355" t="s">
        <v>97</v>
      </c>
      <c r="B355" t="s">
        <v>51</v>
      </c>
      <c r="C355">
        <v>25</v>
      </c>
      <c r="D355">
        <v>1000</v>
      </c>
      <c r="E355">
        <v>10</v>
      </c>
      <c r="F355">
        <v>0</v>
      </c>
      <c r="G355">
        <v>2491.7692310000002</v>
      </c>
      <c r="H355">
        <v>2997</v>
      </c>
      <c r="I355">
        <v>0.16857900000000001</v>
      </c>
      <c r="J355">
        <v>3601.4697590000001</v>
      </c>
      <c r="K355">
        <v>1992739</v>
      </c>
      <c r="L355">
        <v>4447</v>
      </c>
      <c r="M355">
        <v>1</v>
      </c>
      <c r="N355">
        <v>3</v>
      </c>
      <c r="O355">
        <v>3</v>
      </c>
    </row>
    <row r="356" spans="1:42" x14ac:dyDescent="0.2">
      <c r="A356" t="s">
        <v>97</v>
      </c>
      <c r="B356" t="s">
        <v>52</v>
      </c>
      <c r="C356">
        <v>25</v>
      </c>
      <c r="D356">
        <v>1000</v>
      </c>
      <c r="E356">
        <v>10</v>
      </c>
      <c r="F356">
        <v>0</v>
      </c>
      <c r="G356">
        <v>3380</v>
      </c>
      <c r="H356">
        <v>3380</v>
      </c>
      <c r="I356">
        <v>0</v>
      </c>
      <c r="J356">
        <v>3.6701169999999999</v>
      </c>
      <c r="K356">
        <v>3666</v>
      </c>
      <c r="L356">
        <v>9</v>
      </c>
      <c r="M356">
        <v>2</v>
      </c>
      <c r="N356">
        <v>3</v>
      </c>
      <c r="O356">
        <v>3</v>
      </c>
    </row>
    <row r="357" spans="1:42" x14ac:dyDescent="0.2">
      <c r="A357" t="s">
        <v>97</v>
      </c>
      <c r="B357" t="s">
        <v>53</v>
      </c>
      <c r="C357">
        <v>25</v>
      </c>
      <c r="D357">
        <v>1000</v>
      </c>
      <c r="E357">
        <v>10</v>
      </c>
      <c r="F357">
        <v>0</v>
      </c>
      <c r="G357">
        <v>3240</v>
      </c>
      <c r="H357">
        <v>3240</v>
      </c>
      <c r="I357">
        <v>0</v>
      </c>
      <c r="J357">
        <v>8.0333600000000001</v>
      </c>
      <c r="K357">
        <v>4563</v>
      </c>
      <c r="L357">
        <v>40</v>
      </c>
      <c r="M357">
        <v>2</v>
      </c>
      <c r="N357">
        <v>3</v>
      </c>
      <c r="O357">
        <v>3</v>
      </c>
    </row>
    <row r="358" spans="1:42" x14ac:dyDescent="0.2">
      <c r="A358" t="s">
        <v>97</v>
      </c>
      <c r="B358" t="s">
        <v>54</v>
      </c>
      <c r="C358">
        <v>25</v>
      </c>
      <c r="D358">
        <v>1000</v>
      </c>
      <c r="E358">
        <v>10</v>
      </c>
      <c r="F358">
        <v>0</v>
      </c>
      <c r="G358">
        <v>2983</v>
      </c>
      <c r="H358">
        <v>2983</v>
      </c>
      <c r="I358">
        <v>0</v>
      </c>
      <c r="J358">
        <v>446.23448100000002</v>
      </c>
      <c r="K358">
        <v>570465</v>
      </c>
      <c r="L358">
        <v>906</v>
      </c>
      <c r="M358">
        <v>2</v>
      </c>
      <c r="N358">
        <v>3</v>
      </c>
      <c r="O358">
        <v>3</v>
      </c>
    </row>
    <row r="359" spans="1:42" x14ac:dyDescent="0.2">
      <c r="A359" s="31" t="s">
        <v>97</v>
      </c>
      <c r="B359" t="s">
        <v>55</v>
      </c>
      <c r="C359">
        <v>25</v>
      </c>
      <c r="D359">
        <v>1000</v>
      </c>
      <c r="E359">
        <v>10</v>
      </c>
      <c r="F359">
        <v>0</v>
      </c>
      <c r="G359">
        <v>2346.6281260000001</v>
      </c>
      <c r="H359">
        <v>2951</v>
      </c>
      <c r="I359">
        <v>0.20480200000000001</v>
      </c>
      <c r="J359">
        <v>3601.9267020000002</v>
      </c>
      <c r="K359">
        <v>3166956</v>
      </c>
      <c r="L359">
        <v>7915</v>
      </c>
      <c r="M359">
        <v>1</v>
      </c>
      <c r="N359">
        <v>3</v>
      </c>
      <c r="O359">
        <v>3</v>
      </c>
      <c r="V359" s="19">
        <f t="shared" ref="V359" si="150">IFERROR(AVERAGE(G352:G359),"")</f>
        <v>3029.0563824999999</v>
      </c>
      <c r="W359" s="19">
        <f t="shared" ref="W359" si="151">IFERROR(AVERAGE(H352:H359),"")</f>
        <v>3225.25</v>
      </c>
      <c r="X359" s="19">
        <f t="shared" ref="X359" si="152">IFERROR(AVERAGE(I352:I359),"")</f>
        <v>6.4259999999999998E-2</v>
      </c>
      <c r="Y359" s="19">
        <f t="shared" ref="Y359" si="153">IFERROR(AVERAGE(J352:J359),"")</f>
        <v>1428.2469852500001</v>
      </c>
      <c r="Z359" s="19">
        <f t="shared" ref="Z359" si="154">IFERROR(AVERAGE(K352:K359),"")</f>
        <v>968723.625</v>
      </c>
      <c r="AA359" s="19">
        <f t="shared" ref="AA359" si="155">IFERROR(AVERAGE(L352:L359),"")</f>
        <v>1910.25</v>
      </c>
      <c r="AB359" s="19" t="str">
        <f t="shared" ref="AB359" si="156">IFERROR(AVERAGE(P352:P359),"")</f>
        <v/>
      </c>
      <c r="AC359" s="19" t="str">
        <f t="shared" ref="AC359" si="157">IFERROR(AVERAGE(Q352:Q359),"")</f>
        <v/>
      </c>
      <c r="AD359" s="19" t="str">
        <f t="shared" ref="AD359" si="158">IFERROR(AVERAGE(R352:R359),"")</f>
        <v/>
      </c>
      <c r="AE359" s="19" t="str">
        <f t="shared" ref="AE359" si="159">IFERROR(AVERAGE(S352:S359),"")</f>
        <v/>
      </c>
      <c r="AF359" s="19" t="str">
        <f t="shared" ref="AF359" si="160">IFERROR(AVERAGE(T352:T359),"")</f>
        <v/>
      </c>
      <c r="AG359" s="19" t="str">
        <f t="shared" ref="AG359" si="161">IFERROR(AVERAGE(U352:U359),"")</f>
        <v/>
      </c>
      <c r="AH359" s="19">
        <f>IFERROR(AVERAGE(N352:N359),"")</f>
        <v>3</v>
      </c>
      <c r="AI359" s="19">
        <f>IFERROR(AVERAGE(O352:O359),"")</f>
        <v>2.875</v>
      </c>
      <c r="AJ359" s="22">
        <f>AVERAGE(M352:M359)</f>
        <v>1.625</v>
      </c>
      <c r="AK359" s="20">
        <f>COUNTA(C352:C359)</f>
        <v>8</v>
      </c>
      <c r="AL359" s="21">
        <f>COUNTIF(M352:M359,"=2")</f>
        <v>5</v>
      </c>
      <c r="AM359" s="21">
        <f>COUNTIF(M352:M359,"=1")</f>
        <v>3</v>
      </c>
      <c r="AN359" s="21">
        <f>COUNTIF(M352:M359,"=0")</f>
        <v>0</v>
      </c>
      <c r="AO359" s="21">
        <f>COUNTIF(M352:M359,"=3")</f>
        <v>0</v>
      </c>
      <c r="AP359" s="20">
        <f>COUNTIF(M352:M359,"=")</f>
        <v>0</v>
      </c>
    </row>
    <row r="360" spans="1:42" x14ac:dyDescent="0.2">
      <c r="V360" s="23">
        <f t="shared" ref="V360" si="162">IFERROR(AVERAGE(G304:G359),"")</f>
        <v>3288.3896931071431</v>
      </c>
      <c r="W360" s="23">
        <f t="shared" ref="W360" si="163">IFERROR(AVERAGE(H304:H359),"")</f>
        <v>3317.3214285714284</v>
      </c>
      <c r="X360" s="23">
        <f t="shared" ref="X360" si="164">IFERROR(AVERAGE(I304:I359),"")</f>
        <v>9.4100535714285727E-3</v>
      </c>
      <c r="Y360" s="23">
        <f t="shared" ref="Y360" si="165">IFERROR(AVERAGE(J304:J359),"")</f>
        <v>335.5010430357143</v>
      </c>
      <c r="Z360" s="23">
        <f t="shared" ref="Z360" si="166">IFERROR(AVERAGE(K304:K359),"")</f>
        <v>200149.69642857142</v>
      </c>
      <c r="AA360" s="23">
        <f t="shared" ref="AA360" si="167">IFERROR(AVERAGE(L304:L359),"")</f>
        <v>1028.5178571428571</v>
      </c>
      <c r="AB360" s="23" t="str">
        <f t="shared" ref="AB360" si="168">IFERROR(AVERAGE(P304:P359),"")</f>
        <v/>
      </c>
      <c r="AC360" s="23" t="str">
        <f t="shared" ref="AC360" si="169">IFERROR(AVERAGE(Q304:Q359),"")</f>
        <v/>
      </c>
      <c r="AD360" s="23" t="str">
        <f t="shared" ref="AD360" si="170">IFERROR(AVERAGE(R304:R359),"")</f>
        <v/>
      </c>
      <c r="AE360" s="23" t="str">
        <f t="shared" ref="AE360" si="171">IFERROR(AVERAGE(S304:S359),"")</f>
        <v/>
      </c>
      <c r="AF360" s="23" t="str">
        <f t="shared" ref="AF360" si="172">IFERROR(AVERAGE(T304:T359),"")</f>
        <v/>
      </c>
      <c r="AG360" s="23" t="str">
        <f t="shared" ref="AG360" si="173">IFERROR(AVERAGE(U304:U359),"")</f>
        <v/>
      </c>
      <c r="AH360" s="23">
        <f>IFERROR(AVERAGE(N304:N359),"")</f>
        <v>3.2678571428571428</v>
      </c>
      <c r="AI360" s="23">
        <f>IFERROR(AVERAGE(O304:O359),"")</f>
        <v>3.25</v>
      </c>
      <c r="AJ360" s="24">
        <f>AVERAGE(M304:M359)</f>
        <v>1.9285714285714286</v>
      </c>
      <c r="AK360" s="25">
        <f>COUNTA(C304:C359)</f>
        <v>56</v>
      </c>
      <c r="AL360" s="26">
        <f>COUNTIF(M304:M359,"=2")</f>
        <v>52</v>
      </c>
      <c r="AM360" s="26">
        <f>COUNTIF(M304:M359,"=1")</f>
        <v>4</v>
      </c>
      <c r="AN360" s="26">
        <f>COUNTIF(M304:M359,"=0")</f>
        <v>0</v>
      </c>
      <c r="AO360" s="26">
        <f>COUNTIF(M304:M359,"=3")</f>
        <v>0</v>
      </c>
      <c r="AP360" s="25">
        <f>COUNTIF(M304:M359,"=")</f>
        <v>0</v>
      </c>
    </row>
    <row r="361" spans="1:42" x14ac:dyDescent="0.2">
      <c r="V361" s="23">
        <f t="shared" ref="V361" si="174">MIN(G304:G359)</f>
        <v>1869</v>
      </c>
      <c r="W361" s="23">
        <f t="shared" ref="W361" si="175">MIN(H304:H359)</f>
        <v>1869</v>
      </c>
      <c r="X361" s="23">
        <f t="shared" ref="X361" si="176">MIN(I304:I359)</f>
        <v>0</v>
      </c>
      <c r="Y361" s="23">
        <f t="shared" ref="Y361" si="177">MIN(J304:J359)</f>
        <v>0.12624199999999999</v>
      </c>
      <c r="Z361" s="23">
        <f t="shared" ref="Z361" si="178">MIN(K304:K359)</f>
        <v>0</v>
      </c>
      <c r="AA361" s="23">
        <f t="shared" ref="AA361" si="179">MIN(L304:L359)</f>
        <v>0</v>
      </c>
      <c r="AB361" s="23">
        <f t="shared" ref="AB361" si="180">MIN(P304:P359)</f>
        <v>0</v>
      </c>
      <c r="AC361" s="23">
        <f t="shared" ref="AC361" si="181">MIN(Q304:Q359)</f>
        <v>0</v>
      </c>
      <c r="AD361" s="23">
        <f t="shared" ref="AD361" si="182">MIN(R304:R359)</f>
        <v>0</v>
      </c>
      <c r="AE361" s="23">
        <f t="shared" ref="AE361" si="183">MIN(S304:S359)</f>
        <v>0</v>
      </c>
      <c r="AF361" s="23">
        <f t="shared" ref="AF361" si="184">MIN(T304:T359)</f>
        <v>0</v>
      </c>
      <c r="AG361" s="23">
        <f t="shared" ref="AG361" si="185">MIN(U304:U359)</f>
        <v>0</v>
      </c>
      <c r="AH361" s="23">
        <f>MIN(N304:N359)</f>
        <v>1</v>
      </c>
      <c r="AI361" s="23">
        <f>MIN(O304:O359)</f>
        <v>1</v>
      </c>
      <c r="AJ361" s="24">
        <f>MIN(M304:M359)</f>
        <v>1</v>
      </c>
      <c r="AK361" s="25"/>
    </row>
    <row r="362" spans="1:42" x14ac:dyDescent="0.2">
      <c r="V362" s="23">
        <f t="shared" ref="V362" si="186">MAX(G304:G359)</f>
        <v>6171</v>
      </c>
      <c r="W362" s="23">
        <f t="shared" ref="W362" si="187">MAX(H304:H359)</f>
        <v>6171</v>
      </c>
      <c r="X362" s="23">
        <f t="shared" ref="X362" si="188">MAX(I304:I359)</f>
        <v>0.20480200000000001</v>
      </c>
      <c r="Y362" s="23">
        <f t="shared" ref="Y362" si="189">MAX(J304:J359)</f>
        <v>3601.9267020000002</v>
      </c>
      <c r="Z362" s="23">
        <f t="shared" ref="Z362" si="190">MAX(K304:K359)</f>
        <v>3166956</v>
      </c>
      <c r="AA362" s="23">
        <f t="shared" ref="AA362" si="191">MAX(L304:L359)</f>
        <v>9085</v>
      </c>
      <c r="AB362" s="23">
        <f t="shared" ref="AB362" si="192">MAX(P304:P359)</f>
        <v>0</v>
      </c>
      <c r="AC362" s="23">
        <f t="shared" ref="AC362" si="193">MAX(Q304:Q359)</f>
        <v>0</v>
      </c>
      <c r="AD362" s="23">
        <f t="shared" ref="AD362" si="194">MAX(R304:R359)</f>
        <v>0</v>
      </c>
      <c r="AE362" s="23">
        <f t="shared" ref="AE362" si="195">MAX(S304:S359)</f>
        <v>0</v>
      </c>
      <c r="AF362" s="23">
        <f t="shared" ref="AF362" si="196">MAX(T304:T359)</f>
        <v>0</v>
      </c>
      <c r="AG362" s="23">
        <f t="shared" ref="AG362" si="197">MAX(U304:U359)</f>
        <v>0</v>
      </c>
      <c r="AH362" s="23">
        <f>MAX(N304:N359)</f>
        <v>8</v>
      </c>
      <c r="AI362" s="23">
        <f>MAX(O304:O359)</f>
        <v>8</v>
      </c>
      <c r="AJ362" s="24">
        <f>MAX(M304:M359)</f>
        <v>2</v>
      </c>
      <c r="AK362" s="25"/>
    </row>
    <row r="363" spans="1:42" x14ac:dyDescent="0.2">
      <c r="A363" s="38" t="s">
        <v>112</v>
      </c>
    </row>
    <row r="364" spans="1:42" x14ac:dyDescent="0.2">
      <c r="A364" s="30" t="s">
        <v>92</v>
      </c>
      <c r="B364" t="s">
        <v>0</v>
      </c>
      <c r="C364">
        <v>25</v>
      </c>
      <c r="D364">
        <v>200</v>
      </c>
      <c r="E364">
        <v>5</v>
      </c>
      <c r="F364">
        <v>0</v>
      </c>
      <c r="G364">
        <v>1913</v>
      </c>
      <c r="H364">
        <v>1913</v>
      </c>
      <c r="I364">
        <v>0</v>
      </c>
      <c r="J364">
        <v>0.139129</v>
      </c>
      <c r="K364">
        <v>0</v>
      </c>
      <c r="L364">
        <v>0</v>
      </c>
      <c r="M364">
        <v>2</v>
      </c>
      <c r="N364">
        <v>3</v>
      </c>
      <c r="O364">
        <v>3</v>
      </c>
      <c r="V364" s="11"/>
      <c r="W364" s="11"/>
      <c r="X364" s="11"/>
      <c r="Y364" s="11"/>
      <c r="Z364" s="11"/>
      <c r="AA364" s="11"/>
      <c r="AB364" s="11"/>
      <c r="AC364" s="11"/>
      <c r="AD364" s="11"/>
      <c r="AE364" s="11"/>
      <c r="AF364" s="11"/>
      <c r="AG364" s="11"/>
      <c r="AH364" s="11"/>
      <c r="AI364" s="11"/>
      <c r="AJ364" s="12"/>
      <c r="AK364" s="13"/>
      <c r="AL364" s="14"/>
      <c r="AM364" s="14"/>
      <c r="AN364" s="14"/>
      <c r="AO364" s="14"/>
      <c r="AP364" s="13"/>
    </row>
    <row r="365" spans="1:42" x14ac:dyDescent="0.2">
      <c r="A365" t="s">
        <v>92</v>
      </c>
      <c r="B365" t="s">
        <v>1</v>
      </c>
      <c r="C365">
        <v>25</v>
      </c>
      <c r="D365">
        <v>200</v>
      </c>
      <c r="E365">
        <v>5</v>
      </c>
      <c r="F365">
        <v>0</v>
      </c>
      <c r="G365">
        <v>1903</v>
      </c>
      <c r="H365">
        <v>1903</v>
      </c>
      <c r="I365">
        <v>0</v>
      </c>
      <c r="J365">
        <v>0.46840500000000002</v>
      </c>
      <c r="K365">
        <v>0</v>
      </c>
      <c r="L365">
        <v>4</v>
      </c>
      <c r="M365">
        <v>2</v>
      </c>
      <c r="N365">
        <v>3</v>
      </c>
      <c r="O365">
        <v>3</v>
      </c>
    </row>
    <row r="366" spans="1:42" x14ac:dyDescent="0.2">
      <c r="A366" t="s">
        <v>92</v>
      </c>
      <c r="B366" t="s">
        <v>2</v>
      </c>
      <c r="C366">
        <v>25</v>
      </c>
      <c r="D366">
        <v>200</v>
      </c>
      <c r="E366">
        <v>5</v>
      </c>
      <c r="F366">
        <v>0</v>
      </c>
      <c r="G366">
        <v>1903</v>
      </c>
      <c r="H366">
        <v>1903</v>
      </c>
      <c r="I366">
        <v>0</v>
      </c>
      <c r="J366">
        <v>0.92854300000000001</v>
      </c>
      <c r="K366">
        <v>0</v>
      </c>
      <c r="L366">
        <v>34</v>
      </c>
      <c r="M366">
        <v>2</v>
      </c>
      <c r="N366">
        <v>3</v>
      </c>
      <c r="O366">
        <v>3</v>
      </c>
    </row>
    <row r="367" spans="1:42" x14ac:dyDescent="0.2">
      <c r="A367" t="s">
        <v>92</v>
      </c>
      <c r="B367" t="s">
        <v>3</v>
      </c>
      <c r="C367">
        <v>25</v>
      </c>
      <c r="D367">
        <v>200</v>
      </c>
      <c r="E367">
        <v>5</v>
      </c>
      <c r="F367">
        <v>0</v>
      </c>
      <c r="G367">
        <v>1869</v>
      </c>
      <c r="H367">
        <v>1869</v>
      </c>
      <c r="I367">
        <v>0</v>
      </c>
      <c r="J367">
        <v>1.4909429999999999</v>
      </c>
      <c r="K367">
        <v>0</v>
      </c>
      <c r="L367">
        <v>24</v>
      </c>
      <c r="M367">
        <v>2</v>
      </c>
      <c r="N367">
        <v>3</v>
      </c>
      <c r="O367">
        <v>3</v>
      </c>
    </row>
    <row r="368" spans="1:42" x14ac:dyDescent="0.2">
      <c r="A368" t="s">
        <v>92</v>
      </c>
      <c r="B368" t="s">
        <v>4</v>
      </c>
      <c r="C368">
        <v>25</v>
      </c>
      <c r="D368">
        <v>200</v>
      </c>
      <c r="E368">
        <v>5</v>
      </c>
      <c r="F368">
        <v>0</v>
      </c>
      <c r="G368">
        <v>1913</v>
      </c>
      <c r="H368">
        <v>1913</v>
      </c>
      <c r="I368">
        <v>0</v>
      </c>
      <c r="J368">
        <v>0.42101100000000002</v>
      </c>
      <c r="K368">
        <v>0</v>
      </c>
      <c r="L368">
        <v>1</v>
      </c>
      <c r="M368">
        <v>2</v>
      </c>
      <c r="N368">
        <v>3</v>
      </c>
      <c r="O368">
        <v>3</v>
      </c>
    </row>
    <row r="369" spans="1:42" x14ac:dyDescent="0.2">
      <c r="A369" t="s">
        <v>92</v>
      </c>
      <c r="B369" t="s">
        <v>5</v>
      </c>
      <c r="C369">
        <v>25</v>
      </c>
      <c r="D369">
        <v>200</v>
      </c>
      <c r="E369">
        <v>5</v>
      </c>
      <c r="F369">
        <v>0</v>
      </c>
      <c r="G369">
        <v>1913</v>
      </c>
      <c r="H369">
        <v>1913</v>
      </c>
      <c r="I369">
        <v>0</v>
      </c>
      <c r="J369">
        <v>0.15517900000000001</v>
      </c>
      <c r="K369">
        <v>0</v>
      </c>
      <c r="L369">
        <v>0</v>
      </c>
      <c r="M369">
        <v>2</v>
      </c>
      <c r="N369">
        <v>3</v>
      </c>
      <c r="O369">
        <v>3</v>
      </c>
    </row>
    <row r="370" spans="1:42" x14ac:dyDescent="0.2">
      <c r="A370" t="s">
        <v>92</v>
      </c>
      <c r="B370" t="s">
        <v>6</v>
      </c>
      <c r="C370">
        <v>25</v>
      </c>
      <c r="D370">
        <v>200</v>
      </c>
      <c r="E370">
        <v>5</v>
      </c>
      <c r="F370">
        <v>0</v>
      </c>
      <c r="G370">
        <v>1913</v>
      </c>
      <c r="H370">
        <v>1913</v>
      </c>
      <c r="I370">
        <v>0</v>
      </c>
      <c r="J370">
        <v>0.33266499999999999</v>
      </c>
      <c r="K370">
        <v>0</v>
      </c>
      <c r="L370">
        <v>1</v>
      </c>
      <c r="M370">
        <v>2</v>
      </c>
      <c r="N370">
        <v>3</v>
      </c>
      <c r="O370">
        <v>3</v>
      </c>
    </row>
    <row r="371" spans="1:42" x14ac:dyDescent="0.2">
      <c r="A371" t="s">
        <v>92</v>
      </c>
      <c r="B371" t="s">
        <v>7</v>
      </c>
      <c r="C371">
        <v>25</v>
      </c>
      <c r="D371">
        <v>200</v>
      </c>
      <c r="E371">
        <v>5</v>
      </c>
      <c r="F371">
        <v>0</v>
      </c>
      <c r="G371">
        <v>1913</v>
      </c>
      <c r="H371">
        <v>1913</v>
      </c>
      <c r="I371">
        <v>0</v>
      </c>
      <c r="J371">
        <v>0.75724599999999997</v>
      </c>
      <c r="K371">
        <v>0</v>
      </c>
      <c r="L371">
        <v>11</v>
      </c>
      <c r="M371">
        <v>2</v>
      </c>
      <c r="N371">
        <v>3</v>
      </c>
      <c r="O371">
        <v>3</v>
      </c>
    </row>
    <row r="372" spans="1:42" x14ac:dyDescent="0.2">
      <c r="A372" s="31" t="s">
        <v>92</v>
      </c>
      <c r="B372" t="s">
        <v>8</v>
      </c>
      <c r="C372">
        <v>25</v>
      </c>
      <c r="D372">
        <v>200</v>
      </c>
      <c r="E372">
        <v>5</v>
      </c>
      <c r="F372">
        <v>0</v>
      </c>
      <c r="G372">
        <v>1913</v>
      </c>
      <c r="H372">
        <v>1913</v>
      </c>
      <c r="I372">
        <v>0</v>
      </c>
      <c r="J372">
        <v>2.243404</v>
      </c>
      <c r="K372">
        <v>1746</v>
      </c>
      <c r="L372">
        <v>259</v>
      </c>
      <c r="M372">
        <v>2</v>
      </c>
      <c r="N372">
        <v>3</v>
      </c>
      <c r="O372">
        <v>3</v>
      </c>
      <c r="V372" s="19">
        <f t="shared" ref="V372" si="198">IFERROR(AVERAGE(G364:G372),"")</f>
        <v>1905.8888888888889</v>
      </c>
      <c r="W372" s="19">
        <f t="shared" ref="W372" si="199">IFERROR(AVERAGE(H364:H372),"")</f>
        <v>1905.8888888888889</v>
      </c>
      <c r="X372" s="19">
        <f t="shared" ref="X372" si="200">IFERROR(AVERAGE(I364:I372),"")</f>
        <v>0</v>
      </c>
      <c r="Y372" s="19">
        <f t="shared" ref="Y372" si="201">IFERROR(AVERAGE(J364:J372),"")</f>
        <v>0.7707250000000001</v>
      </c>
      <c r="Z372" s="19">
        <f t="shared" ref="Z372" si="202">IFERROR(AVERAGE(K364:K372),"")</f>
        <v>194</v>
      </c>
      <c r="AA372" s="19">
        <f t="shared" ref="AA372" si="203">IFERROR(AVERAGE(L364:L372),"")</f>
        <v>37.111111111111114</v>
      </c>
      <c r="AB372" s="19" t="str">
        <f t="shared" ref="AB372" si="204">IFERROR(AVERAGE(P364:P372),"")</f>
        <v/>
      </c>
      <c r="AC372" s="19" t="str">
        <f t="shared" ref="AC372" si="205">IFERROR(AVERAGE(Q364:Q372),"")</f>
        <v/>
      </c>
      <c r="AD372" s="19" t="str">
        <f t="shared" ref="AD372" si="206">IFERROR(AVERAGE(R364:R372),"")</f>
        <v/>
      </c>
      <c r="AE372" s="19" t="str">
        <f t="shared" ref="AE372" si="207">IFERROR(AVERAGE(S364:S372),"")</f>
        <v/>
      </c>
      <c r="AF372" s="19" t="str">
        <f t="shared" ref="AF372" si="208">IFERROR(AVERAGE(T364:T372),"")</f>
        <v/>
      </c>
      <c r="AG372" s="19" t="str">
        <f t="shared" ref="AG372" si="209">IFERROR(AVERAGE(U364:U372),"")</f>
        <v/>
      </c>
      <c r="AH372" s="19">
        <f>IFERROR(AVERAGE(N364:N372),"")</f>
        <v>3</v>
      </c>
      <c r="AI372" s="19">
        <f>IFERROR(AVERAGE(O364:O372),"")</f>
        <v>3</v>
      </c>
      <c r="AJ372" s="19">
        <f>IFERROR(AVERAGE(M364:M372),"")</f>
        <v>2</v>
      </c>
      <c r="AK372" s="20">
        <f>COUNTA(C364:C372)</f>
        <v>9</v>
      </c>
      <c r="AL372" s="21">
        <f>COUNTIF(M364:M372,"=2")</f>
        <v>9</v>
      </c>
      <c r="AM372" s="21">
        <f>COUNTIF(M364:M372,"=1")</f>
        <v>0</v>
      </c>
      <c r="AN372" s="21">
        <f>COUNTIF(M364:M372,"=0")</f>
        <v>0</v>
      </c>
      <c r="AO372" s="21">
        <f>COUNTIF(M364:M372,"=3")</f>
        <v>0</v>
      </c>
      <c r="AP372" s="20">
        <f>COUNTIF(M364:M372,"=")</f>
        <v>0</v>
      </c>
    </row>
    <row r="373" spans="1:42" x14ac:dyDescent="0.2">
      <c r="A373" t="s">
        <v>93</v>
      </c>
      <c r="B373" t="s">
        <v>9</v>
      </c>
      <c r="C373">
        <v>25</v>
      </c>
      <c r="D373">
        <v>200</v>
      </c>
      <c r="E373">
        <v>5</v>
      </c>
      <c r="F373">
        <v>0</v>
      </c>
      <c r="G373">
        <v>6171</v>
      </c>
      <c r="H373">
        <v>6171</v>
      </c>
      <c r="I373">
        <v>0</v>
      </c>
      <c r="J373">
        <v>0.30110399999999998</v>
      </c>
      <c r="K373">
        <v>0</v>
      </c>
      <c r="L373">
        <v>0</v>
      </c>
      <c r="M373">
        <v>2</v>
      </c>
      <c r="N373">
        <v>8</v>
      </c>
      <c r="O373">
        <v>5</v>
      </c>
    </row>
    <row r="374" spans="1:42" x14ac:dyDescent="0.2">
      <c r="A374" t="s">
        <v>93</v>
      </c>
      <c r="B374" t="s">
        <v>10</v>
      </c>
      <c r="C374">
        <v>25</v>
      </c>
      <c r="D374">
        <v>200</v>
      </c>
      <c r="E374">
        <v>5</v>
      </c>
      <c r="F374">
        <v>0</v>
      </c>
      <c r="G374">
        <v>5471</v>
      </c>
      <c r="H374">
        <v>5471</v>
      </c>
      <c r="I374">
        <v>0</v>
      </c>
      <c r="J374">
        <v>5.2043030000000003</v>
      </c>
      <c r="K374">
        <v>4264</v>
      </c>
      <c r="L374">
        <v>61</v>
      </c>
      <c r="M374">
        <v>2</v>
      </c>
      <c r="N374">
        <v>7</v>
      </c>
      <c r="O374">
        <v>5</v>
      </c>
    </row>
    <row r="375" spans="1:42" x14ac:dyDescent="0.2">
      <c r="A375" t="s">
        <v>93</v>
      </c>
      <c r="B375" t="s">
        <v>11</v>
      </c>
      <c r="C375">
        <v>25</v>
      </c>
      <c r="D375">
        <v>200</v>
      </c>
      <c r="E375">
        <v>5</v>
      </c>
      <c r="F375">
        <v>0</v>
      </c>
      <c r="G375">
        <v>4546</v>
      </c>
      <c r="H375">
        <v>4546</v>
      </c>
      <c r="I375">
        <v>0</v>
      </c>
      <c r="J375">
        <v>54.714571999999997</v>
      </c>
      <c r="K375">
        <v>43287</v>
      </c>
      <c r="L375">
        <v>638</v>
      </c>
      <c r="M375">
        <v>2</v>
      </c>
      <c r="N375">
        <v>5</v>
      </c>
      <c r="O375">
        <v>5</v>
      </c>
    </row>
    <row r="376" spans="1:42" x14ac:dyDescent="0.2">
      <c r="A376" t="s">
        <v>93</v>
      </c>
      <c r="B376" t="s">
        <v>12</v>
      </c>
      <c r="C376">
        <v>25</v>
      </c>
      <c r="D376">
        <v>200</v>
      </c>
      <c r="E376">
        <v>5</v>
      </c>
      <c r="F376">
        <v>0</v>
      </c>
      <c r="G376">
        <v>4169</v>
      </c>
      <c r="H376">
        <v>4169</v>
      </c>
      <c r="I376">
        <v>0</v>
      </c>
      <c r="J376">
        <v>679.61796600000002</v>
      </c>
      <c r="K376">
        <v>275547</v>
      </c>
      <c r="L376">
        <v>5266</v>
      </c>
      <c r="M376">
        <v>2</v>
      </c>
      <c r="N376">
        <v>4</v>
      </c>
      <c r="O376">
        <v>4</v>
      </c>
    </row>
    <row r="377" spans="1:42" x14ac:dyDescent="0.2">
      <c r="A377" t="s">
        <v>93</v>
      </c>
      <c r="B377" t="s">
        <v>13</v>
      </c>
      <c r="C377">
        <v>25</v>
      </c>
      <c r="D377">
        <v>200</v>
      </c>
      <c r="E377">
        <v>5</v>
      </c>
      <c r="F377">
        <v>0</v>
      </c>
      <c r="G377">
        <v>5305</v>
      </c>
      <c r="H377">
        <v>5305</v>
      </c>
      <c r="I377">
        <v>0</v>
      </c>
      <c r="J377">
        <v>0.77763599999999999</v>
      </c>
      <c r="K377">
        <v>0</v>
      </c>
      <c r="L377">
        <v>1</v>
      </c>
      <c r="M377">
        <v>2</v>
      </c>
      <c r="N377">
        <v>6</v>
      </c>
      <c r="O377">
        <v>5</v>
      </c>
    </row>
    <row r="378" spans="1:42" x14ac:dyDescent="0.2">
      <c r="A378" t="s">
        <v>93</v>
      </c>
      <c r="B378" t="s">
        <v>14</v>
      </c>
      <c r="C378">
        <v>25</v>
      </c>
      <c r="D378">
        <v>200</v>
      </c>
      <c r="E378">
        <v>5</v>
      </c>
      <c r="F378">
        <v>0</v>
      </c>
      <c r="G378">
        <v>4654</v>
      </c>
      <c r="H378">
        <v>4654</v>
      </c>
      <c r="I378">
        <v>0</v>
      </c>
      <c r="J378">
        <v>14.112004000000001</v>
      </c>
      <c r="K378">
        <v>4592</v>
      </c>
      <c r="L378">
        <v>56</v>
      </c>
      <c r="M378">
        <v>2</v>
      </c>
      <c r="N378">
        <v>5</v>
      </c>
      <c r="O378">
        <v>5</v>
      </c>
    </row>
    <row r="379" spans="1:42" x14ac:dyDescent="0.2">
      <c r="A379" t="s">
        <v>93</v>
      </c>
      <c r="B379" t="s">
        <v>15</v>
      </c>
      <c r="C379">
        <v>25</v>
      </c>
      <c r="D379">
        <v>200</v>
      </c>
      <c r="E379">
        <v>5</v>
      </c>
      <c r="F379">
        <v>0</v>
      </c>
      <c r="G379">
        <v>4243</v>
      </c>
      <c r="H379">
        <v>4243</v>
      </c>
      <c r="I379">
        <v>0</v>
      </c>
      <c r="J379">
        <v>44.613303000000002</v>
      </c>
      <c r="K379">
        <v>24191</v>
      </c>
      <c r="L379">
        <v>1076</v>
      </c>
      <c r="M379">
        <v>2</v>
      </c>
      <c r="N379">
        <v>4</v>
      </c>
      <c r="O379">
        <v>4</v>
      </c>
    </row>
    <row r="380" spans="1:42" x14ac:dyDescent="0.2">
      <c r="A380" t="s">
        <v>93</v>
      </c>
      <c r="B380" t="s">
        <v>16</v>
      </c>
      <c r="C380">
        <v>25</v>
      </c>
      <c r="D380">
        <v>200</v>
      </c>
      <c r="E380">
        <v>5</v>
      </c>
      <c r="F380">
        <v>0</v>
      </c>
      <c r="G380">
        <v>3973</v>
      </c>
      <c r="H380">
        <v>3973</v>
      </c>
      <c r="I380">
        <v>0</v>
      </c>
      <c r="J380">
        <v>398.95801999999998</v>
      </c>
      <c r="K380">
        <v>198152</v>
      </c>
      <c r="L380">
        <v>3638</v>
      </c>
      <c r="M380">
        <v>2</v>
      </c>
      <c r="N380">
        <v>4</v>
      </c>
      <c r="O380">
        <v>4</v>
      </c>
    </row>
    <row r="381" spans="1:42" x14ac:dyDescent="0.2">
      <c r="A381" t="s">
        <v>93</v>
      </c>
      <c r="B381" t="s">
        <v>17</v>
      </c>
      <c r="C381">
        <v>25</v>
      </c>
      <c r="D381">
        <v>200</v>
      </c>
      <c r="E381">
        <v>5</v>
      </c>
      <c r="F381">
        <v>0</v>
      </c>
      <c r="G381">
        <v>4413</v>
      </c>
      <c r="H381">
        <v>4413</v>
      </c>
      <c r="I381">
        <v>0</v>
      </c>
      <c r="J381">
        <v>3.5523729999999998</v>
      </c>
      <c r="K381">
        <v>1434</v>
      </c>
      <c r="L381">
        <v>19</v>
      </c>
      <c r="M381">
        <v>2</v>
      </c>
      <c r="N381">
        <v>5</v>
      </c>
      <c r="O381">
        <v>5</v>
      </c>
    </row>
    <row r="382" spans="1:42" x14ac:dyDescent="0.2">
      <c r="A382" t="s">
        <v>93</v>
      </c>
      <c r="B382" t="s">
        <v>18</v>
      </c>
      <c r="C382">
        <v>25</v>
      </c>
      <c r="D382">
        <v>200</v>
      </c>
      <c r="E382">
        <v>5</v>
      </c>
      <c r="F382">
        <v>0</v>
      </c>
      <c r="G382">
        <v>4441</v>
      </c>
      <c r="H382">
        <v>4441</v>
      </c>
      <c r="I382">
        <v>0</v>
      </c>
      <c r="J382">
        <v>1597.2080269999999</v>
      </c>
      <c r="K382">
        <v>519731</v>
      </c>
      <c r="L382">
        <v>5079</v>
      </c>
      <c r="M382">
        <v>2</v>
      </c>
      <c r="N382">
        <v>5</v>
      </c>
      <c r="O382">
        <v>5</v>
      </c>
    </row>
    <row r="383" spans="1:42" x14ac:dyDescent="0.2">
      <c r="A383" t="s">
        <v>93</v>
      </c>
      <c r="B383" t="s">
        <v>19</v>
      </c>
      <c r="C383">
        <v>25</v>
      </c>
      <c r="D383">
        <v>200</v>
      </c>
      <c r="E383">
        <v>5</v>
      </c>
      <c r="F383">
        <v>0</v>
      </c>
      <c r="G383">
        <v>4288</v>
      </c>
      <c r="H383">
        <v>4288</v>
      </c>
      <c r="I383">
        <v>0</v>
      </c>
      <c r="J383">
        <v>36.391458</v>
      </c>
      <c r="K383">
        <v>25546</v>
      </c>
      <c r="L383">
        <v>869</v>
      </c>
      <c r="M383">
        <v>2</v>
      </c>
      <c r="N383">
        <v>4</v>
      </c>
      <c r="O383">
        <v>4</v>
      </c>
    </row>
    <row r="384" spans="1:42" x14ac:dyDescent="0.2">
      <c r="A384" s="31" t="s">
        <v>93</v>
      </c>
      <c r="B384" t="s">
        <v>20</v>
      </c>
      <c r="C384">
        <v>25</v>
      </c>
      <c r="D384">
        <v>200</v>
      </c>
      <c r="E384">
        <v>5</v>
      </c>
      <c r="F384">
        <v>0</v>
      </c>
      <c r="G384">
        <v>3729.264428</v>
      </c>
      <c r="H384">
        <v>3943</v>
      </c>
      <c r="I384">
        <v>5.4205999999999997E-2</v>
      </c>
      <c r="J384">
        <v>3600.6855009999999</v>
      </c>
      <c r="K384">
        <v>525192</v>
      </c>
      <c r="L384">
        <v>12769</v>
      </c>
      <c r="M384">
        <v>1</v>
      </c>
      <c r="N384">
        <v>4</v>
      </c>
      <c r="O384">
        <v>4</v>
      </c>
      <c r="V384" s="19">
        <f t="shared" ref="V384" si="210">IFERROR(AVERAGE(G373:G384),"")</f>
        <v>4616.9387023333338</v>
      </c>
      <c r="W384" s="19">
        <f t="shared" ref="W384" si="211">IFERROR(AVERAGE(H373:H384),"")</f>
        <v>4634.75</v>
      </c>
      <c r="X384" s="19">
        <f t="shared" ref="X384" si="212">IFERROR(AVERAGE(I373:I384),"")</f>
        <v>4.5171666666666667E-3</v>
      </c>
      <c r="Y384" s="19">
        <f t="shared" ref="Y384" si="213">IFERROR(AVERAGE(J373:J384),"")</f>
        <v>536.34468891666666</v>
      </c>
      <c r="Z384" s="19">
        <f t="shared" ref="Z384" si="214">IFERROR(AVERAGE(K373:K384),"")</f>
        <v>135161.33333333334</v>
      </c>
      <c r="AA384" s="19">
        <f t="shared" ref="AA384" si="215">IFERROR(AVERAGE(L373:L384),"")</f>
        <v>2456</v>
      </c>
      <c r="AB384" s="19" t="str">
        <f t="shared" ref="AB384" si="216">IFERROR(AVERAGE(P373:P384),"")</f>
        <v/>
      </c>
      <c r="AC384" s="19" t="str">
        <f t="shared" ref="AC384" si="217">IFERROR(AVERAGE(Q373:Q384),"")</f>
        <v/>
      </c>
      <c r="AD384" s="19" t="str">
        <f t="shared" ref="AD384" si="218">IFERROR(AVERAGE(R373:R384),"")</f>
        <v/>
      </c>
      <c r="AE384" s="19" t="str">
        <f t="shared" ref="AE384" si="219">IFERROR(AVERAGE(S373:S384),"")</f>
        <v/>
      </c>
      <c r="AF384" s="19" t="str">
        <f t="shared" ref="AF384" si="220">IFERROR(AVERAGE(T373:T384),"")</f>
        <v/>
      </c>
      <c r="AG384" s="19" t="str">
        <f t="shared" ref="AG384" si="221">IFERROR(AVERAGE(U373:U384),"")</f>
        <v/>
      </c>
      <c r="AH384" s="19">
        <f>IFERROR(AVERAGE(N373:N384),"")</f>
        <v>5.083333333333333</v>
      </c>
      <c r="AI384" s="19">
        <f>IFERROR(AVERAGE(O373:O384),"")</f>
        <v>4.583333333333333</v>
      </c>
      <c r="AJ384" s="22">
        <f>AVERAGE(M373:M384)</f>
        <v>1.9166666666666667</v>
      </c>
      <c r="AK384" s="20">
        <f>COUNTA(C373:C384)</f>
        <v>12</v>
      </c>
      <c r="AL384" s="21">
        <f>COUNTIF(M373:M384,"=2")</f>
        <v>11</v>
      </c>
      <c r="AM384" s="21">
        <f>COUNTIF(M373:M384,"=1")</f>
        <v>1</v>
      </c>
      <c r="AN384" s="21">
        <f>COUNTIF(M373:M384,"=0")</f>
        <v>0</v>
      </c>
      <c r="AO384" s="21">
        <f>COUNTIF(M373:M384,"=3")</f>
        <v>0</v>
      </c>
      <c r="AP384" s="20">
        <f>COUNTIF(M373:M384,"=")</f>
        <v>0</v>
      </c>
    </row>
    <row r="385" spans="1:42" x14ac:dyDescent="0.2">
      <c r="A385" t="s">
        <v>94</v>
      </c>
      <c r="B385" t="s">
        <v>21</v>
      </c>
      <c r="C385">
        <v>25</v>
      </c>
      <c r="D385">
        <v>200</v>
      </c>
      <c r="E385">
        <v>5</v>
      </c>
      <c r="F385">
        <v>0</v>
      </c>
      <c r="G385">
        <v>4611</v>
      </c>
      <c r="H385">
        <v>4611</v>
      </c>
      <c r="I385">
        <v>0</v>
      </c>
      <c r="J385">
        <v>2.44075</v>
      </c>
      <c r="K385">
        <v>0</v>
      </c>
      <c r="L385">
        <v>1</v>
      </c>
      <c r="M385">
        <v>2</v>
      </c>
      <c r="N385">
        <v>4</v>
      </c>
      <c r="O385">
        <v>4</v>
      </c>
    </row>
    <row r="386" spans="1:42" x14ac:dyDescent="0.2">
      <c r="A386" t="s">
        <v>94</v>
      </c>
      <c r="B386" t="s">
        <v>22</v>
      </c>
      <c r="C386">
        <v>25</v>
      </c>
      <c r="D386">
        <v>200</v>
      </c>
      <c r="E386">
        <v>5</v>
      </c>
      <c r="F386">
        <v>0</v>
      </c>
      <c r="G386">
        <v>3518</v>
      </c>
      <c r="H386">
        <v>3518</v>
      </c>
      <c r="I386">
        <v>0</v>
      </c>
      <c r="J386">
        <v>3.7648199999999998</v>
      </c>
      <c r="K386">
        <v>1433</v>
      </c>
      <c r="L386">
        <v>108</v>
      </c>
      <c r="M386">
        <v>2</v>
      </c>
      <c r="N386">
        <v>3</v>
      </c>
      <c r="O386">
        <v>3</v>
      </c>
    </row>
    <row r="387" spans="1:42" x14ac:dyDescent="0.2">
      <c r="A387" t="s">
        <v>94</v>
      </c>
      <c r="B387" t="s">
        <v>23</v>
      </c>
      <c r="C387">
        <v>25</v>
      </c>
      <c r="D387">
        <v>200</v>
      </c>
      <c r="E387">
        <v>5</v>
      </c>
      <c r="F387">
        <v>0</v>
      </c>
      <c r="G387">
        <v>3328</v>
      </c>
      <c r="H387">
        <v>3328</v>
      </c>
      <c r="I387">
        <v>0</v>
      </c>
      <c r="J387">
        <v>67.243274999999997</v>
      </c>
      <c r="K387">
        <v>52470</v>
      </c>
      <c r="L387">
        <v>220</v>
      </c>
      <c r="M387">
        <v>2</v>
      </c>
      <c r="N387">
        <v>3</v>
      </c>
      <c r="O387">
        <v>3</v>
      </c>
    </row>
    <row r="388" spans="1:42" x14ac:dyDescent="0.2">
      <c r="A388" t="s">
        <v>94</v>
      </c>
      <c r="B388" t="s">
        <v>24</v>
      </c>
      <c r="C388">
        <v>25</v>
      </c>
      <c r="D388">
        <v>200</v>
      </c>
      <c r="E388">
        <v>5</v>
      </c>
      <c r="F388">
        <v>0</v>
      </c>
      <c r="G388">
        <v>3066</v>
      </c>
      <c r="H388">
        <v>3066</v>
      </c>
      <c r="I388">
        <v>0</v>
      </c>
      <c r="J388">
        <v>4.5707639999999996</v>
      </c>
      <c r="K388">
        <v>3686</v>
      </c>
      <c r="L388">
        <v>55</v>
      </c>
      <c r="M388">
        <v>2</v>
      </c>
      <c r="N388">
        <v>3</v>
      </c>
      <c r="O388">
        <v>3</v>
      </c>
    </row>
    <row r="389" spans="1:42" x14ac:dyDescent="0.2">
      <c r="A389" t="s">
        <v>94</v>
      </c>
      <c r="B389" t="s">
        <v>25</v>
      </c>
      <c r="C389">
        <v>25</v>
      </c>
      <c r="D389">
        <v>200</v>
      </c>
      <c r="E389">
        <v>5</v>
      </c>
      <c r="F389">
        <v>0</v>
      </c>
      <c r="G389">
        <v>4113</v>
      </c>
      <c r="H389">
        <v>4113</v>
      </c>
      <c r="I389">
        <v>0</v>
      </c>
      <c r="J389">
        <v>16.149666</v>
      </c>
      <c r="K389">
        <v>18742</v>
      </c>
      <c r="L389">
        <v>486</v>
      </c>
      <c r="M389">
        <v>2</v>
      </c>
      <c r="N389">
        <v>4</v>
      </c>
      <c r="O389">
        <v>4</v>
      </c>
    </row>
    <row r="390" spans="1:42" x14ac:dyDescent="0.2">
      <c r="A390" t="s">
        <v>94</v>
      </c>
      <c r="B390" t="s">
        <v>26</v>
      </c>
      <c r="C390">
        <v>25</v>
      </c>
      <c r="D390">
        <v>200</v>
      </c>
      <c r="E390">
        <v>5</v>
      </c>
      <c r="F390">
        <v>0</v>
      </c>
      <c r="G390">
        <v>3455</v>
      </c>
      <c r="H390">
        <v>3455</v>
      </c>
      <c r="I390">
        <v>0</v>
      </c>
      <c r="J390">
        <v>9.1918319999999998</v>
      </c>
      <c r="K390">
        <v>6737</v>
      </c>
      <c r="L390">
        <v>113</v>
      </c>
      <c r="M390">
        <v>2</v>
      </c>
      <c r="N390">
        <v>3</v>
      </c>
      <c r="O390">
        <v>3</v>
      </c>
    </row>
    <row r="391" spans="1:42" x14ac:dyDescent="0.2">
      <c r="A391" t="s">
        <v>94</v>
      </c>
      <c r="B391" t="s">
        <v>27</v>
      </c>
      <c r="C391">
        <v>25</v>
      </c>
      <c r="D391">
        <v>200</v>
      </c>
      <c r="E391">
        <v>5</v>
      </c>
      <c r="F391">
        <v>0</v>
      </c>
      <c r="G391">
        <v>2983</v>
      </c>
      <c r="H391">
        <v>2983</v>
      </c>
      <c r="I391">
        <v>0</v>
      </c>
      <c r="J391">
        <v>4.3072039999999996</v>
      </c>
      <c r="K391">
        <v>844</v>
      </c>
      <c r="L391">
        <v>139</v>
      </c>
      <c r="M391">
        <v>2</v>
      </c>
      <c r="N391">
        <v>3</v>
      </c>
      <c r="O391">
        <v>3</v>
      </c>
    </row>
    <row r="392" spans="1:42" x14ac:dyDescent="0.2">
      <c r="A392" s="31" t="s">
        <v>94</v>
      </c>
      <c r="B392" t="s">
        <v>28</v>
      </c>
      <c r="C392">
        <v>25</v>
      </c>
      <c r="D392">
        <v>200</v>
      </c>
      <c r="E392">
        <v>5</v>
      </c>
      <c r="F392">
        <v>0</v>
      </c>
      <c r="G392">
        <v>2945</v>
      </c>
      <c r="H392">
        <v>2945</v>
      </c>
      <c r="I392">
        <v>0</v>
      </c>
      <c r="J392">
        <v>3.6343480000000001</v>
      </c>
      <c r="K392">
        <v>1715</v>
      </c>
      <c r="L392">
        <v>396</v>
      </c>
      <c r="M392">
        <v>2</v>
      </c>
      <c r="N392">
        <v>3</v>
      </c>
      <c r="O392">
        <v>3</v>
      </c>
      <c r="V392" s="19">
        <f t="shared" ref="V392" si="222">IFERROR(AVERAGE(G385:G392),"")</f>
        <v>3502.375</v>
      </c>
      <c r="W392" s="19">
        <f t="shared" ref="W392" si="223">IFERROR(AVERAGE(H385:H392),"")</f>
        <v>3502.375</v>
      </c>
      <c r="X392" s="19">
        <f t="shared" ref="X392" si="224">IFERROR(AVERAGE(I385:I392),"")</f>
        <v>0</v>
      </c>
      <c r="Y392" s="19">
        <f t="shared" ref="Y392" si="225">IFERROR(AVERAGE(J385:J392),"")</f>
        <v>13.912832374999999</v>
      </c>
      <c r="Z392" s="19">
        <f t="shared" ref="Z392" si="226">IFERROR(AVERAGE(K385:K392),"")</f>
        <v>10703.375</v>
      </c>
      <c r="AA392" s="19">
        <f t="shared" ref="AA392" si="227">IFERROR(AVERAGE(L385:L392),"")</f>
        <v>189.75</v>
      </c>
      <c r="AB392" s="19" t="str">
        <f t="shared" ref="AB392" si="228">IFERROR(AVERAGE(P385:P392),"")</f>
        <v/>
      </c>
      <c r="AC392" s="19" t="str">
        <f t="shared" ref="AC392" si="229">IFERROR(AVERAGE(Q385:Q392),"")</f>
        <v/>
      </c>
      <c r="AD392" s="19" t="str">
        <f t="shared" ref="AD392" si="230">IFERROR(AVERAGE(R385:R392),"")</f>
        <v/>
      </c>
      <c r="AE392" s="19" t="str">
        <f t="shared" ref="AE392" si="231">IFERROR(AVERAGE(S385:S392),"")</f>
        <v/>
      </c>
      <c r="AF392" s="19" t="str">
        <f t="shared" ref="AF392" si="232">IFERROR(AVERAGE(T385:T392),"")</f>
        <v/>
      </c>
      <c r="AG392" s="19" t="str">
        <f t="shared" ref="AG392" si="233">IFERROR(AVERAGE(U385:U392),"")</f>
        <v/>
      </c>
      <c r="AH392" s="19">
        <f>IFERROR(AVERAGE(N385:N392),"")</f>
        <v>3.25</v>
      </c>
      <c r="AI392" s="19">
        <f>IFERROR(AVERAGE(O385:O392),"")</f>
        <v>3.25</v>
      </c>
      <c r="AJ392" s="22">
        <f>AVERAGE(M385:M392)</f>
        <v>2</v>
      </c>
      <c r="AK392" s="20">
        <f>COUNTA(C385:C392)</f>
        <v>8</v>
      </c>
      <c r="AL392" s="21">
        <f>COUNTIF(M385:M392,"=2")</f>
        <v>8</v>
      </c>
      <c r="AM392" s="21">
        <f>COUNTIF(M385:M392,"=1")</f>
        <v>0</v>
      </c>
      <c r="AN392" s="21">
        <f>COUNTIF(M385:M392,"=0")</f>
        <v>0</v>
      </c>
      <c r="AO392" s="21">
        <f>COUNTIF(M385:M392,"=3")</f>
        <v>0</v>
      </c>
      <c r="AP392" s="20">
        <f>COUNTIF(M385:M392,"=")</f>
        <v>0</v>
      </c>
    </row>
    <row r="393" spans="1:42" x14ac:dyDescent="0.2">
      <c r="A393" t="s">
        <v>95</v>
      </c>
      <c r="B393" t="s">
        <v>29</v>
      </c>
      <c r="C393">
        <v>25</v>
      </c>
      <c r="D393">
        <v>700</v>
      </c>
      <c r="E393">
        <v>5</v>
      </c>
      <c r="F393">
        <v>0</v>
      </c>
      <c r="G393">
        <v>2147</v>
      </c>
      <c r="H393">
        <v>2147</v>
      </c>
      <c r="I393">
        <v>0</v>
      </c>
      <c r="J393">
        <v>0.14705099999999999</v>
      </c>
      <c r="K393">
        <v>0</v>
      </c>
      <c r="L393">
        <v>0</v>
      </c>
      <c r="M393">
        <v>2</v>
      </c>
      <c r="N393">
        <v>2</v>
      </c>
      <c r="O393">
        <v>2</v>
      </c>
    </row>
    <row r="394" spans="1:42" x14ac:dyDescent="0.2">
      <c r="A394" t="s">
        <v>95</v>
      </c>
      <c r="B394" t="s">
        <v>30</v>
      </c>
      <c r="C394">
        <v>25</v>
      </c>
      <c r="D394">
        <v>700</v>
      </c>
      <c r="E394">
        <v>5</v>
      </c>
      <c r="F394">
        <v>0</v>
      </c>
      <c r="G394">
        <v>2147</v>
      </c>
      <c r="H394">
        <v>2147</v>
      </c>
      <c r="I394">
        <v>0</v>
      </c>
      <c r="J394">
        <v>4.8853759999999999</v>
      </c>
      <c r="K394">
        <v>3671</v>
      </c>
      <c r="L394">
        <v>20</v>
      </c>
      <c r="M394">
        <v>2</v>
      </c>
      <c r="N394">
        <v>2</v>
      </c>
      <c r="O394">
        <v>2</v>
      </c>
    </row>
    <row r="395" spans="1:42" x14ac:dyDescent="0.2">
      <c r="A395" t="s">
        <v>95</v>
      </c>
      <c r="B395" t="s">
        <v>31</v>
      </c>
      <c r="C395">
        <v>25</v>
      </c>
      <c r="D395">
        <v>700</v>
      </c>
      <c r="E395">
        <v>5</v>
      </c>
      <c r="F395">
        <v>0</v>
      </c>
      <c r="G395">
        <v>2147</v>
      </c>
      <c r="H395">
        <v>2147</v>
      </c>
      <c r="I395">
        <v>0</v>
      </c>
      <c r="J395">
        <v>20.031876</v>
      </c>
      <c r="K395">
        <v>30178</v>
      </c>
      <c r="L395">
        <v>561</v>
      </c>
      <c r="M395">
        <v>2</v>
      </c>
      <c r="N395">
        <v>2</v>
      </c>
      <c r="O395">
        <v>2</v>
      </c>
    </row>
    <row r="396" spans="1:42" x14ac:dyDescent="0.2">
      <c r="A396" t="s">
        <v>95</v>
      </c>
      <c r="B396" t="s">
        <v>32</v>
      </c>
      <c r="C396">
        <v>25</v>
      </c>
      <c r="D396">
        <v>700</v>
      </c>
      <c r="E396">
        <v>5</v>
      </c>
      <c r="F396">
        <v>0</v>
      </c>
      <c r="G396">
        <v>2131</v>
      </c>
      <c r="H396">
        <v>2131</v>
      </c>
      <c r="I396">
        <v>0</v>
      </c>
      <c r="J396">
        <v>60.140481999999999</v>
      </c>
      <c r="K396">
        <v>61488</v>
      </c>
      <c r="L396">
        <v>164</v>
      </c>
      <c r="M396">
        <v>2</v>
      </c>
      <c r="N396">
        <v>1</v>
      </c>
      <c r="O396">
        <v>1</v>
      </c>
    </row>
    <row r="397" spans="1:42" x14ac:dyDescent="0.2">
      <c r="A397" t="s">
        <v>95</v>
      </c>
      <c r="B397" t="s">
        <v>33</v>
      </c>
      <c r="C397">
        <v>25</v>
      </c>
      <c r="D397">
        <v>700</v>
      </c>
      <c r="E397">
        <v>5</v>
      </c>
      <c r="F397">
        <v>0</v>
      </c>
      <c r="G397">
        <v>2147</v>
      </c>
      <c r="H397">
        <v>2147</v>
      </c>
      <c r="I397">
        <v>0</v>
      </c>
      <c r="J397">
        <v>0.42280800000000002</v>
      </c>
      <c r="K397">
        <v>0</v>
      </c>
      <c r="L397">
        <v>4</v>
      </c>
      <c r="M397">
        <v>2</v>
      </c>
      <c r="N397">
        <v>2</v>
      </c>
      <c r="O397">
        <v>2</v>
      </c>
    </row>
    <row r="398" spans="1:42" x14ac:dyDescent="0.2">
      <c r="A398" t="s">
        <v>95</v>
      </c>
      <c r="B398" t="s">
        <v>34</v>
      </c>
      <c r="C398">
        <v>25</v>
      </c>
      <c r="D398">
        <v>700</v>
      </c>
      <c r="E398">
        <v>5</v>
      </c>
      <c r="F398">
        <v>0</v>
      </c>
      <c r="G398">
        <v>2147</v>
      </c>
      <c r="H398">
        <v>2147</v>
      </c>
      <c r="I398">
        <v>0</v>
      </c>
      <c r="J398">
        <v>1.94763</v>
      </c>
      <c r="K398">
        <v>3621</v>
      </c>
      <c r="L398">
        <v>40</v>
      </c>
      <c r="M398">
        <v>2</v>
      </c>
      <c r="N398">
        <v>2</v>
      </c>
      <c r="O398">
        <v>2</v>
      </c>
    </row>
    <row r="399" spans="1:42" x14ac:dyDescent="0.2">
      <c r="A399" t="s">
        <v>95</v>
      </c>
      <c r="B399" t="s">
        <v>35</v>
      </c>
      <c r="C399">
        <v>25</v>
      </c>
      <c r="D399">
        <v>700</v>
      </c>
      <c r="E399">
        <v>5</v>
      </c>
      <c r="F399">
        <v>0</v>
      </c>
      <c r="G399">
        <v>2145</v>
      </c>
      <c r="H399">
        <v>2145</v>
      </c>
      <c r="I399">
        <v>0</v>
      </c>
      <c r="J399">
        <v>2.4810590000000001</v>
      </c>
      <c r="K399">
        <v>3866</v>
      </c>
      <c r="L399">
        <v>28</v>
      </c>
      <c r="M399">
        <v>2</v>
      </c>
      <c r="N399">
        <v>2</v>
      </c>
      <c r="O399">
        <v>2</v>
      </c>
    </row>
    <row r="400" spans="1:42" x14ac:dyDescent="0.2">
      <c r="A400" s="31" t="s">
        <v>95</v>
      </c>
      <c r="B400" t="s">
        <v>36</v>
      </c>
      <c r="C400">
        <v>25</v>
      </c>
      <c r="D400">
        <v>700</v>
      </c>
      <c r="E400">
        <v>5</v>
      </c>
      <c r="F400">
        <v>0</v>
      </c>
      <c r="G400">
        <v>2145</v>
      </c>
      <c r="H400">
        <v>2145</v>
      </c>
      <c r="I400">
        <v>0</v>
      </c>
      <c r="J400">
        <v>2.7749130000000002</v>
      </c>
      <c r="K400">
        <v>3784</v>
      </c>
      <c r="L400">
        <v>25</v>
      </c>
      <c r="M400">
        <v>2</v>
      </c>
      <c r="N400">
        <v>2</v>
      </c>
      <c r="O400">
        <v>2</v>
      </c>
      <c r="V400" s="19">
        <f t="shared" ref="V400" si="234">IFERROR(AVERAGE(G393:G400),"")</f>
        <v>2144.5</v>
      </c>
      <c r="W400" s="19">
        <f t="shared" ref="W400" si="235">IFERROR(AVERAGE(H393:H400),"")</f>
        <v>2144.5</v>
      </c>
      <c r="X400" s="19">
        <f t="shared" ref="X400" si="236">IFERROR(AVERAGE(I393:I400),"")</f>
        <v>0</v>
      </c>
      <c r="Y400" s="19">
        <f t="shared" ref="Y400" si="237">IFERROR(AVERAGE(J393:J400),"")</f>
        <v>11.603899375000001</v>
      </c>
      <c r="Z400" s="19">
        <f t="shared" ref="Z400" si="238">IFERROR(AVERAGE(K393:K400),"")</f>
        <v>13326</v>
      </c>
      <c r="AA400" s="19">
        <f t="shared" ref="AA400" si="239">IFERROR(AVERAGE(L393:L400),"")</f>
        <v>105.25</v>
      </c>
      <c r="AB400" s="19" t="str">
        <f t="shared" ref="AB400" si="240">IFERROR(AVERAGE(P393:P400),"")</f>
        <v/>
      </c>
      <c r="AC400" s="19" t="str">
        <f t="shared" ref="AC400" si="241">IFERROR(AVERAGE(Q393:Q400),"")</f>
        <v/>
      </c>
      <c r="AD400" s="19" t="str">
        <f t="shared" ref="AD400" si="242">IFERROR(AVERAGE(R393:R400),"")</f>
        <v/>
      </c>
      <c r="AE400" s="19" t="str">
        <f t="shared" ref="AE400" si="243">IFERROR(AVERAGE(S393:S400),"")</f>
        <v/>
      </c>
      <c r="AF400" s="19" t="str">
        <f t="shared" ref="AF400" si="244">IFERROR(AVERAGE(T393:T400),"")</f>
        <v/>
      </c>
      <c r="AG400" s="19" t="str">
        <f t="shared" ref="AG400" si="245">IFERROR(AVERAGE(U393:U400),"")</f>
        <v/>
      </c>
      <c r="AH400" s="19">
        <f>IFERROR(AVERAGE(N393:N400),"")</f>
        <v>1.875</v>
      </c>
      <c r="AI400" s="19">
        <f>IFERROR(AVERAGE(O393:O400),"")</f>
        <v>1.875</v>
      </c>
      <c r="AJ400" s="22">
        <f>AVERAGE(M393:M400)</f>
        <v>2</v>
      </c>
      <c r="AK400" s="20">
        <f>COUNTA(C393:C400)</f>
        <v>8</v>
      </c>
      <c r="AL400" s="21">
        <f>COUNTIF(M393:M400,"=2")</f>
        <v>8</v>
      </c>
      <c r="AM400" s="21">
        <f>COUNTIF(M393:M400,"=1")</f>
        <v>0</v>
      </c>
      <c r="AN400" s="21">
        <f>COUNTIF(M393:M400,"=0")</f>
        <v>0</v>
      </c>
      <c r="AO400" s="21">
        <f>COUNTIF(M393:M400,"=3")</f>
        <v>0</v>
      </c>
      <c r="AP400" s="20">
        <f>COUNTIF(M393:M400,"=")</f>
        <v>0</v>
      </c>
    </row>
    <row r="401" spans="1:42" x14ac:dyDescent="0.2">
      <c r="A401" t="s">
        <v>96</v>
      </c>
      <c r="B401" t="s">
        <v>37</v>
      </c>
      <c r="C401">
        <v>25</v>
      </c>
      <c r="D401">
        <v>1000</v>
      </c>
      <c r="E401">
        <v>5</v>
      </c>
      <c r="F401">
        <v>0</v>
      </c>
      <c r="G401">
        <v>4633</v>
      </c>
      <c r="H401">
        <v>4633</v>
      </c>
      <c r="I401">
        <v>0</v>
      </c>
      <c r="J401">
        <v>0.32986900000000002</v>
      </c>
      <c r="K401">
        <v>0</v>
      </c>
      <c r="L401">
        <v>9</v>
      </c>
      <c r="M401">
        <v>2</v>
      </c>
      <c r="N401">
        <v>4</v>
      </c>
      <c r="O401">
        <v>3</v>
      </c>
    </row>
    <row r="402" spans="1:42" x14ac:dyDescent="0.2">
      <c r="A402" t="s">
        <v>96</v>
      </c>
      <c r="B402" t="s">
        <v>38</v>
      </c>
      <c r="C402">
        <v>25</v>
      </c>
      <c r="D402">
        <v>1000</v>
      </c>
      <c r="E402">
        <v>5</v>
      </c>
      <c r="F402">
        <v>0</v>
      </c>
      <c r="G402">
        <v>4105</v>
      </c>
      <c r="H402">
        <v>4105</v>
      </c>
      <c r="I402">
        <v>0</v>
      </c>
      <c r="J402">
        <v>11.993708</v>
      </c>
      <c r="K402">
        <v>8845</v>
      </c>
      <c r="L402">
        <v>288</v>
      </c>
      <c r="M402">
        <v>2</v>
      </c>
      <c r="N402">
        <v>4</v>
      </c>
      <c r="O402">
        <v>4</v>
      </c>
    </row>
    <row r="403" spans="1:42" x14ac:dyDescent="0.2">
      <c r="A403" t="s">
        <v>96</v>
      </c>
      <c r="B403" t="s">
        <v>39</v>
      </c>
      <c r="C403">
        <v>25</v>
      </c>
      <c r="D403">
        <v>1000</v>
      </c>
      <c r="E403">
        <v>5</v>
      </c>
      <c r="F403">
        <v>0</v>
      </c>
      <c r="G403">
        <v>3914</v>
      </c>
      <c r="H403">
        <v>3914</v>
      </c>
      <c r="I403">
        <v>0</v>
      </c>
      <c r="J403">
        <v>157.54924299999999</v>
      </c>
      <c r="K403">
        <v>139965</v>
      </c>
      <c r="L403">
        <v>1616</v>
      </c>
      <c r="M403">
        <v>2</v>
      </c>
      <c r="N403">
        <v>3</v>
      </c>
      <c r="O403">
        <v>3</v>
      </c>
    </row>
    <row r="404" spans="1:42" x14ac:dyDescent="0.2">
      <c r="A404" t="s">
        <v>96</v>
      </c>
      <c r="B404" t="s">
        <v>40</v>
      </c>
      <c r="C404">
        <v>25</v>
      </c>
      <c r="D404">
        <v>1000</v>
      </c>
      <c r="E404">
        <v>5</v>
      </c>
      <c r="F404">
        <v>0</v>
      </c>
      <c r="G404">
        <v>3550</v>
      </c>
      <c r="H404">
        <v>3550</v>
      </c>
      <c r="I404">
        <v>0</v>
      </c>
      <c r="J404">
        <v>400.03063800000001</v>
      </c>
      <c r="K404">
        <v>324911</v>
      </c>
      <c r="L404">
        <v>3385</v>
      </c>
      <c r="M404">
        <v>2</v>
      </c>
      <c r="N404">
        <v>2</v>
      </c>
      <c r="O404">
        <v>2</v>
      </c>
    </row>
    <row r="405" spans="1:42" x14ac:dyDescent="0.2">
      <c r="A405" t="s">
        <v>96</v>
      </c>
      <c r="B405" t="s">
        <v>41</v>
      </c>
      <c r="C405">
        <v>25</v>
      </c>
      <c r="D405">
        <v>1000</v>
      </c>
      <c r="E405">
        <v>5</v>
      </c>
      <c r="F405">
        <v>0</v>
      </c>
      <c r="G405">
        <v>3930</v>
      </c>
      <c r="H405">
        <v>3930</v>
      </c>
      <c r="I405">
        <v>0</v>
      </c>
      <c r="J405">
        <v>2.0877249999999998</v>
      </c>
      <c r="K405">
        <v>1024</v>
      </c>
      <c r="L405">
        <v>75</v>
      </c>
      <c r="M405">
        <v>2</v>
      </c>
      <c r="N405">
        <v>3</v>
      </c>
      <c r="O405">
        <v>3</v>
      </c>
    </row>
    <row r="406" spans="1:42" x14ac:dyDescent="0.2">
      <c r="A406" t="s">
        <v>96</v>
      </c>
      <c r="B406" t="s">
        <v>42</v>
      </c>
      <c r="C406">
        <v>25</v>
      </c>
      <c r="D406">
        <v>1000</v>
      </c>
      <c r="E406">
        <v>5</v>
      </c>
      <c r="F406">
        <v>0</v>
      </c>
      <c r="G406">
        <v>3744</v>
      </c>
      <c r="H406">
        <v>3744</v>
      </c>
      <c r="I406">
        <v>0</v>
      </c>
      <c r="J406">
        <v>31.939819</v>
      </c>
      <c r="K406">
        <v>28510</v>
      </c>
      <c r="L406">
        <v>597</v>
      </c>
      <c r="M406">
        <v>2</v>
      </c>
      <c r="N406">
        <v>3</v>
      </c>
      <c r="O406">
        <v>3</v>
      </c>
    </row>
    <row r="407" spans="1:42" x14ac:dyDescent="0.2">
      <c r="A407" t="s">
        <v>96</v>
      </c>
      <c r="B407" t="s">
        <v>43</v>
      </c>
      <c r="C407">
        <v>25</v>
      </c>
      <c r="D407">
        <v>1000</v>
      </c>
      <c r="E407">
        <v>5</v>
      </c>
      <c r="F407">
        <v>0</v>
      </c>
      <c r="G407">
        <v>3616</v>
      </c>
      <c r="H407">
        <v>3616</v>
      </c>
      <c r="I407">
        <v>0</v>
      </c>
      <c r="J407">
        <v>145.87386900000001</v>
      </c>
      <c r="K407">
        <v>139300</v>
      </c>
      <c r="L407">
        <v>1345</v>
      </c>
      <c r="M407">
        <v>2</v>
      </c>
      <c r="N407">
        <v>3</v>
      </c>
      <c r="O407">
        <v>3</v>
      </c>
    </row>
    <row r="408" spans="1:42" x14ac:dyDescent="0.2">
      <c r="A408" t="s">
        <v>96</v>
      </c>
      <c r="B408" t="s">
        <v>44</v>
      </c>
      <c r="C408">
        <v>25</v>
      </c>
      <c r="D408">
        <v>1000</v>
      </c>
      <c r="E408">
        <v>5</v>
      </c>
      <c r="F408">
        <v>0</v>
      </c>
      <c r="G408">
        <v>3282</v>
      </c>
      <c r="H408">
        <v>3282</v>
      </c>
      <c r="I408">
        <v>0</v>
      </c>
      <c r="J408">
        <v>450.61873000000003</v>
      </c>
      <c r="K408">
        <v>597607</v>
      </c>
      <c r="L408">
        <v>1099</v>
      </c>
      <c r="M408">
        <v>2</v>
      </c>
      <c r="N408">
        <v>1</v>
      </c>
      <c r="O408">
        <v>1</v>
      </c>
    </row>
    <row r="409" spans="1:42" x14ac:dyDescent="0.2">
      <c r="A409" t="s">
        <v>96</v>
      </c>
      <c r="B409" t="s">
        <v>45</v>
      </c>
      <c r="C409">
        <v>25</v>
      </c>
      <c r="D409">
        <v>1000</v>
      </c>
      <c r="E409">
        <v>5</v>
      </c>
      <c r="F409">
        <v>0</v>
      </c>
      <c r="G409">
        <v>3707</v>
      </c>
      <c r="H409">
        <v>3707</v>
      </c>
      <c r="I409">
        <v>0</v>
      </c>
      <c r="J409">
        <v>10.594296</v>
      </c>
      <c r="K409">
        <v>7830</v>
      </c>
      <c r="L409">
        <v>293</v>
      </c>
      <c r="M409">
        <v>2</v>
      </c>
      <c r="N409">
        <v>2</v>
      </c>
      <c r="O409">
        <v>2</v>
      </c>
    </row>
    <row r="410" spans="1:42" x14ac:dyDescent="0.2">
      <c r="A410" t="s">
        <v>96</v>
      </c>
      <c r="B410" t="s">
        <v>46</v>
      </c>
      <c r="C410">
        <v>25</v>
      </c>
      <c r="D410">
        <v>1000</v>
      </c>
      <c r="E410">
        <v>5</v>
      </c>
      <c r="F410">
        <v>0</v>
      </c>
      <c r="G410">
        <v>4046</v>
      </c>
      <c r="H410">
        <v>4046</v>
      </c>
      <c r="I410">
        <v>0</v>
      </c>
      <c r="J410">
        <v>17.594253999999999</v>
      </c>
      <c r="K410">
        <v>18195</v>
      </c>
      <c r="L410">
        <v>354</v>
      </c>
      <c r="M410">
        <v>2</v>
      </c>
      <c r="N410">
        <v>3</v>
      </c>
      <c r="O410">
        <v>3</v>
      </c>
    </row>
    <row r="411" spans="1:42" x14ac:dyDescent="0.2">
      <c r="A411" s="31" t="s">
        <v>96</v>
      </c>
      <c r="B411" t="s">
        <v>47</v>
      </c>
      <c r="C411">
        <v>25</v>
      </c>
      <c r="D411">
        <v>1000</v>
      </c>
      <c r="E411">
        <v>5</v>
      </c>
      <c r="F411">
        <v>0</v>
      </c>
      <c r="G411">
        <v>3509</v>
      </c>
      <c r="H411">
        <v>3509</v>
      </c>
      <c r="I411">
        <v>0</v>
      </c>
      <c r="J411">
        <v>841.33642199999997</v>
      </c>
      <c r="K411">
        <v>467959</v>
      </c>
      <c r="L411">
        <v>5126</v>
      </c>
      <c r="M411">
        <v>2</v>
      </c>
      <c r="N411">
        <v>2</v>
      </c>
      <c r="O411">
        <v>2</v>
      </c>
      <c r="V411" s="19">
        <f t="shared" ref="V411" si="246">IFERROR(AVERAGE(G401:G411),"")</f>
        <v>3821.4545454545455</v>
      </c>
      <c r="W411" s="19">
        <f t="shared" ref="W411" si="247">IFERROR(AVERAGE(H401:H411),"")</f>
        <v>3821.4545454545455</v>
      </c>
      <c r="X411" s="19">
        <f t="shared" ref="X411" si="248">IFERROR(AVERAGE(I401:I411),"")</f>
        <v>0</v>
      </c>
      <c r="Y411" s="19">
        <f t="shared" ref="Y411" si="249">IFERROR(AVERAGE(J401:J411),"")</f>
        <v>188.177143</v>
      </c>
      <c r="Z411" s="19">
        <f t="shared" ref="Z411" si="250">IFERROR(AVERAGE(K401:K411),"")</f>
        <v>157649.63636363635</v>
      </c>
      <c r="AA411" s="19">
        <f t="shared" ref="AA411" si="251">IFERROR(AVERAGE(L401:L411),"")</f>
        <v>1289.7272727272727</v>
      </c>
      <c r="AB411" s="19" t="str">
        <f t="shared" ref="AB411" si="252">IFERROR(AVERAGE(P401:P411),"")</f>
        <v/>
      </c>
      <c r="AC411" s="19" t="str">
        <f t="shared" ref="AC411" si="253">IFERROR(AVERAGE(Q401:Q411),"")</f>
        <v/>
      </c>
      <c r="AD411" s="19" t="str">
        <f t="shared" ref="AD411" si="254">IFERROR(AVERAGE(R401:R411),"")</f>
        <v/>
      </c>
      <c r="AE411" s="19" t="str">
        <f t="shared" ref="AE411" si="255">IFERROR(AVERAGE(S401:S411),"")</f>
        <v/>
      </c>
      <c r="AF411" s="19" t="str">
        <f t="shared" ref="AF411" si="256">IFERROR(AVERAGE(T401:T411),"")</f>
        <v/>
      </c>
      <c r="AG411" s="19" t="str">
        <f t="shared" ref="AG411" si="257">IFERROR(AVERAGE(U401:U411),"")</f>
        <v/>
      </c>
      <c r="AH411" s="19">
        <f>IFERROR(AVERAGE(N401:N411),"")</f>
        <v>2.7272727272727271</v>
      </c>
      <c r="AI411" s="19">
        <f>IFERROR(AVERAGE(O401:O411),"")</f>
        <v>2.6363636363636362</v>
      </c>
      <c r="AJ411" s="22">
        <f>AVERAGE(M401:M411)</f>
        <v>2</v>
      </c>
      <c r="AK411" s="20">
        <f>COUNTA(C401:C411)</f>
        <v>11</v>
      </c>
      <c r="AL411" s="21">
        <f>COUNTIF(M401:M411,"=2")</f>
        <v>11</v>
      </c>
      <c r="AM411" s="21">
        <f>COUNTIF(M401:M411,"=1")</f>
        <v>0</v>
      </c>
      <c r="AN411" s="21">
        <f>COUNTIF(M401:M411,"=0")</f>
        <v>0</v>
      </c>
      <c r="AO411" s="21">
        <f>COUNTIF(M401:M411,"=3")</f>
        <v>0</v>
      </c>
      <c r="AP411" s="20">
        <f>COUNTIF(M401:M411,"=")</f>
        <v>0</v>
      </c>
    </row>
    <row r="412" spans="1:42" x14ac:dyDescent="0.2">
      <c r="A412" t="s">
        <v>97</v>
      </c>
      <c r="B412" t="s">
        <v>48</v>
      </c>
      <c r="C412">
        <v>25</v>
      </c>
      <c r="D412">
        <v>1000</v>
      </c>
      <c r="E412">
        <v>5</v>
      </c>
      <c r="F412">
        <v>0</v>
      </c>
      <c r="G412">
        <v>3602</v>
      </c>
      <c r="H412">
        <v>3602</v>
      </c>
      <c r="I412">
        <v>0</v>
      </c>
      <c r="J412">
        <v>0.40623199999999998</v>
      </c>
      <c r="K412">
        <v>0</v>
      </c>
      <c r="L412">
        <v>3</v>
      </c>
      <c r="M412">
        <v>2</v>
      </c>
      <c r="N412">
        <v>3</v>
      </c>
      <c r="O412">
        <v>3</v>
      </c>
    </row>
    <row r="413" spans="1:42" x14ac:dyDescent="0.2">
      <c r="A413" t="s">
        <v>97</v>
      </c>
      <c r="B413" t="s">
        <v>49</v>
      </c>
      <c r="C413">
        <v>25</v>
      </c>
      <c r="D413">
        <v>1000</v>
      </c>
      <c r="E413">
        <v>5</v>
      </c>
      <c r="F413">
        <v>0</v>
      </c>
      <c r="G413">
        <v>3380</v>
      </c>
      <c r="H413">
        <v>3380</v>
      </c>
      <c r="I413">
        <v>0</v>
      </c>
      <c r="J413">
        <v>180.36303100000001</v>
      </c>
      <c r="K413">
        <v>234502</v>
      </c>
      <c r="L413">
        <v>420</v>
      </c>
      <c r="M413">
        <v>2</v>
      </c>
      <c r="N413">
        <v>3</v>
      </c>
      <c r="O413">
        <v>3</v>
      </c>
    </row>
    <row r="414" spans="1:42" x14ac:dyDescent="0.2">
      <c r="A414" t="s">
        <v>97</v>
      </c>
      <c r="B414" t="s">
        <v>50</v>
      </c>
      <c r="C414">
        <v>25</v>
      </c>
      <c r="D414">
        <v>1000</v>
      </c>
      <c r="E414">
        <v>5</v>
      </c>
      <c r="F414">
        <v>0</v>
      </c>
      <c r="G414">
        <v>2710.1175739999999</v>
      </c>
      <c r="H414">
        <v>3269</v>
      </c>
      <c r="I414">
        <v>0.170964</v>
      </c>
      <c r="J414">
        <v>3600.9201680000001</v>
      </c>
      <c r="K414">
        <v>1732452</v>
      </c>
      <c r="L414">
        <v>2031</v>
      </c>
      <c r="M414">
        <v>1</v>
      </c>
      <c r="N414">
        <v>3</v>
      </c>
      <c r="O414">
        <v>3</v>
      </c>
    </row>
    <row r="415" spans="1:42" x14ac:dyDescent="0.2">
      <c r="A415" t="s">
        <v>97</v>
      </c>
      <c r="B415" t="s">
        <v>51</v>
      </c>
      <c r="C415">
        <v>25</v>
      </c>
      <c r="D415">
        <v>1000</v>
      </c>
      <c r="E415">
        <v>5</v>
      </c>
      <c r="F415">
        <v>0</v>
      </c>
      <c r="G415">
        <v>2531.0205139999998</v>
      </c>
      <c r="H415">
        <v>2997</v>
      </c>
      <c r="I415">
        <v>0.15548200000000001</v>
      </c>
      <c r="J415">
        <v>3600.905651</v>
      </c>
      <c r="K415">
        <v>2539696</v>
      </c>
      <c r="L415">
        <v>2222</v>
      </c>
      <c r="M415">
        <v>1</v>
      </c>
      <c r="N415">
        <v>3</v>
      </c>
      <c r="O415">
        <v>3</v>
      </c>
    </row>
    <row r="416" spans="1:42" x14ac:dyDescent="0.2">
      <c r="A416" t="s">
        <v>97</v>
      </c>
      <c r="B416" t="s">
        <v>52</v>
      </c>
      <c r="C416">
        <v>25</v>
      </c>
      <c r="D416">
        <v>1000</v>
      </c>
      <c r="E416">
        <v>5</v>
      </c>
      <c r="F416">
        <v>0</v>
      </c>
      <c r="G416">
        <v>3380</v>
      </c>
      <c r="H416">
        <v>3380</v>
      </c>
      <c r="I416">
        <v>0</v>
      </c>
      <c r="J416">
        <v>6.5154030000000001</v>
      </c>
      <c r="K416">
        <v>3723</v>
      </c>
      <c r="L416">
        <v>25</v>
      </c>
      <c r="M416">
        <v>2</v>
      </c>
      <c r="N416">
        <v>3</v>
      </c>
      <c r="O416">
        <v>3</v>
      </c>
    </row>
    <row r="417" spans="1:42" x14ac:dyDescent="0.2">
      <c r="A417" t="s">
        <v>97</v>
      </c>
      <c r="B417" t="s">
        <v>53</v>
      </c>
      <c r="C417">
        <v>25</v>
      </c>
      <c r="D417">
        <v>1000</v>
      </c>
      <c r="E417">
        <v>5</v>
      </c>
      <c r="F417">
        <v>0</v>
      </c>
      <c r="G417">
        <v>3240</v>
      </c>
      <c r="H417">
        <v>3240</v>
      </c>
      <c r="I417">
        <v>0</v>
      </c>
      <c r="J417">
        <v>9.5330890000000004</v>
      </c>
      <c r="K417">
        <v>5175</v>
      </c>
      <c r="L417">
        <v>48</v>
      </c>
      <c r="M417">
        <v>2</v>
      </c>
      <c r="N417">
        <v>3</v>
      </c>
      <c r="O417">
        <v>3</v>
      </c>
    </row>
    <row r="418" spans="1:42" x14ac:dyDescent="0.2">
      <c r="A418" t="s">
        <v>97</v>
      </c>
      <c r="B418" t="s">
        <v>54</v>
      </c>
      <c r="C418">
        <v>25</v>
      </c>
      <c r="D418">
        <v>1000</v>
      </c>
      <c r="E418">
        <v>5</v>
      </c>
      <c r="F418">
        <v>0</v>
      </c>
      <c r="G418">
        <v>2983</v>
      </c>
      <c r="H418">
        <v>2983</v>
      </c>
      <c r="I418">
        <v>0</v>
      </c>
      <c r="J418">
        <v>499.740205</v>
      </c>
      <c r="K418">
        <v>532276</v>
      </c>
      <c r="L418">
        <v>752</v>
      </c>
      <c r="M418">
        <v>2</v>
      </c>
      <c r="N418">
        <v>3</v>
      </c>
      <c r="O418">
        <v>3</v>
      </c>
    </row>
    <row r="419" spans="1:42" x14ac:dyDescent="0.2">
      <c r="A419" s="31" t="s">
        <v>97</v>
      </c>
      <c r="B419" t="s">
        <v>55</v>
      </c>
      <c r="C419">
        <v>25</v>
      </c>
      <c r="D419">
        <v>1000</v>
      </c>
      <c r="E419">
        <v>5</v>
      </c>
      <c r="F419">
        <v>0</v>
      </c>
      <c r="G419">
        <v>2353.6750910000001</v>
      </c>
      <c r="H419">
        <v>2691</v>
      </c>
      <c r="I419">
        <v>0.12535299999999999</v>
      </c>
      <c r="J419">
        <v>3602.4468609999999</v>
      </c>
      <c r="K419">
        <v>3345321</v>
      </c>
      <c r="L419">
        <v>7468</v>
      </c>
      <c r="M419">
        <v>1</v>
      </c>
      <c r="N419">
        <v>2</v>
      </c>
      <c r="O419">
        <v>2</v>
      </c>
      <c r="V419" s="19">
        <f t="shared" ref="V419" si="258">IFERROR(AVERAGE(G412:G419),"")</f>
        <v>3022.4766473750001</v>
      </c>
      <c r="W419" s="19">
        <f t="shared" ref="W419" si="259">IFERROR(AVERAGE(H412:H419),"")</f>
        <v>3192.75</v>
      </c>
      <c r="X419" s="19">
        <f t="shared" ref="X419" si="260">IFERROR(AVERAGE(I412:I419),"")</f>
        <v>5.6474875000000001E-2</v>
      </c>
      <c r="Y419" s="19">
        <f t="shared" ref="Y419" si="261">IFERROR(AVERAGE(J412:J419),"")</f>
        <v>1437.60383</v>
      </c>
      <c r="Z419" s="19">
        <f t="shared" ref="Z419" si="262">IFERROR(AVERAGE(K412:K419),"")</f>
        <v>1049143.125</v>
      </c>
      <c r="AA419" s="19">
        <f t="shared" ref="AA419" si="263">IFERROR(AVERAGE(L412:L419),"")</f>
        <v>1621.125</v>
      </c>
      <c r="AB419" s="19" t="str">
        <f t="shared" ref="AB419" si="264">IFERROR(AVERAGE(P412:P419),"")</f>
        <v/>
      </c>
      <c r="AC419" s="19" t="str">
        <f t="shared" ref="AC419" si="265">IFERROR(AVERAGE(Q412:Q419),"")</f>
        <v/>
      </c>
      <c r="AD419" s="19" t="str">
        <f t="shared" ref="AD419" si="266">IFERROR(AVERAGE(R412:R419),"")</f>
        <v/>
      </c>
      <c r="AE419" s="19" t="str">
        <f t="shared" ref="AE419" si="267">IFERROR(AVERAGE(S412:S419),"")</f>
        <v/>
      </c>
      <c r="AF419" s="19" t="str">
        <f t="shared" ref="AF419" si="268">IFERROR(AVERAGE(T412:T419),"")</f>
        <v/>
      </c>
      <c r="AG419" s="19" t="str">
        <f t="shared" ref="AG419" si="269">IFERROR(AVERAGE(U412:U419),"")</f>
        <v/>
      </c>
      <c r="AH419" s="19">
        <f>IFERROR(AVERAGE(N412:N419),"")</f>
        <v>2.875</v>
      </c>
      <c r="AI419" s="19">
        <f>IFERROR(AVERAGE(O412:O419),"")</f>
        <v>2.875</v>
      </c>
      <c r="AJ419" s="22">
        <f>AVERAGE(M412:M419)</f>
        <v>1.625</v>
      </c>
      <c r="AK419" s="20">
        <f>COUNTA(C412:C419)</f>
        <v>8</v>
      </c>
      <c r="AL419" s="21">
        <f>COUNTIF(M412:M419,"=2")</f>
        <v>5</v>
      </c>
      <c r="AM419" s="21">
        <f>COUNTIF(M412:M419,"=1")</f>
        <v>3</v>
      </c>
      <c r="AN419" s="21">
        <f>COUNTIF(M412:M419,"=0")</f>
        <v>0</v>
      </c>
      <c r="AO419" s="21">
        <f>COUNTIF(M412:M419,"=3")</f>
        <v>0</v>
      </c>
      <c r="AP419" s="20">
        <f>COUNTIF(M412:M419,"=")</f>
        <v>0</v>
      </c>
    </row>
    <row r="420" spans="1:42" x14ac:dyDescent="0.2">
      <c r="V420" s="23">
        <f t="shared" ref="V420" si="270">IFERROR(AVERAGE(G364:G419),"")</f>
        <v>3284.7692429821432</v>
      </c>
      <c r="W420" s="23">
        <f t="shared" ref="W420" si="271">IFERROR(AVERAGE(H364:H419),"")</f>
        <v>3312.9107142857142</v>
      </c>
      <c r="X420" s="23">
        <f t="shared" ref="X420" si="272">IFERROR(AVERAGE(I364:I419),"")</f>
        <v>9.0358035714285714E-3</v>
      </c>
      <c r="Y420" s="23">
        <f t="shared" ref="Y420" si="273">IFERROR(AVERAGE(J364:J419),"")</f>
        <v>361.03546176785716</v>
      </c>
      <c r="Z420" s="23">
        <f t="shared" ref="Z420" si="274">IFERROR(AVERAGE(K364:K419),"")</f>
        <v>213271.57142857142</v>
      </c>
      <c r="AA420" s="23">
        <f t="shared" ref="AA420" si="275">IFERROR(AVERAGE(L364:L419),"")</f>
        <v>1059.3214285714287</v>
      </c>
      <c r="AB420" s="23" t="str">
        <f t="shared" ref="AB420" si="276">IFERROR(AVERAGE(P364:P419),"")</f>
        <v/>
      </c>
      <c r="AC420" s="23" t="str">
        <f t="shared" ref="AC420" si="277">IFERROR(AVERAGE(Q364:Q419),"")</f>
        <v/>
      </c>
      <c r="AD420" s="23" t="str">
        <f t="shared" ref="AD420" si="278">IFERROR(AVERAGE(R364:R419),"")</f>
        <v/>
      </c>
      <c r="AE420" s="23" t="str">
        <f t="shared" ref="AE420" si="279">IFERROR(AVERAGE(S364:S419),"")</f>
        <v/>
      </c>
      <c r="AF420" s="23" t="str">
        <f t="shared" ref="AF420" si="280">IFERROR(AVERAGE(T364:T419),"")</f>
        <v/>
      </c>
      <c r="AG420" s="23" t="str">
        <f t="shared" ref="AG420" si="281">IFERROR(AVERAGE(U364:U419),"")</f>
        <v/>
      </c>
      <c r="AH420" s="23">
        <f>IFERROR(AVERAGE(N364:N419),"")</f>
        <v>3.25</v>
      </c>
      <c r="AI420" s="23">
        <f>IFERROR(AVERAGE(O364:O419),"")</f>
        <v>3.125</v>
      </c>
      <c r="AJ420" s="24">
        <f>AVERAGE(M364:M419)</f>
        <v>1.9285714285714286</v>
      </c>
      <c r="AK420" s="25">
        <f>COUNTA(C364:C419)</f>
        <v>56</v>
      </c>
      <c r="AL420" s="26">
        <f>COUNTIF(M364:M419,"=2")</f>
        <v>52</v>
      </c>
      <c r="AM420" s="26">
        <f>COUNTIF(M364:M419,"=1")</f>
        <v>4</v>
      </c>
      <c r="AN420" s="26">
        <f>COUNTIF(M364:M419,"=0")</f>
        <v>0</v>
      </c>
      <c r="AO420" s="26">
        <f>COUNTIF(M364:M419,"=3")</f>
        <v>0</v>
      </c>
      <c r="AP420" s="25">
        <f>COUNTIF(M364:M419,"=")</f>
        <v>0</v>
      </c>
    </row>
    <row r="421" spans="1:42" x14ac:dyDescent="0.2">
      <c r="V421" s="23">
        <f t="shared" ref="V421" si="282">MIN(G364:G419)</f>
        <v>1869</v>
      </c>
      <c r="W421" s="23">
        <f t="shared" ref="W421" si="283">MIN(H364:H419)</f>
        <v>1869</v>
      </c>
      <c r="X421" s="23">
        <f t="shared" ref="X421" si="284">MIN(I364:I419)</f>
        <v>0</v>
      </c>
      <c r="Y421" s="23">
        <f t="shared" ref="Y421" si="285">MIN(J364:J419)</f>
        <v>0.139129</v>
      </c>
      <c r="Z421" s="23">
        <f t="shared" ref="Z421" si="286">MIN(K364:K419)</f>
        <v>0</v>
      </c>
      <c r="AA421" s="23">
        <f t="shared" ref="AA421" si="287">MIN(L364:L419)</f>
        <v>0</v>
      </c>
      <c r="AB421" s="23">
        <f t="shared" ref="AB421" si="288">MIN(P364:P419)</f>
        <v>0</v>
      </c>
      <c r="AC421" s="23">
        <f t="shared" ref="AC421" si="289">MIN(Q364:Q419)</f>
        <v>0</v>
      </c>
      <c r="AD421" s="23">
        <f t="shared" ref="AD421" si="290">MIN(R364:R419)</f>
        <v>0</v>
      </c>
      <c r="AE421" s="23">
        <f t="shared" ref="AE421" si="291">MIN(S364:S419)</f>
        <v>0</v>
      </c>
      <c r="AF421" s="23">
        <f t="shared" ref="AF421" si="292">MIN(T364:T419)</f>
        <v>0</v>
      </c>
      <c r="AG421" s="23">
        <f t="shared" ref="AG421" si="293">MIN(U364:U419)</f>
        <v>0</v>
      </c>
      <c r="AH421" s="23">
        <f>MIN(N364:N419)</f>
        <v>1</v>
      </c>
      <c r="AI421" s="23">
        <f>MIN(O364:O419)</f>
        <v>1</v>
      </c>
      <c r="AJ421" s="24">
        <f>MIN(M364:M419)</f>
        <v>1</v>
      </c>
      <c r="AK421" s="25"/>
    </row>
    <row r="422" spans="1:42" x14ac:dyDescent="0.2">
      <c r="V422" s="23">
        <f t="shared" ref="V422" si="294">MAX(G364:G419)</f>
        <v>6171</v>
      </c>
      <c r="W422" s="23">
        <f t="shared" ref="W422" si="295">MAX(H364:H419)</f>
        <v>6171</v>
      </c>
      <c r="X422" s="23">
        <f t="shared" ref="X422" si="296">MAX(I364:I419)</f>
        <v>0.170964</v>
      </c>
      <c r="Y422" s="23">
        <f t="shared" ref="Y422" si="297">MAX(J364:J419)</f>
        <v>3602.4468609999999</v>
      </c>
      <c r="Z422" s="23">
        <f t="shared" ref="Z422" si="298">MAX(K364:K419)</f>
        <v>3345321</v>
      </c>
      <c r="AA422" s="23">
        <f t="shared" ref="AA422" si="299">MAX(L364:L419)</f>
        <v>12769</v>
      </c>
      <c r="AB422" s="23">
        <f t="shared" ref="AB422" si="300">MAX(P364:P419)</f>
        <v>0</v>
      </c>
      <c r="AC422" s="23">
        <f t="shared" ref="AC422" si="301">MAX(Q364:Q419)</f>
        <v>0</v>
      </c>
      <c r="AD422" s="23">
        <f t="shared" ref="AD422" si="302">MAX(R364:R419)</f>
        <v>0</v>
      </c>
      <c r="AE422" s="23">
        <f t="shared" ref="AE422" si="303">MAX(S364:S419)</f>
        <v>0</v>
      </c>
      <c r="AF422" s="23">
        <f t="shared" ref="AF422" si="304">MAX(T364:T419)</f>
        <v>0</v>
      </c>
      <c r="AG422" s="23">
        <f t="shared" ref="AG422" si="305">MAX(U364:U419)</f>
        <v>0</v>
      </c>
      <c r="AH422" s="23">
        <f>MAX(N364:N419)</f>
        <v>8</v>
      </c>
      <c r="AI422" s="23">
        <f>MAX(O364:O419)</f>
        <v>5</v>
      </c>
      <c r="AJ422" s="24">
        <f>MAX(M364:M419)</f>
        <v>2</v>
      </c>
      <c r="AK422" s="25"/>
    </row>
    <row r="423" spans="1:42" x14ac:dyDescent="0.2">
      <c r="A423" s="38" t="s">
        <v>113</v>
      </c>
    </row>
    <row r="424" spans="1:42" x14ac:dyDescent="0.2">
      <c r="A424" s="30" t="s">
        <v>92</v>
      </c>
      <c r="B424" t="s">
        <v>0</v>
      </c>
      <c r="C424">
        <v>25</v>
      </c>
      <c r="D424">
        <v>200</v>
      </c>
      <c r="E424">
        <v>3</v>
      </c>
      <c r="F424">
        <v>0</v>
      </c>
      <c r="G424">
        <v>1913</v>
      </c>
      <c r="H424">
        <v>1913</v>
      </c>
      <c r="I424">
        <v>0</v>
      </c>
      <c r="J424">
        <v>0.13652900000000001</v>
      </c>
      <c r="K424">
        <v>0</v>
      </c>
      <c r="L424">
        <v>0</v>
      </c>
      <c r="M424">
        <v>2</v>
      </c>
      <c r="N424">
        <v>3</v>
      </c>
      <c r="O424">
        <v>3</v>
      </c>
      <c r="V424" s="11"/>
      <c r="W424" s="11"/>
      <c r="X424" s="11"/>
      <c r="Y424" s="11"/>
      <c r="Z424" s="11"/>
      <c r="AA424" s="11"/>
      <c r="AB424" s="11"/>
      <c r="AC424" s="11"/>
      <c r="AD424" s="11"/>
      <c r="AE424" s="11"/>
      <c r="AF424" s="11"/>
      <c r="AG424" s="11"/>
      <c r="AH424" s="11"/>
      <c r="AI424" s="11"/>
      <c r="AJ424" s="12"/>
      <c r="AK424" s="13"/>
      <c r="AL424" s="14"/>
      <c r="AM424" s="14"/>
      <c r="AN424" s="14"/>
      <c r="AO424" s="14"/>
      <c r="AP424" s="13"/>
    </row>
    <row r="425" spans="1:42" x14ac:dyDescent="0.2">
      <c r="A425" t="s">
        <v>92</v>
      </c>
      <c r="B425" t="s">
        <v>1</v>
      </c>
      <c r="C425">
        <v>25</v>
      </c>
      <c r="D425">
        <v>200</v>
      </c>
      <c r="E425">
        <v>3</v>
      </c>
      <c r="F425">
        <v>0</v>
      </c>
      <c r="G425">
        <v>1903</v>
      </c>
      <c r="H425">
        <v>1903</v>
      </c>
      <c r="I425">
        <v>0</v>
      </c>
      <c r="J425">
        <v>0.65851499999999996</v>
      </c>
      <c r="K425">
        <v>0</v>
      </c>
      <c r="L425">
        <v>4</v>
      </c>
      <c r="M425">
        <v>2</v>
      </c>
      <c r="N425">
        <v>3</v>
      </c>
      <c r="O425">
        <v>3</v>
      </c>
    </row>
    <row r="426" spans="1:42" x14ac:dyDescent="0.2">
      <c r="A426" t="s">
        <v>92</v>
      </c>
      <c r="B426" t="s">
        <v>2</v>
      </c>
      <c r="C426">
        <v>25</v>
      </c>
      <c r="D426">
        <v>200</v>
      </c>
      <c r="E426">
        <v>3</v>
      </c>
      <c r="F426">
        <v>0</v>
      </c>
      <c r="G426">
        <v>1903</v>
      </c>
      <c r="H426">
        <v>1903</v>
      </c>
      <c r="I426">
        <v>0</v>
      </c>
      <c r="J426">
        <v>1.691845</v>
      </c>
      <c r="K426">
        <v>1176</v>
      </c>
      <c r="L426">
        <v>294</v>
      </c>
      <c r="M426">
        <v>2</v>
      </c>
      <c r="N426">
        <v>3</v>
      </c>
      <c r="O426">
        <v>3</v>
      </c>
    </row>
    <row r="427" spans="1:42" x14ac:dyDescent="0.2">
      <c r="A427" t="s">
        <v>92</v>
      </c>
      <c r="B427" t="s">
        <v>3</v>
      </c>
      <c r="C427">
        <v>25</v>
      </c>
      <c r="D427">
        <v>200</v>
      </c>
      <c r="E427">
        <v>3</v>
      </c>
      <c r="F427">
        <v>0</v>
      </c>
      <c r="G427">
        <v>1869</v>
      </c>
      <c r="H427">
        <v>1869</v>
      </c>
      <c r="I427">
        <v>0</v>
      </c>
      <c r="J427">
        <v>2.9854590000000001</v>
      </c>
      <c r="K427">
        <v>3003</v>
      </c>
      <c r="L427">
        <v>760</v>
      </c>
      <c r="M427">
        <v>2</v>
      </c>
      <c r="N427">
        <v>3</v>
      </c>
      <c r="O427">
        <v>3</v>
      </c>
    </row>
    <row r="428" spans="1:42" x14ac:dyDescent="0.2">
      <c r="A428" t="s">
        <v>92</v>
      </c>
      <c r="B428" t="s">
        <v>4</v>
      </c>
      <c r="C428">
        <v>25</v>
      </c>
      <c r="D428">
        <v>200</v>
      </c>
      <c r="E428">
        <v>3</v>
      </c>
      <c r="F428">
        <v>0</v>
      </c>
      <c r="G428">
        <v>1913</v>
      </c>
      <c r="H428">
        <v>1913</v>
      </c>
      <c r="I428">
        <v>0</v>
      </c>
      <c r="J428">
        <v>0.34807500000000002</v>
      </c>
      <c r="K428">
        <v>0</v>
      </c>
      <c r="L428">
        <v>1</v>
      </c>
      <c r="M428">
        <v>2</v>
      </c>
      <c r="N428">
        <v>3</v>
      </c>
      <c r="O428">
        <v>3</v>
      </c>
    </row>
    <row r="429" spans="1:42" x14ac:dyDescent="0.2">
      <c r="A429" t="s">
        <v>92</v>
      </c>
      <c r="B429" t="s">
        <v>5</v>
      </c>
      <c r="C429">
        <v>25</v>
      </c>
      <c r="D429">
        <v>200</v>
      </c>
      <c r="E429">
        <v>3</v>
      </c>
      <c r="F429">
        <v>0</v>
      </c>
      <c r="G429">
        <v>1913</v>
      </c>
      <c r="H429">
        <v>1913</v>
      </c>
      <c r="I429">
        <v>0</v>
      </c>
      <c r="J429">
        <v>0.15884400000000001</v>
      </c>
      <c r="K429">
        <v>0</v>
      </c>
      <c r="L429">
        <v>0</v>
      </c>
      <c r="M429">
        <v>2</v>
      </c>
      <c r="N429">
        <v>3</v>
      </c>
      <c r="O429">
        <v>3</v>
      </c>
    </row>
    <row r="430" spans="1:42" x14ac:dyDescent="0.2">
      <c r="A430" t="s">
        <v>92</v>
      </c>
      <c r="B430" t="s">
        <v>6</v>
      </c>
      <c r="C430">
        <v>25</v>
      </c>
      <c r="D430">
        <v>200</v>
      </c>
      <c r="E430">
        <v>3</v>
      </c>
      <c r="F430">
        <v>0</v>
      </c>
      <c r="G430">
        <v>1913</v>
      </c>
      <c r="H430">
        <v>1913</v>
      </c>
      <c r="I430">
        <v>0</v>
      </c>
      <c r="J430">
        <v>0.39969700000000002</v>
      </c>
      <c r="K430">
        <v>0</v>
      </c>
      <c r="L430">
        <v>1</v>
      </c>
      <c r="M430">
        <v>2</v>
      </c>
      <c r="N430">
        <v>3</v>
      </c>
      <c r="O430">
        <v>3</v>
      </c>
    </row>
    <row r="431" spans="1:42" x14ac:dyDescent="0.2">
      <c r="A431" t="s">
        <v>92</v>
      </c>
      <c r="B431" t="s">
        <v>7</v>
      </c>
      <c r="C431">
        <v>25</v>
      </c>
      <c r="D431">
        <v>200</v>
      </c>
      <c r="E431">
        <v>3</v>
      </c>
      <c r="F431">
        <v>0</v>
      </c>
      <c r="G431">
        <v>1913</v>
      </c>
      <c r="H431">
        <v>1913</v>
      </c>
      <c r="I431">
        <v>0</v>
      </c>
      <c r="J431">
        <v>1.537731</v>
      </c>
      <c r="K431">
        <v>1120</v>
      </c>
      <c r="L431">
        <v>245</v>
      </c>
      <c r="M431">
        <v>2</v>
      </c>
      <c r="N431">
        <v>3</v>
      </c>
      <c r="O431">
        <v>3</v>
      </c>
    </row>
    <row r="432" spans="1:42" x14ac:dyDescent="0.2">
      <c r="A432" s="31" t="s">
        <v>92</v>
      </c>
      <c r="B432" t="s">
        <v>8</v>
      </c>
      <c r="C432">
        <v>25</v>
      </c>
      <c r="D432">
        <v>200</v>
      </c>
      <c r="E432">
        <v>3</v>
      </c>
      <c r="F432">
        <v>0</v>
      </c>
      <c r="G432">
        <v>1913</v>
      </c>
      <c r="H432">
        <v>1913</v>
      </c>
      <c r="I432">
        <v>0</v>
      </c>
      <c r="J432">
        <v>3.029509</v>
      </c>
      <c r="K432">
        <v>3705</v>
      </c>
      <c r="L432">
        <v>89</v>
      </c>
      <c r="M432">
        <v>2</v>
      </c>
      <c r="N432">
        <v>3</v>
      </c>
      <c r="O432">
        <v>3</v>
      </c>
      <c r="V432" s="19">
        <f t="shared" ref="V432" si="306">IFERROR(AVERAGE(G424:G432),"")</f>
        <v>1905.8888888888889</v>
      </c>
      <c r="W432" s="19">
        <f t="shared" ref="W432" si="307">IFERROR(AVERAGE(H424:H432),"")</f>
        <v>1905.8888888888889</v>
      </c>
      <c r="X432" s="19">
        <f t="shared" ref="X432" si="308">IFERROR(AVERAGE(I424:I432),"")</f>
        <v>0</v>
      </c>
      <c r="Y432" s="19">
        <f t="shared" ref="Y432" si="309">IFERROR(AVERAGE(J424:J432),"")</f>
        <v>1.2162448888888888</v>
      </c>
      <c r="Z432" s="19">
        <f t="shared" ref="Z432" si="310">IFERROR(AVERAGE(K424:K432),"")</f>
        <v>1000.4444444444445</v>
      </c>
      <c r="AA432" s="19">
        <f t="shared" ref="AA432" si="311">IFERROR(AVERAGE(L424:L432),"")</f>
        <v>154.88888888888889</v>
      </c>
      <c r="AB432" s="19" t="str">
        <f t="shared" ref="AB432" si="312">IFERROR(AVERAGE(P424:P432),"")</f>
        <v/>
      </c>
      <c r="AC432" s="19" t="str">
        <f t="shared" ref="AC432" si="313">IFERROR(AVERAGE(Q424:Q432),"")</f>
        <v/>
      </c>
      <c r="AD432" s="19" t="str">
        <f t="shared" ref="AD432" si="314">IFERROR(AVERAGE(R424:R432),"")</f>
        <v/>
      </c>
      <c r="AE432" s="19" t="str">
        <f t="shared" ref="AE432" si="315">IFERROR(AVERAGE(S424:S432),"")</f>
        <v/>
      </c>
      <c r="AF432" s="19" t="str">
        <f t="shared" ref="AF432" si="316">IFERROR(AVERAGE(T424:T432),"")</f>
        <v/>
      </c>
      <c r="AG432" s="19" t="str">
        <f t="shared" ref="AG432" si="317">IFERROR(AVERAGE(U424:U432),"")</f>
        <v/>
      </c>
      <c r="AH432" s="19">
        <f>IFERROR(AVERAGE(N424:N432),"")</f>
        <v>3</v>
      </c>
      <c r="AI432" s="19">
        <f>IFERROR(AVERAGE(O424:O432),"")</f>
        <v>3</v>
      </c>
      <c r="AJ432" s="19">
        <f>IFERROR(AVERAGE(M424:M432),"")</f>
        <v>2</v>
      </c>
      <c r="AK432" s="20">
        <f>COUNTA(C424:C432)</f>
        <v>9</v>
      </c>
      <c r="AL432" s="21">
        <f>COUNTIF(M424:M432,"=2")</f>
        <v>9</v>
      </c>
      <c r="AM432" s="21">
        <f>COUNTIF(M424:M432,"=1")</f>
        <v>0</v>
      </c>
      <c r="AN432" s="21">
        <f>COUNTIF(M424:M432,"=0")</f>
        <v>0</v>
      </c>
      <c r="AO432" s="21">
        <f>COUNTIF(M424:M432,"=3")</f>
        <v>0</v>
      </c>
      <c r="AP432" s="20">
        <f>COUNTIF(M424:M432,"=")</f>
        <v>0</v>
      </c>
    </row>
    <row r="433" spans="1:42" x14ac:dyDescent="0.2">
      <c r="A433" t="s">
        <v>93</v>
      </c>
      <c r="B433" t="s">
        <v>9</v>
      </c>
      <c r="C433">
        <v>25</v>
      </c>
      <c r="D433">
        <v>200</v>
      </c>
      <c r="E433">
        <v>3</v>
      </c>
      <c r="F433">
        <v>0</v>
      </c>
      <c r="G433">
        <v>6171</v>
      </c>
      <c r="H433">
        <v>6171</v>
      </c>
      <c r="I433">
        <v>0</v>
      </c>
      <c r="J433">
        <v>17.862159999999999</v>
      </c>
      <c r="K433">
        <v>50917</v>
      </c>
      <c r="L433">
        <v>0</v>
      </c>
      <c r="M433">
        <v>2</v>
      </c>
      <c r="N433">
        <v>8</v>
      </c>
      <c r="O433">
        <v>3</v>
      </c>
    </row>
    <row r="434" spans="1:42" x14ac:dyDescent="0.2">
      <c r="A434" t="s">
        <v>93</v>
      </c>
      <c r="B434" t="s">
        <v>10</v>
      </c>
      <c r="C434">
        <v>25</v>
      </c>
      <c r="D434">
        <v>200</v>
      </c>
      <c r="E434">
        <v>3</v>
      </c>
      <c r="F434">
        <v>0</v>
      </c>
      <c r="G434">
        <v>5471</v>
      </c>
      <c r="H434">
        <v>5471</v>
      </c>
      <c r="I434">
        <v>0</v>
      </c>
      <c r="J434">
        <v>22.140938999999999</v>
      </c>
      <c r="K434">
        <v>32727</v>
      </c>
      <c r="L434">
        <v>73</v>
      </c>
      <c r="M434">
        <v>2</v>
      </c>
      <c r="N434">
        <v>7</v>
      </c>
      <c r="O434">
        <v>3</v>
      </c>
    </row>
    <row r="435" spans="1:42" x14ac:dyDescent="0.2">
      <c r="A435" t="s">
        <v>93</v>
      </c>
      <c r="B435" t="s">
        <v>11</v>
      </c>
      <c r="C435">
        <v>25</v>
      </c>
      <c r="D435">
        <v>200</v>
      </c>
      <c r="E435">
        <v>3</v>
      </c>
      <c r="F435">
        <v>0</v>
      </c>
      <c r="G435">
        <v>4546</v>
      </c>
      <c r="H435">
        <v>4546</v>
      </c>
      <c r="I435">
        <v>0</v>
      </c>
      <c r="J435">
        <v>132.08223100000001</v>
      </c>
      <c r="K435">
        <v>92089</v>
      </c>
      <c r="L435">
        <v>571</v>
      </c>
      <c r="M435">
        <v>2</v>
      </c>
      <c r="N435">
        <v>5</v>
      </c>
      <c r="O435">
        <v>3</v>
      </c>
    </row>
    <row r="436" spans="1:42" x14ac:dyDescent="0.2">
      <c r="A436" t="s">
        <v>93</v>
      </c>
      <c r="B436" t="s">
        <v>12</v>
      </c>
      <c r="C436">
        <v>25</v>
      </c>
      <c r="D436">
        <v>200</v>
      </c>
      <c r="E436">
        <v>3</v>
      </c>
      <c r="F436">
        <v>0</v>
      </c>
      <c r="G436">
        <v>3980.405976</v>
      </c>
      <c r="H436">
        <v>4169</v>
      </c>
      <c r="I436">
        <v>4.5236999999999999E-2</v>
      </c>
      <c r="J436">
        <v>3600.0972879999999</v>
      </c>
      <c r="K436">
        <v>1633296</v>
      </c>
      <c r="L436">
        <v>13845</v>
      </c>
      <c r="M436">
        <v>1</v>
      </c>
      <c r="N436">
        <v>4</v>
      </c>
      <c r="O436">
        <v>3</v>
      </c>
    </row>
    <row r="437" spans="1:42" x14ac:dyDescent="0.2">
      <c r="A437" t="s">
        <v>93</v>
      </c>
      <c r="B437" t="s">
        <v>13</v>
      </c>
      <c r="C437">
        <v>25</v>
      </c>
      <c r="D437">
        <v>200</v>
      </c>
      <c r="E437">
        <v>3</v>
      </c>
      <c r="F437">
        <v>0</v>
      </c>
      <c r="G437">
        <v>5305</v>
      </c>
      <c r="H437">
        <v>5305</v>
      </c>
      <c r="I437">
        <v>0</v>
      </c>
      <c r="J437">
        <v>1.353807</v>
      </c>
      <c r="K437">
        <v>0</v>
      </c>
      <c r="L437">
        <v>2</v>
      </c>
      <c r="M437">
        <v>2</v>
      </c>
      <c r="N437">
        <v>6</v>
      </c>
      <c r="O437">
        <v>3</v>
      </c>
    </row>
    <row r="438" spans="1:42" x14ac:dyDescent="0.2">
      <c r="A438" t="s">
        <v>93</v>
      </c>
      <c r="B438" t="s">
        <v>14</v>
      </c>
      <c r="C438">
        <v>25</v>
      </c>
      <c r="D438">
        <v>200</v>
      </c>
      <c r="E438">
        <v>3</v>
      </c>
      <c r="F438">
        <v>0</v>
      </c>
      <c r="G438">
        <v>4654</v>
      </c>
      <c r="H438">
        <v>4654</v>
      </c>
      <c r="I438">
        <v>0</v>
      </c>
      <c r="J438">
        <v>31.63289</v>
      </c>
      <c r="K438">
        <v>24210</v>
      </c>
      <c r="L438">
        <v>320</v>
      </c>
      <c r="M438">
        <v>2</v>
      </c>
      <c r="N438">
        <v>5</v>
      </c>
      <c r="O438">
        <v>3</v>
      </c>
    </row>
    <row r="439" spans="1:42" x14ac:dyDescent="0.2">
      <c r="A439" t="s">
        <v>93</v>
      </c>
      <c r="B439" t="s">
        <v>15</v>
      </c>
      <c r="C439">
        <v>25</v>
      </c>
      <c r="D439">
        <v>200</v>
      </c>
      <c r="E439">
        <v>3</v>
      </c>
      <c r="F439">
        <v>0</v>
      </c>
      <c r="G439">
        <v>4243</v>
      </c>
      <c r="H439">
        <v>4243</v>
      </c>
      <c r="I439">
        <v>0</v>
      </c>
      <c r="J439">
        <v>112.714924</v>
      </c>
      <c r="K439">
        <v>61718</v>
      </c>
      <c r="L439">
        <v>2118</v>
      </c>
      <c r="M439">
        <v>2</v>
      </c>
      <c r="N439">
        <v>4</v>
      </c>
      <c r="O439">
        <v>3</v>
      </c>
    </row>
    <row r="440" spans="1:42" x14ac:dyDescent="0.2">
      <c r="A440" t="s">
        <v>93</v>
      </c>
      <c r="B440" t="s">
        <v>16</v>
      </c>
      <c r="C440">
        <v>25</v>
      </c>
      <c r="D440">
        <v>200</v>
      </c>
      <c r="E440">
        <v>3</v>
      </c>
      <c r="F440">
        <v>0</v>
      </c>
      <c r="G440">
        <v>3973</v>
      </c>
      <c r="H440">
        <v>3973</v>
      </c>
      <c r="I440">
        <v>0</v>
      </c>
      <c r="J440">
        <v>1896.0196000000001</v>
      </c>
      <c r="K440">
        <v>612674</v>
      </c>
      <c r="L440">
        <v>6427</v>
      </c>
      <c r="M440">
        <v>2</v>
      </c>
      <c r="N440">
        <v>4</v>
      </c>
      <c r="O440">
        <v>3</v>
      </c>
    </row>
    <row r="441" spans="1:42" x14ac:dyDescent="0.2">
      <c r="A441" t="s">
        <v>93</v>
      </c>
      <c r="B441" t="s">
        <v>17</v>
      </c>
      <c r="C441">
        <v>25</v>
      </c>
      <c r="D441">
        <v>200</v>
      </c>
      <c r="E441">
        <v>3</v>
      </c>
      <c r="F441">
        <v>0</v>
      </c>
      <c r="G441">
        <v>4413</v>
      </c>
      <c r="H441">
        <v>4413</v>
      </c>
      <c r="I441">
        <v>0</v>
      </c>
      <c r="J441">
        <v>9.3752139999999997</v>
      </c>
      <c r="K441">
        <v>6320</v>
      </c>
      <c r="L441">
        <v>20</v>
      </c>
      <c r="M441">
        <v>2</v>
      </c>
      <c r="N441">
        <v>5</v>
      </c>
      <c r="O441">
        <v>3</v>
      </c>
    </row>
    <row r="442" spans="1:42" x14ac:dyDescent="0.2">
      <c r="A442" t="s">
        <v>93</v>
      </c>
      <c r="B442" t="s">
        <v>18</v>
      </c>
      <c r="C442">
        <v>25</v>
      </c>
      <c r="D442">
        <v>200</v>
      </c>
      <c r="E442">
        <v>3</v>
      </c>
      <c r="F442">
        <v>0</v>
      </c>
      <c r="G442" t="s">
        <v>56</v>
      </c>
      <c r="H442" t="s">
        <v>56</v>
      </c>
      <c r="I442" t="s">
        <v>56</v>
      </c>
      <c r="J442">
        <v>3600.9146169999999</v>
      </c>
      <c r="K442">
        <v>1305880</v>
      </c>
      <c r="L442">
        <v>15741</v>
      </c>
      <c r="M442">
        <v>0</v>
      </c>
      <c r="N442" t="s">
        <v>56</v>
      </c>
      <c r="O442" t="s">
        <v>56</v>
      </c>
    </row>
    <row r="443" spans="1:42" x14ac:dyDescent="0.2">
      <c r="A443" t="s">
        <v>93</v>
      </c>
      <c r="B443" t="s">
        <v>19</v>
      </c>
      <c r="C443">
        <v>25</v>
      </c>
      <c r="D443">
        <v>200</v>
      </c>
      <c r="E443">
        <v>3</v>
      </c>
      <c r="F443">
        <v>0</v>
      </c>
      <c r="G443">
        <v>4288</v>
      </c>
      <c r="H443">
        <v>4288</v>
      </c>
      <c r="I443">
        <v>0</v>
      </c>
      <c r="J443">
        <v>120.204216</v>
      </c>
      <c r="K443">
        <v>71817</v>
      </c>
      <c r="L443">
        <v>1189</v>
      </c>
      <c r="M443">
        <v>2</v>
      </c>
      <c r="N443">
        <v>4</v>
      </c>
      <c r="O443">
        <v>3</v>
      </c>
    </row>
    <row r="444" spans="1:42" x14ac:dyDescent="0.2">
      <c r="A444" s="31" t="s">
        <v>93</v>
      </c>
      <c r="B444" t="s">
        <v>20</v>
      </c>
      <c r="C444">
        <v>25</v>
      </c>
      <c r="D444">
        <v>200</v>
      </c>
      <c r="E444">
        <v>3</v>
      </c>
      <c r="F444">
        <v>0</v>
      </c>
      <c r="G444" t="s">
        <v>56</v>
      </c>
      <c r="H444" t="s">
        <v>56</v>
      </c>
      <c r="I444" t="s">
        <v>56</v>
      </c>
      <c r="J444">
        <v>3602.2837079999999</v>
      </c>
      <c r="K444">
        <v>421084</v>
      </c>
      <c r="L444">
        <v>31755</v>
      </c>
      <c r="M444">
        <v>0</v>
      </c>
      <c r="N444" t="s">
        <v>56</v>
      </c>
      <c r="O444" t="s">
        <v>56</v>
      </c>
      <c r="V444" s="19">
        <f t="shared" ref="V444" si="318">IFERROR(AVERAGE(G433:G444),"")</f>
        <v>4704.4405975999998</v>
      </c>
      <c r="W444" s="19">
        <f t="shared" ref="W444" si="319">IFERROR(AVERAGE(H433:H444),"")</f>
        <v>4723.3</v>
      </c>
      <c r="X444" s="19">
        <f t="shared" ref="X444" si="320">IFERROR(AVERAGE(I433:I444),"")</f>
        <v>4.5237000000000003E-3</v>
      </c>
      <c r="Y444" s="19">
        <f t="shared" ref="Y444" si="321">IFERROR(AVERAGE(J433:J444),"")</f>
        <v>1095.5567994999999</v>
      </c>
      <c r="Z444" s="19">
        <f t="shared" ref="Z444" si="322">IFERROR(AVERAGE(K433:K444),"")</f>
        <v>359394.33333333331</v>
      </c>
      <c r="AA444" s="19">
        <f t="shared" ref="AA444" si="323">IFERROR(AVERAGE(L433:L444),"")</f>
        <v>6005.083333333333</v>
      </c>
      <c r="AB444" s="19" t="str">
        <f t="shared" ref="AB444" si="324">IFERROR(AVERAGE(P433:P444),"")</f>
        <v/>
      </c>
      <c r="AC444" s="19" t="str">
        <f t="shared" ref="AC444" si="325">IFERROR(AVERAGE(Q433:Q444),"")</f>
        <v/>
      </c>
      <c r="AD444" s="19" t="str">
        <f t="shared" ref="AD444" si="326">IFERROR(AVERAGE(R433:R444),"")</f>
        <v/>
      </c>
      <c r="AE444" s="19" t="str">
        <f t="shared" ref="AE444" si="327">IFERROR(AVERAGE(S433:S444),"")</f>
        <v/>
      </c>
      <c r="AF444" s="19" t="str">
        <f t="shared" ref="AF444" si="328">IFERROR(AVERAGE(T433:T444),"")</f>
        <v/>
      </c>
      <c r="AG444" s="19" t="str">
        <f t="shared" ref="AG444" si="329">IFERROR(AVERAGE(U433:U444),"")</f>
        <v/>
      </c>
      <c r="AH444" s="19">
        <f>IFERROR(AVERAGE(N433:N444),"")</f>
        <v>5.2</v>
      </c>
      <c r="AI444" s="19">
        <f>IFERROR(AVERAGE(O433:O444),"")</f>
        <v>3</v>
      </c>
      <c r="AJ444" s="22">
        <f>AVERAGE(M433:M444)</f>
        <v>1.5833333333333333</v>
      </c>
      <c r="AK444" s="20">
        <f>COUNTA(C433:C444)</f>
        <v>12</v>
      </c>
      <c r="AL444" s="21">
        <f>COUNTIF(M433:M444,"=2")</f>
        <v>9</v>
      </c>
      <c r="AM444" s="21">
        <f>COUNTIF(M433:M444,"=1")</f>
        <v>1</v>
      </c>
      <c r="AN444" s="21">
        <f>COUNTIF(M433:M444,"=0")</f>
        <v>2</v>
      </c>
      <c r="AO444" s="21">
        <f>COUNTIF(M433:M444,"=3")</f>
        <v>0</v>
      </c>
      <c r="AP444" s="20">
        <f>COUNTIF(M433:M444,"=")</f>
        <v>0</v>
      </c>
    </row>
    <row r="445" spans="1:42" x14ac:dyDescent="0.2">
      <c r="A445" t="s">
        <v>94</v>
      </c>
      <c r="B445" t="s">
        <v>21</v>
      </c>
      <c r="C445">
        <v>25</v>
      </c>
      <c r="D445">
        <v>200</v>
      </c>
      <c r="E445">
        <v>3</v>
      </c>
      <c r="F445">
        <v>0</v>
      </c>
      <c r="G445">
        <v>4611</v>
      </c>
      <c r="H445">
        <v>4611</v>
      </c>
      <c r="I445">
        <v>0</v>
      </c>
      <c r="J445">
        <v>8.1059640000000002</v>
      </c>
      <c r="K445">
        <v>4643</v>
      </c>
      <c r="L445">
        <v>3</v>
      </c>
      <c r="M445">
        <v>2</v>
      </c>
      <c r="N445">
        <v>4</v>
      </c>
      <c r="O445">
        <v>3</v>
      </c>
    </row>
    <row r="446" spans="1:42" x14ac:dyDescent="0.2">
      <c r="A446" t="s">
        <v>94</v>
      </c>
      <c r="B446" t="s">
        <v>22</v>
      </c>
      <c r="C446">
        <v>25</v>
      </c>
      <c r="D446">
        <v>200</v>
      </c>
      <c r="E446">
        <v>3</v>
      </c>
      <c r="F446">
        <v>0</v>
      </c>
      <c r="G446">
        <v>3518</v>
      </c>
      <c r="H446">
        <v>3518</v>
      </c>
      <c r="I446">
        <v>0</v>
      </c>
      <c r="J446">
        <v>3.6881050000000002</v>
      </c>
      <c r="K446">
        <v>635</v>
      </c>
      <c r="L446">
        <v>94</v>
      </c>
      <c r="M446">
        <v>2</v>
      </c>
      <c r="N446">
        <v>3</v>
      </c>
      <c r="O446">
        <v>3</v>
      </c>
    </row>
    <row r="447" spans="1:42" x14ac:dyDescent="0.2">
      <c r="A447" t="s">
        <v>94</v>
      </c>
      <c r="B447" t="s">
        <v>23</v>
      </c>
      <c r="C447">
        <v>25</v>
      </c>
      <c r="D447">
        <v>200</v>
      </c>
      <c r="E447">
        <v>3</v>
      </c>
      <c r="F447">
        <v>0</v>
      </c>
      <c r="G447">
        <v>3328</v>
      </c>
      <c r="H447">
        <v>3328</v>
      </c>
      <c r="I447">
        <v>0</v>
      </c>
      <c r="J447">
        <v>94.441173000000006</v>
      </c>
      <c r="K447">
        <v>79746</v>
      </c>
      <c r="L447">
        <v>373</v>
      </c>
      <c r="M447">
        <v>2</v>
      </c>
      <c r="N447">
        <v>3</v>
      </c>
      <c r="O447">
        <v>3</v>
      </c>
    </row>
    <row r="448" spans="1:42" x14ac:dyDescent="0.2">
      <c r="A448" t="s">
        <v>94</v>
      </c>
      <c r="B448" t="s">
        <v>24</v>
      </c>
      <c r="C448">
        <v>25</v>
      </c>
      <c r="D448">
        <v>200</v>
      </c>
      <c r="E448">
        <v>3</v>
      </c>
      <c r="F448">
        <v>0</v>
      </c>
      <c r="G448">
        <v>3066</v>
      </c>
      <c r="H448">
        <v>3066</v>
      </c>
      <c r="I448">
        <v>0</v>
      </c>
      <c r="J448">
        <v>24.786740000000002</v>
      </c>
      <c r="K448">
        <v>14421</v>
      </c>
      <c r="L448">
        <v>143</v>
      </c>
      <c r="M448">
        <v>2</v>
      </c>
      <c r="N448">
        <v>3</v>
      </c>
      <c r="O448">
        <v>3</v>
      </c>
    </row>
    <row r="449" spans="1:42" x14ac:dyDescent="0.2">
      <c r="A449" t="s">
        <v>94</v>
      </c>
      <c r="B449" t="s">
        <v>25</v>
      </c>
      <c r="C449">
        <v>25</v>
      </c>
      <c r="D449">
        <v>200</v>
      </c>
      <c r="E449">
        <v>3</v>
      </c>
      <c r="F449">
        <v>0</v>
      </c>
      <c r="G449">
        <v>4113</v>
      </c>
      <c r="H449">
        <v>4113</v>
      </c>
      <c r="I449">
        <v>0</v>
      </c>
      <c r="J449">
        <v>71.918751999999998</v>
      </c>
      <c r="K449">
        <v>87185</v>
      </c>
      <c r="L449">
        <v>280</v>
      </c>
      <c r="M449">
        <v>2</v>
      </c>
      <c r="N449">
        <v>4</v>
      </c>
      <c r="O449">
        <v>3</v>
      </c>
    </row>
    <row r="450" spans="1:42" x14ac:dyDescent="0.2">
      <c r="A450" t="s">
        <v>94</v>
      </c>
      <c r="B450" t="s">
        <v>26</v>
      </c>
      <c r="C450">
        <v>25</v>
      </c>
      <c r="D450">
        <v>200</v>
      </c>
      <c r="E450">
        <v>3</v>
      </c>
      <c r="F450">
        <v>0</v>
      </c>
      <c r="G450">
        <v>3455</v>
      </c>
      <c r="H450">
        <v>3455</v>
      </c>
      <c r="I450">
        <v>0</v>
      </c>
      <c r="J450">
        <v>18.914871999999999</v>
      </c>
      <c r="K450">
        <v>5642</v>
      </c>
      <c r="L450">
        <v>127</v>
      </c>
      <c r="M450">
        <v>2</v>
      </c>
      <c r="N450">
        <v>3</v>
      </c>
      <c r="O450">
        <v>3</v>
      </c>
    </row>
    <row r="451" spans="1:42" x14ac:dyDescent="0.2">
      <c r="A451" t="s">
        <v>94</v>
      </c>
      <c r="B451" t="s">
        <v>27</v>
      </c>
      <c r="C451">
        <v>25</v>
      </c>
      <c r="D451">
        <v>200</v>
      </c>
      <c r="E451">
        <v>3</v>
      </c>
      <c r="F451">
        <v>0</v>
      </c>
      <c r="G451">
        <v>2983</v>
      </c>
      <c r="H451">
        <v>2983</v>
      </c>
      <c r="I451">
        <v>0</v>
      </c>
      <c r="J451">
        <v>12.483162999999999</v>
      </c>
      <c r="K451">
        <v>3575</v>
      </c>
      <c r="L451">
        <v>24</v>
      </c>
      <c r="M451">
        <v>2</v>
      </c>
      <c r="N451">
        <v>3</v>
      </c>
      <c r="O451">
        <v>3</v>
      </c>
    </row>
    <row r="452" spans="1:42" x14ac:dyDescent="0.2">
      <c r="A452" s="31" t="s">
        <v>94</v>
      </c>
      <c r="B452" t="s">
        <v>28</v>
      </c>
      <c r="C452">
        <v>25</v>
      </c>
      <c r="D452">
        <v>200</v>
      </c>
      <c r="E452">
        <v>3</v>
      </c>
      <c r="F452">
        <v>0</v>
      </c>
      <c r="G452">
        <v>2945</v>
      </c>
      <c r="H452">
        <v>2945</v>
      </c>
      <c r="I452">
        <v>0</v>
      </c>
      <c r="J452">
        <v>2.7062149999999998</v>
      </c>
      <c r="K452">
        <v>0</v>
      </c>
      <c r="L452">
        <v>10</v>
      </c>
      <c r="M452">
        <v>2</v>
      </c>
      <c r="N452">
        <v>3</v>
      </c>
      <c r="O452">
        <v>3</v>
      </c>
      <c r="V452" s="19">
        <f t="shared" ref="V452" si="330">IFERROR(AVERAGE(G445:G452),"")</f>
        <v>3502.375</v>
      </c>
      <c r="W452" s="19">
        <f t="shared" ref="W452" si="331">IFERROR(AVERAGE(H445:H452),"")</f>
        <v>3502.375</v>
      </c>
      <c r="X452" s="19">
        <f t="shared" ref="X452" si="332">IFERROR(AVERAGE(I445:I452),"")</f>
        <v>0</v>
      </c>
      <c r="Y452" s="19">
        <f t="shared" ref="Y452" si="333">IFERROR(AVERAGE(J445:J452),"")</f>
        <v>29.630623</v>
      </c>
      <c r="Z452" s="19">
        <f t="shared" ref="Z452" si="334">IFERROR(AVERAGE(K445:K452),"")</f>
        <v>24480.875</v>
      </c>
      <c r="AA452" s="19">
        <f t="shared" ref="AA452" si="335">IFERROR(AVERAGE(L445:L452),"")</f>
        <v>131.75</v>
      </c>
      <c r="AB452" s="19" t="str">
        <f t="shared" ref="AB452" si="336">IFERROR(AVERAGE(P445:P452),"")</f>
        <v/>
      </c>
      <c r="AC452" s="19" t="str">
        <f t="shared" ref="AC452" si="337">IFERROR(AVERAGE(Q445:Q452),"")</f>
        <v/>
      </c>
      <c r="AD452" s="19" t="str">
        <f t="shared" ref="AD452" si="338">IFERROR(AVERAGE(R445:R452),"")</f>
        <v/>
      </c>
      <c r="AE452" s="19" t="str">
        <f t="shared" ref="AE452" si="339">IFERROR(AVERAGE(S445:S452),"")</f>
        <v/>
      </c>
      <c r="AF452" s="19" t="str">
        <f t="shared" ref="AF452" si="340">IFERROR(AVERAGE(T445:T452),"")</f>
        <v/>
      </c>
      <c r="AG452" s="19" t="str">
        <f t="shared" ref="AG452" si="341">IFERROR(AVERAGE(U445:U452),"")</f>
        <v/>
      </c>
      <c r="AH452" s="19">
        <f>IFERROR(AVERAGE(N445:N452),"")</f>
        <v>3.25</v>
      </c>
      <c r="AI452" s="19">
        <f>IFERROR(AVERAGE(O445:O452),"")</f>
        <v>3</v>
      </c>
      <c r="AJ452" s="22">
        <f>AVERAGE(M445:M452)</f>
        <v>2</v>
      </c>
      <c r="AK452" s="20">
        <f>COUNTA(C445:C452)</f>
        <v>8</v>
      </c>
      <c r="AL452" s="21">
        <f>COUNTIF(M445:M452,"=2")</f>
        <v>8</v>
      </c>
      <c r="AM452" s="21">
        <f>COUNTIF(M445:M452,"=1")</f>
        <v>0</v>
      </c>
      <c r="AN452" s="21">
        <f>COUNTIF(M445:M452,"=0")</f>
        <v>0</v>
      </c>
      <c r="AO452" s="21">
        <f>COUNTIF(M445:M452,"=3")</f>
        <v>0</v>
      </c>
      <c r="AP452" s="20">
        <f>COUNTIF(M445:M452,"=")</f>
        <v>0</v>
      </c>
    </row>
    <row r="453" spans="1:42" x14ac:dyDescent="0.2">
      <c r="A453" t="s">
        <v>95</v>
      </c>
      <c r="B453" t="s">
        <v>29</v>
      </c>
      <c r="C453">
        <v>25</v>
      </c>
      <c r="D453">
        <v>700</v>
      </c>
      <c r="E453">
        <v>3</v>
      </c>
      <c r="F453">
        <v>0</v>
      </c>
      <c r="G453">
        <v>2147</v>
      </c>
      <c r="H453">
        <v>2147</v>
      </c>
      <c r="I453">
        <v>0</v>
      </c>
      <c r="J453">
        <v>0.164161</v>
      </c>
      <c r="K453">
        <v>0</v>
      </c>
      <c r="L453">
        <v>0</v>
      </c>
      <c r="M453">
        <v>2</v>
      </c>
      <c r="N453">
        <v>2</v>
      </c>
      <c r="O453">
        <v>2</v>
      </c>
    </row>
    <row r="454" spans="1:42" x14ac:dyDescent="0.2">
      <c r="A454" t="s">
        <v>95</v>
      </c>
      <c r="B454" t="s">
        <v>30</v>
      </c>
      <c r="C454">
        <v>25</v>
      </c>
      <c r="D454">
        <v>700</v>
      </c>
      <c r="E454">
        <v>3</v>
      </c>
      <c r="F454">
        <v>0</v>
      </c>
      <c r="G454">
        <v>2147</v>
      </c>
      <c r="H454">
        <v>2147</v>
      </c>
      <c r="I454">
        <v>0</v>
      </c>
      <c r="J454">
        <v>3.4819149999999999</v>
      </c>
      <c r="K454">
        <v>3775</v>
      </c>
      <c r="L454">
        <v>14</v>
      </c>
      <c r="M454">
        <v>2</v>
      </c>
      <c r="N454">
        <v>2</v>
      </c>
      <c r="O454">
        <v>2</v>
      </c>
    </row>
    <row r="455" spans="1:42" x14ac:dyDescent="0.2">
      <c r="A455" t="s">
        <v>95</v>
      </c>
      <c r="B455" t="s">
        <v>31</v>
      </c>
      <c r="C455">
        <v>25</v>
      </c>
      <c r="D455">
        <v>700</v>
      </c>
      <c r="E455">
        <v>3</v>
      </c>
      <c r="F455">
        <v>0</v>
      </c>
      <c r="G455">
        <v>2147</v>
      </c>
      <c r="H455">
        <v>2147</v>
      </c>
      <c r="I455">
        <v>0</v>
      </c>
      <c r="J455">
        <v>27.659244999999999</v>
      </c>
      <c r="K455">
        <v>35148</v>
      </c>
      <c r="L455">
        <v>775</v>
      </c>
      <c r="M455">
        <v>2</v>
      </c>
      <c r="N455">
        <v>2</v>
      </c>
      <c r="O455">
        <v>2</v>
      </c>
    </row>
    <row r="456" spans="1:42" x14ac:dyDescent="0.2">
      <c r="A456" t="s">
        <v>95</v>
      </c>
      <c r="B456" t="s">
        <v>32</v>
      </c>
      <c r="C456">
        <v>25</v>
      </c>
      <c r="D456">
        <v>700</v>
      </c>
      <c r="E456">
        <v>3</v>
      </c>
      <c r="F456">
        <v>0</v>
      </c>
      <c r="G456">
        <v>2131</v>
      </c>
      <c r="H456">
        <v>2131</v>
      </c>
      <c r="I456">
        <v>0</v>
      </c>
      <c r="J456">
        <v>118.243495</v>
      </c>
      <c r="K456">
        <v>111704</v>
      </c>
      <c r="L456">
        <v>371</v>
      </c>
      <c r="M456">
        <v>2</v>
      </c>
      <c r="N456">
        <v>1</v>
      </c>
      <c r="O456">
        <v>1</v>
      </c>
    </row>
    <row r="457" spans="1:42" x14ac:dyDescent="0.2">
      <c r="A457" t="s">
        <v>95</v>
      </c>
      <c r="B457" t="s">
        <v>33</v>
      </c>
      <c r="C457">
        <v>25</v>
      </c>
      <c r="D457">
        <v>700</v>
      </c>
      <c r="E457">
        <v>3</v>
      </c>
      <c r="F457">
        <v>0</v>
      </c>
      <c r="G457">
        <v>2147</v>
      </c>
      <c r="H457">
        <v>2147</v>
      </c>
      <c r="I457">
        <v>0</v>
      </c>
      <c r="J457">
        <v>0.76661299999999999</v>
      </c>
      <c r="K457">
        <v>0</v>
      </c>
      <c r="L457">
        <v>4</v>
      </c>
      <c r="M457">
        <v>2</v>
      </c>
      <c r="N457">
        <v>2</v>
      </c>
      <c r="O457">
        <v>2</v>
      </c>
    </row>
    <row r="458" spans="1:42" x14ac:dyDescent="0.2">
      <c r="A458" t="s">
        <v>95</v>
      </c>
      <c r="B458" t="s">
        <v>34</v>
      </c>
      <c r="C458">
        <v>25</v>
      </c>
      <c r="D458">
        <v>700</v>
      </c>
      <c r="E458">
        <v>3</v>
      </c>
      <c r="F458">
        <v>0</v>
      </c>
      <c r="G458">
        <v>2147</v>
      </c>
      <c r="H458">
        <v>2147</v>
      </c>
      <c r="I458">
        <v>0</v>
      </c>
      <c r="J458">
        <v>3.0411540000000001</v>
      </c>
      <c r="K458">
        <v>3678</v>
      </c>
      <c r="L458">
        <v>42</v>
      </c>
      <c r="M458">
        <v>2</v>
      </c>
      <c r="N458">
        <v>2</v>
      </c>
      <c r="O458">
        <v>2</v>
      </c>
    </row>
    <row r="459" spans="1:42" x14ac:dyDescent="0.2">
      <c r="A459" t="s">
        <v>95</v>
      </c>
      <c r="B459" t="s">
        <v>35</v>
      </c>
      <c r="C459">
        <v>25</v>
      </c>
      <c r="D459">
        <v>700</v>
      </c>
      <c r="E459">
        <v>3</v>
      </c>
      <c r="F459">
        <v>0</v>
      </c>
      <c r="G459">
        <v>2145</v>
      </c>
      <c r="H459">
        <v>2145</v>
      </c>
      <c r="I459">
        <v>0</v>
      </c>
      <c r="J459">
        <v>2.8379699999999999</v>
      </c>
      <c r="K459">
        <v>3740</v>
      </c>
      <c r="L459">
        <v>38</v>
      </c>
      <c r="M459">
        <v>2</v>
      </c>
      <c r="N459">
        <v>2</v>
      </c>
      <c r="O459">
        <v>2</v>
      </c>
    </row>
    <row r="460" spans="1:42" x14ac:dyDescent="0.2">
      <c r="A460" s="31" t="s">
        <v>95</v>
      </c>
      <c r="B460" t="s">
        <v>36</v>
      </c>
      <c r="C460">
        <v>25</v>
      </c>
      <c r="D460">
        <v>700</v>
      </c>
      <c r="E460">
        <v>3</v>
      </c>
      <c r="F460">
        <v>0</v>
      </c>
      <c r="G460">
        <v>2145</v>
      </c>
      <c r="H460">
        <v>2145</v>
      </c>
      <c r="I460">
        <v>0</v>
      </c>
      <c r="J460">
        <v>3.052632</v>
      </c>
      <c r="K460">
        <v>3798</v>
      </c>
      <c r="L460">
        <v>24</v>
      </c>
      <c r="M460">
        <v>2</v>
      </c>
      <c r="N460">
        <v>2</v>
      </c>
      <c r="O460">
        <v>2</v>
      </c>
      <c r="V460" s="19">
        <f t="shared" ref="V460" si="342">IFERROR(AVERAGE(G453:G460),"")</f>
        <v>2144.5</v>
      </c>
      <c r="W460" s="19">
        <f t="shared" ref="W460" si="343">IFERROR(AVERAGE(H453:H460),"")</f>
        <v>2144.5</v>
      </c>
      <c r="X460" s="19">
        <f t="shared" ref="X460" si="344">IFERROR(AVERAGE(I453:I460),"")</f>
        <v>0</v>
      </c>
      <c r="Y460" s="19">
        <f t="shared" ref="Y460" si="345">IFERROR(AVERAGE(J453:J460),"")</f>
        <v>19.905898125</v>
      </c>
      <c r="Z460" s="19">
        <f t="shared" ref="Z460" si="346">IFERROR(AVERAGE(K453:K460),"")</f>
        <v>20230.375</v>
      </c>
      <c r="AA460" s="19">
        <f t="shared" ref="AA460" si="347">IFERROR(AVERAGE(L453:L460),"")</f>
        <v>158.5</v>
      </c>
      <c r="AB460" s="19" t="str">
        <f t="shared" ref="AB460" si="348">IFERROR(AVERAGE(P453:P460),"")</f>
        <v/>
      </c>
      <c r="AC460" s="19" t="str">
        <f t="shared" ref="AC460" si="349">IFERROR(AVERAGE(Q453:Q460),"")</f>
        <v/>
      </c>
      <c r="AD460" s="19" t="str">
        <f t="shared" ref="AD460" si="350">IFERROR(AVERAGE(R453:R460),"")</f>
        <v/>
      </c>
      <c r="AE460" s="19" t="str">
        <f t="shared" ref="AE460" si="351">IFERROR(AVERAGE(S453:S460),"")</f>
        <v/>
      </c>
      <c r="AF460" s="19" t="str">
        <f t="shared" ref="AF460" si="352">IFERROR(AVERAGE(T453:T460),"")</f>
        <v/>
      </c>
      <c r="AG460" s="19" t="str">
        <f t="shared" ref="AG460" si="353">IFERROR(AVERAGE(U453:U460),"")</f>
        <v/>
      </c>
      <c r="AH460" s="19">
        <f>IFERROR(AVERAGE(N453:N460),"")</f>
        <v>1.875</v>
      </c>
      <c r="AI460" s="19">
        <f>IFERROR(AVERAGE(O453:O460),"")</f>
        <v>1.875</v>
      </c>
      <c r="AJ460" s="22">
        <f>AVERAGE(M453:M460)</f>
        <v>2</v>
      </c>
      <c r="AK460" s="20">
        <f>COUNTA(C453:C460)</f>
        <v>8</v>
      </c>
      <c r="AL460" s="21">
        <f>COUNTIF(M453:M460,"=2")</f>
        <v>8</v>
      </c>
      <c r="AM460" s="21">
        <f>COUNTIF(M453:M460,"=1")</f>
        <v>0</v>
      </c>
      <c r="AN460" s="21">
        <f>COUNTIF(M453:M460,"=0")</f>
        <v>0</v>
      </c>
      <c r="AO460" s="21">
        <f>COUNTIF(M453:M460,"=3")</f>
        <v>0</v>
      </c>
      <c r="AP460" s="20">
        <f>COUNTIF(M453:M460,"=")</f>
        <v>0</v>
      </c>
    </row>
    <row r="461" spans="1:42" x14ac:dyDescent="0.2">
      <c r="A461" t="s">
        <v>96</v>
      </c>
      <c r="B461" t="s">
        <v>37</v>
      </c>
      <c r="C461">
        <v>25</v>
      </c>
      <c r="D461">
        <v>1000</v>
      </c>
      <c r="E461">
        <v>3</v>
      </c>
      <c r="F461">
        <v>0</v>
      </c>
      <c r="G461">
        <v>4633</v>
      </c>
      <c r="H461">
        <v>4633</v>
      </c>
      <c r="I461">
        <v>0</v>
      </c>
      <c r="J461">
        <v>0.53181100000000003</v>
      </c>
      <c r="K461">
        <v>0</v>
      </c>
      <c r="L461">
        <v>6</v>
      </c>
      <c r="M461">
        <v>2</v>
      </c>
      <c r="N461">
        <v>4</v>
      </c>
      <c r="O461">
        <v>3</v>
      </c>
    </row>
    <row r="462" spans="1:42" x14ac:dyDescent="0.2">
      <c r="A462" t="s">
        <v>96</v>
      </c>
      <c r="B462" t="s">
        <v>38</v>
      </c>
      <c r="C462">
        <v>25</v>
      </c>
      <c r="D462">
        <v>1000</v>
      </c>
      <c r="E462">
        <v>3</v>
      </c>
      <c r="F462">
        <v>0</v>
      </c>
      <c r="G462">
        <v>4105</v>
      </c>
      <c r="H462">
        <v>4105</v>
      </c>
      <c r="I462">
        <v>0</v>
      </c>
      <c r="J462">
        <v>14.322367</v>
      </c>
      <c r="K462">
        <v>9923</v>
      </c>
      <c r="L462">
        <v>388</v>
      </c>
      <c r="M462">
        <v>2</v>
      </c>
      <c r="N462">
        <v>4</v>
      </c>
      <c r="O462">
        <v>3</v>
      </c>
    </row>
    <row r="463" spans="1:42" x14ac:dyDescent="0.2">
      <c r="A463" t="s">
        <v>96</v>
      </c>
      <c r="B463" t="s">
        <v>39</v>
      </c>
      <c r="C463">
        <v>25</v>
      </c>
      <c r="D463">
        <v>1000</v>
      </c>
      <c r="E463">
        <v>3</v>
      </c>
      <c r="F463">
        <v>0</v>
      </c>
      <c r="G463">
        <v>3914</v>
      </c>
      <c r="H463">
        <v>3914</v>
      </c>
      <c r="I463">
        <v>0</v>
      </c>
      <c r="J463">
        <v>285.50783000000001</v>
      </c>
      <c r="K463">
        <v>189922</v>
      </c>
      <c r="L463">
        <v>2358</v>
      </c>
      <c r="M463">
        <v>2</v>
      </c>
      <c r="N463">
        <v>3</v>
      </c>
      <c r="O463">
        <v>3</v>
      </c>
    </row>
    <row r="464" spans="1:42" x14ac:dyDescent="0.2">
      <c r="A464" t="s">
        <v>96</v>
      </c>
      <c r="B464" t="s">
        <v>40</v>
      </c>
      <c r="C464">
        <v>25</v>
      </c>
      <c r="D464">
        <v>1000</v>
      </c>
      <c r="E464">
        <v>3</v>
      </c>
      <c r="F464">
        <v>0</v>
      </c>
      <c r="G464">
        <v>3550</v>
      </c>
      <c r="H464">
        <v>3550</v>
      </c>
      <c r="I464">
        <v>0</v>
      </c>
      <c r="J464">
        <v>303.44285300000001</v>
      </c>
      <c r="K464">
        <v>208961</v>
      </c>
      <c r="L464">
        <v>1958</v>
      </c>
      <c r="M464">
        <v>2</v>
      </c>
      <c r="N464">
        <v>2</v>
      </c>
      <c r="O464">
        <v>2</v>
      </c>
    </row>
    <row r="465" spans="1:42" x14ac:dyDescent="0.2">
      <c r="A465" t="s">
        <v>96</v>
      </c>
      <c r="B465" t="s">
        <v>41</v>
      </c>
      <c r="C465">
        <v>25</v>
      </c>
      <c r="D465">
        <v>1000</v>
      </c>
      <c r="E465">
        <v>3</v>
      </c>
      <c r="F465">
        <v>0</v>
      </c>
      <c r="G465">
        <v>3930</v>
      </c>
      <c r="H465">
        <v>3930</v>
      </c>
      <c r="I465">
        <v>0</v>
      </c>
      <c r="J465">
        <v>2.1105779999999998</v>
      </c>
      <c r="K465">
        <v>2020</v>
      </c>
      <c r="L465">
        <v>89</v>
      </c>
      <c r="M465">
        <v>2</v>
      </c>
      <c r="N465">
        <v>3</v>
      </c>
      <c r="O465">
        <v>3</v>
      </c>
    </row>
    <row r="466" spans="1:42" x14ac:dyDescent="0.2">
      <c r="A466" t="s">
        <v>96</v>
      </c>
      <c r="B466" t="s">
        <v>42</v>
      </c>
      <c r="C466">
        <v>25</v>
      </c>
      <c r="D466">
        <v>1000</v>
      </c>
      <c r="E466">
        <v>3</v>
      </c>
      <c r="F466">
        <v>0</v>
      </c>
      <c r="G466">
        <v>3744</v>
      </c>
      <c r="H466">
        <v>3744</v>
      </c>
      <c r="I466">
        <v>0</v>
      </c>
      <c r="J466">
        <v>41.398536</v>
      </c>
      <c r="K466">
        <v>36753</v>
      </c>
      <c r="L466">
        <v>861</v>
      </c>
      <c r="M466">
        <v>2</v>
      </c>
      <c r="N466">
        <v>3</v>
      </c>
      <c r="O466">
        <v>3</v>
      </c>
    </row>
    <row r="467" spans="1:42" x14ac:dyDescent="0.2">
      <c r="A467" t="s">
        <v>96</v>
      </c>
      <c r="B467" t="s">
        <v>43</v>
      </c>
      <c r="C467">
        <v>25</v>
      </c>
      <c r="D467">
        <v>1000</v>
      </c>
      <c r="E467">
        <v>3</v>
      </c>
      <c r="F467">
        <v>0</v>
      </c>
      <c r="G467">
        <v>3616</v>
      </c>
      <c r="H467">
        <v>3616</v>
      </c>
      <c r="I467">
        <v>0</v>
      </c>
      <c r="J467">
        <v>317.072385</v>
      </c>
      <c r="K467">
        <v>237392</v>
      </c>
      <c r="L467">
        <v>2257</v>
      </c>
      <c r="M467">
        <v>2</v>
      </c>
      <c r="N467">
        <v>3</v>
      </c>
      <c r="O467">
        <v>3</v>
      </c>
    </row>
    <row r="468" spans="1:42" x14ac:dyDescent="0.2">
      <c r="A468" t="s">
        <v>96</v>
      </c>
      <c r="B468" t="s">
        <v>44</v>
      </c>
      <c r="C468">
        <v>25</v>
      </c>
      <c r="D468">
        <v>1000</v>
      </c>
      <c r="E468">
        <v>3</v>
      </c>
      <c r="F468">
        <v>0</v>
      </c>
      <c r="G468">
        <v>3282</v>
      </c>
      <c r="H468">
        <v>3282</v>
      </c>
      <c r="I468">
        <v>0</v>
      </c>
      <c r="J468">
        <v>121.87477699999999</v>
      </c>
      <c r="K468">
        <v>157713</v>
      </c>
      <c r="L468">
        <v>490</v>
      </c>
      <c r="M468">
        <v>2</v>
      </c>
      <c r="N468">
        <v>1</v>
      </c>
      <c r="O468">
        <v>1</v>
      </c>
    </row>
    <row r="469" spans="1:42" x14ac:dyDescent="0.2">
      <c r="A469" t="s">
        <v>96</v>
      </c>
      <c r="B469" t="s">
        <v>45</v>
      </c>
      <c r="C469">
        <v>25</v>
      </c>
      <c r="D469">
        <v>1000</v>
      </c>
      <c r="E469">
        <v>3</v>
      </c>
      <c r="F469">
        <v>0</v>
      </c>
      <c r="G469">
        <v>3707</v>
      </c>
      <c r="H469">
        <v>3707</v>
      </c>
      <c r="I469">
        <v>0</v>
      </c>
      <c r="J469">
        <v>15.717103</v>
      </c>
      <c r="K469">
        <v>10564</v>
      </c>
      <c r="L469">
        <v>245</v>
      </c>
      <c r="M469">
        <v>2</v>
      </c>
      <c r="N469">
        <v>2</v>
      </c>
      <c r="O469">
        <v>2</v>
      </c>
    </row>
    <row r="470" spans="1:42" x14ac:dyDescent="0.2">
      <c r="A470" t="s">
        <v>96</v>
      </c>
      <c r="B470" t="s">
        <v>46</v>
      </c>
      <c r="C470">
        <v>25</v>
      </c>
      <c r="D470">
        <v>1000</v>
      </c>
      <c r="E470">
        <v>3</v>
      </c>
      <c r="F470">
        <v>0</v>
      </c>
      <c r="G470">
        <v>4046</v>
      </c>
      <c r="H470">
        <v>4046</v>
      </c>
      <c r="I470">
        <v>0</v>
      </c>
      <c r="J470">
        <v>42.713180999999999</v>
      </c>
      <c r="K470">
        <v>40217</v>
      </c>
      <c r="L470">
        <v>714</v>
      </c>
      <c r="M470">
        <v>2</v>
      </c>
      <c r="N470">
        <v>3</v>
      </c>
      <c r="O470">
        <v>3</v>
      </c>
    </row>
    <row r="471" spans="1:42" x14ac:dyDescent="0.2">
      <c r="A471" s="31" t="s">
        <v>96</v>
      </c>
      <c r="B471" t="s">
        <v>47</v>
      </c>
      <c r="C471">
        <v>25</v>
      </c>
      <c r="D471">
        <v>1000</v>
      </c>
      <c r="E471">
        <v>3</v>
      </c>
      <c r="F471">
        <v>0</v>
      </c>
      <c r="G471">
        <v>3509</v>
      </c>
      <c r="H471">
        <v>3509</v>
      </c>
      <c r="I471">
        <v>0</v>
      </c>
      <c r="J471">
        <v>1140.9701660000001</v>
      </c>
      <c r="K471">
        <v>582208</v>
      </c>
      <c r="L471">
        <v>4730</v>
      </c>
      <c r="M471">
        <v>2</v>
      </c>
      <c r="N471">
        <v>2</v>
      </c>
      <c r="O471">
        <v>2</v>
      </c>
      <c r="V471" s="19">
        <f t="shared" ref="V471" si="354">IFERROR(AVERAGE(G461:G471),"")</f>
        <v>3821.4545454545455</v>
      </c>
      <c r="W471" s="19">
        <f t="shared" ref="W471" si="355">IFERROR(AVERAGE(H461:H471),"")</f>
        <v>3821.4545454545455</v>
      </c>
      <c r="X471" s="19">
        <f t="shared" ref="X471" si="356">IFERROR(AVERAGE(I461:I471),"")</f>
        <v>0</v>
      </c>
      <c r="Y471" s="19">
        <f t="shared" ref="Y471" si="357">IFERROR(AVERAGE(J461:J471),"")</f>
        <v>207.78741700000003</v>
      </c>
      <c r="Z471" s="19">
        <f t="shared" ref="Z471" si="358">IFERROR(AVERAGE(K461:K471),"")</f>
        <v>134152.09090909091</v>
      </c>
      <c r="AA471" s="19">
        <f t="shared" ref="AA471" si="359">IFERROR(AVERAGE(L461:L471),"")</f>
        <v>1281.4545454545455</v>
      </c>
      <c r="AB471" s="19" t="str">
        <f t="shared" ref="AB471" si="360">IFERROR(AVERAGE(P461:P471),"")</f>
        <v/>
      </c>
      <c r="AC471" s="19" t="str">
        <f t="shared" ref="AC471" si="361">IFERROR(AVERAGE(Q461:Q471),"")</f>
        <v/>
      </c>
      <c r="AD471" s="19" t="str">
        <f t="shared" ref="AD471" si="362">IFERROR(AVERAGE(R461:R471),"")</f>
        <v/>
      </c>
      <c r="AE471" s="19" t="str">
        <f t="shared" ref="AE471" si="363">IFERROR(AVERAGE(S461:S471),"")</f>
        <v/>
      </c>
      <c r="AF471" s="19" t="str">
        <f t="shared" ref="AF471" si="364">IFERROR(AVERAGE(T461:T471),"")</f>
        <v/>
      </c>
      <c r="AG471" s="19" t="str">
        <f t="shared" ref="AG471" si="365">IFERROR(AVERAGE(U461:U471),"")</f>
        <v/>
      </c>
      <c r="AH471" s="19">
        <f>IFERROR(AVERAGE(N461:N471),"")</f>
        <v>2.7272727272727271</v>
      </c>
      <c r="AI471" s="19">
        <f>IFERROR(AVERAGE(O461:O471),"")</f>
        <v>2.5454545454545454</v>
      </c>
      <c r="AJ471" s="22">
        <f>AVERAGE(M461:M471)</f>
        <v>2</v>
      </c>
      <c r="AK471" s="20">
        <f>COUNTA(C461:C471)</f>
        <v>11</v>
      </c>
      <c r="AL471" s="21">
        <f>COUNTIF(M461:M471,"=2")</f>
        <v>11</v>
      </c>
      <c r="AM471" s="21">
        <f>COUNTIF(M461:M471,"=1")</f>
        <v>0</v>
      </c>
      <c r="AN471" s="21">
        <f>COUNTIF(M461:M471,"=0")</f>
        <v>0</v>
      </c>
      <c r="AO471" s="21">
        <f>COUNTIF(M461:M471,"=3")</f>
        <v>0</v>
      </c>
      <c r="AP471" s="20">
        <f>COUNTIF(M461:M471,"=")</f>
        <v>0</v>
      </c>
    </row>
    <row r="472" spans="1:42" x14ac:dyDescent="0.2">
      <c r="A472" t="s">
        <v>97</v>
      </c>
      <c r="B472" t="s">
        <v>48</v>
      </c>
      <c r="C472">
        <v>25</v>
      </c>
      <c r="D472">
        <v>1000</v>
      </c>
      <c r="E472">
        <v>3</v>
      </c>
      <c r="F472">
        <v>0</v>
      </c>
      <c r="G472">
        <v>3602</v>
      </c>
      <c r="H472">
        <v>3602</v>
      </c>
      <c r="I472">
        <v>0</v>
      </c>
      <c r="J472">
        <v>0.45024500000000001</v>
      </c>
      <c r="K472">
        <v>0</v>
      </c>
      <c r="L472">
        <v>3</v>
      </c>
      <c r="M472">
        <v>2</v>
      </c>
      <c r="N472">
        <v>3</v>
      </c>
      <c r="O472">
        <v>3</v>
      </c>
    </row>
    <row r="473" spans="1:42" x14ac:dyDescent="0.2">
      <c r="A473" t="s">
        <v>97</v>
      </c>
      <c r="B473" t="s">
        <v>49</v>
      </c>
      <c r="C473">
        <v>25</v>
      </c>
      <c r="D473">
        <v>1000</v>
      </c>
      <c r="E473">
        <v>3</v>
      </c>
      <c r="F473">
        <v>0</v>
      </c>
      <c r="G473">
        <v>3380</v>
      </c>
      <c r="H473">
        <v>3380</v>
      </c>
      <c r="I473">
        <v>0</v>
      </c>
      <c r="J473">
        <v>197.720754</v>
      </c>
      <c r="K473">
        <v>207373</v>
      </c>
      <c r="L473">
        <v>408</v>
      </c>
      <c r="M473">
        <v>2</v>
      </c>
      <c r="N473">
        <v>3</v>
      </c>
      <c r="O473">
        <v>3</v>
      </c>
    </row>
    <row r="474" spans="1:42" x14ac:dyDescent="0.2">
      <c r="A474" t="s">
        <v>97</v>
      </c>
      <c r="B474" t="s">
        <v>50</v>
      </c>
      <c r="C474">
        <v>25</v>
      </c>
      <c r="D474">
        <v>1000</v>
      </c>
      <c r="E474">
        <v>3</v>
      </c>
      <c r="F474">
        <v>0</v>
      </c>
      <c r="G474">
        <v>2810.947232</v>
      </c>
      <c r="H474">
        <v>3269</v>
      </c>
      <c r="I474">
        <v>0.14011999999999999</v>
      </c>
      <c r="J474">
        <v>3601.0543429999998</v>
      </c>
      <c r="K474">
        <v>2331481</v>
      </c>
      <c r="L474">
        <v>1336</v>
      </c>
      <c r="M474">
        <v>1</v>
      </c>
      <c r="N474">
        <v>3</v>
      </c>
      <c r="O474">
        <v>3</v>
      </c>
    </row>
    <row r="475" spans="1:42" x14ac:dyDescent="0.2">
      <c r="A475" t="s">
        <v>97</v>
      </c>
      <c r="B475" t="s">
        <v>51</v>
      </c>
      <c r="C475">
        <v>25</v>
      </c>
      <c r="D475">
        <v>1000</v>
      </c>
      <c r="E475">
        <v>3</v>
      </c>
      <c r="F475">
        <v>0</v>
      </c>
      <c r="G475">
        <v>2521.8951809999999</v>
      </c>
      <c r="H475">
        <v>3003</v>
      </c>
      <c r="I475">
        <v>0.16020799999999999</v>
      </c>
      <c r="J475">
        <v>3601.5059120000001</v>
      </c>
      <c r="K475">
        <v>2174970</v>
      </c>
      <c r="L475">
        <v>3619</v>
      </c>
      <c r="M475">
        <v>1</v>
      </c>
      <c r="N475">
        <v>3</v>
      </c>
      <c r="O475">
        <v>3</v>
      </c>
    </row>
    <row r="476" spans="1:42" x14ac:dyDescent="0.2">
      <c r="A476" t="s">
        <v>97</v>
      </c>
      <c r="B476" t="s">
        <v>52</v>
      </c>
      <c r="C476">
        <v>25</v>
      </c>
      <c r="D476">
        <v>1000</v>
      </c>
      <c r="E476">
        <v>3</v>
      </c>
      <c r="F476">
        <v>0</v>
      </c>
      <c r="G476">
        <v>3380</v>
      </c>
      <c r="H476">
        <v>3380</v>
      </c>
      <c r="I476">
        <v>0</v>
      </c>
      <c r="J476">
        <v>2.0412110000000001</v>
      </c>
      <c r="K476">
        <v>246</v>
      </c>
      <c r="L476">
        <v>41</v>
      </c>
      <c r="M476">
        <v>2</v>
      </c>
      <c r="N476">
        <v>3</v>
      </c>
      <c r="O476">
        <v>3</v>
      </c>
    </row>
    <row r="477" spans="1:42" x14ac:dyDescent="0.2">
      <c r="A477" t="s">
        <v>97</v>
      </c>
      <c r="B477" t="s">
        <v>53</v>
      </c>
      <c r="C477">
        <v>25</v>
      </c>
      <c r="D477">
        <v>1000</v>
      </c>
      <c r="E477">
        <v>3</v>
      </c>
      <c r="F477">
        <v>0</v>
      </c>
      <c r="G477">
        <v>3240</v>
      </c>
      <c r="H477">
        <v>3240</v>
      </c>
      <c r="I477">
        <v>0</v>
      </c>
      <c r="J477">
        <v>7.3553480000000002</v>
      </c>
      <c r="K477">
        <v>5146</v>
      </c>
      <c r="L477">
        <v>50</v>
      </c>
      <c r="M477">
        <v>2</v>
      </c>
      <c r="N477">
        <v>3</v>
      </c>
      <c r="O477">
        <v>3</v>
      </c>
    </row>
    <row r="478" spans="1:42" x14ac:dyDescent="0.2">
      <c r="A478" t="s">
        <v>97</v>
      </c>
      <c r="B478" t="s">
        <v>54</v>
      </c>
      <c r="C478">
        <v>25</v>
      </c>
      <c r="D478">
        <v>1000</v>
      </c>
      <c r="E478">
        <v>3</v>
      </c>
      <c r="F478">
        <v>0</v>
      </c>
      <c r="G478">
        <v>2983</v>
      </c>
      <c r="H478">
        <v>2983</v>
      </c>
      <c r="I478">
        <v>0</v>
      </c>
      <c r="J478">
        <v>697.30388300000004</v>
      </c>
      <c r="K478">
        <v>858145</v>
      </c>
      <c r="L478">
        <v>775</v>
      </c>
      <c r="M478">
        <v>2</v>
      </c>
      <c r="N478">
        <v>3</v>
      </c>
      <c r="O478">
        <v>3</v>
      </c>
    </row>
    <row r="479" spans="1:42" x14ac:dyDescent="0.2">
      <c r="A479" s="31" t="s">
        <v>97</v>
      </c>
      <c r="B479" t="s">
        <v>55</v>
      </c>
      <c r="C479">
        <v>25</v>
      </c>
      <c r="D479">
        <v>1000</v>
      </c>
      <c r="E479">
        <v>3</v>
      </c>
      <c r="F479">
        <v>0</v>
      </c>
      <c r="G479">
        <v>2331.2910430000002</v>
      </c>
      <c r="H479">
        <v>3103</v>
      </c>
      <c r="I479">
        <v>0.248698</v>
      </c>
      <c r="J479">
        <v>1505.882607</v>
      </c>
      <c r="K479">
        <v>1376929</v>
      </c>
      <c r="L479">
        <v>7016</v>
      </c>
      <c r="M479">
        <v>1</v>
      </c>
      <c r="N479">
        <v>3</v>
      </c>
      <c r="O479">
        <v>3</v>
      </c>
      <c r="V479" s="19">
        <f t="shared" ref="V479" si="366">IFERROR(AVERAGE(G472:G479),"")</f>
        <v>3031.1416819999999</v>
      </c>
      <c r="W479" s="19">
        <f t="shared" ref="W479" si="367">IFERROR(AVERAGE(H472:H479),"")</f>
        <v>3245</v>
      </c>
      <c r="X479" s="19">
        <f t="shared" ref="X479" si="368">IFERROR(AVERAGE(I472:I479),"")</f>
        <v>6.8628250000000002E-2</v>
      </c>
      <c r="Y479" s="19">
        <f t="shared" ref="Y479" si="369">IFERROR(AVERAGE(J472:J479),"")</f>
        <v>1201.6642878749999</v>
      </c>
      <c r="Z479" s="19">
        <f t="shared" ref="Z479" si="370">IFERROR(AVERAGE(K472:K479),"")</f>
        <v>869286.25</v>
      </c>
      <c r="AA479" s="19">
        <f t="shared" ref="AA479" si="371">IFERROR(AVERAGE(L472:L479),"")</f>
        <v>1656</v>
      </c>
      <c r="AB479" s="19" t="str">
        <f t="shared" ref="AB479" si="372">IFERROR(AVERAGE(P472:P479),"")</f>
        <v/>
      </c>
      <c r="AC479" s="19" t="str">
        <f t="shared" ref="AC479" si="373">IFERROR(AVERAGE(Q472:Q479),"")</f>
        <v/>
      </c>
      <c r="AD479" s="19" t="str">
        <f t="shared" ref="AD479" si="374">IFERROR(AVERAGE(R472:R479),"")</f>
        <v/>
      </c>
      <c r="AE479" s="19" t="str">
        <f t="shared" ref="AE479" si="375">IFERROR(AVERAGE(S472:S479),"")</f>
        <v/>
      </c>
      <c r="AF479" s="19" t="str">
        <f t="shared" ref="AF479" si="376">IFERROR(AVERAGE(T472:T479),"")</f>
        <v/>
      </c>
      <c r="AG479" s="19" t="str">
        <f t="shared" ref="AG479" si="377">IFERROR(AVERAGE(U472:U479),"")</f>
        <v/>
      </c>
      <c r="AH479" s="19">
        <f>IFERROR(AVERAGE(N472:N479),"")</f>
        <v>3</v>
      </c>
      <c r="AI479" s="19">
        <f>IFERROR(AVERAGE(O472:O479),"")</f>
        <v>3</v>
      </c>
      <c r="AJ479" s="22">
        <f>AVERAGE(M472:M479)</f>
        <v>1.625</v>
      </c>
      <c r="AK479" s="20">
        <f>COUNTA(C472:C479)</f>
        <v>8</v>
      </c>
      <c r="AL479" s="21">
        <f>COUNTIF(M472:M479,"=2")</f>
        <v>5</v>
      </c>
      <c r="AM479" s="21">
        <f>COUNTIF(M472:M479,"=1")</f>
        <v>3</v>
      </c>
      <c r="AN479" s="21">
        <f>COUNTIF(M472:M479,"=0")</f>
        <v>0</v>
      </c>
      <c r="AO479" s="21">
        <f>COUNTIF(M472:M479,"=3")</f>
        <v>0</v>
      </c>
      <c r="AP479" s="20">
        <f>COUNTIF(M472:M479,"=")</f>
        <v>0</v>
      </c>
    </row>
    <row r="480" spans="1:42" x14ac:dyDescent="0.2">
      <c r="V480" s="23">
        <f t="shared" ref="V480" si="378">IFERROR(AVERAGE(G424:G479),"")</f>
        <v>3252.9173968888895</v>
      </c>
      <c r="W480" s="23">
        <f t="shared" ref="W480" si="379">IFERROR(AVERAGE(H424:H479),"")</f>
        <v>3288.0925925925926</v>
      </c>
      <c r="X480" s="23">
        <f t="shared" ref="X480" si="380">IFERROR(AVERAGE(I424:I479),"")</f>
        <v>1.100487037037037E-2</v>
      </c>
      <c r="Y480" s="23">
        <f t="shared" ref="Y480" si="381">IFERROR(AVERAGE(J424:J479),"")</f>
        <v>454.51599744642874</v>
      </c>
      <c r="Z480" s="23">
        <f t="shared" ref="Z480" si="382">IFERROR(AVERAGE(K424:K479),"")</f>
        <v>234096.23214285713</v>
      </c>
      <c r="AA480" s="23">
        <f t="shared" ref="AA480" si="383">IFERROR(AVERAGE(L424:L479),"")</f>
        <v>1841.4464285714287</v>
      </c>
      <c r="AB480" s="23" t="str">
        <f t="shared" ref="AB480" si="384">IFERROR(AVERAGE(P424:P479),"")</f>
        <v/>
      </c>
      <c r="AC480" s="23" t="str">
        <f t="shared" ref="AC480" si="385">IFERROR(AVERAGE(Q424:Q479),"")</f>
        <v/>
      </c>
      <c r="AD480" s="23" t="str">
        <f t="shared" ref="AD480" si="386">IFERROR(AVERAGE(R424:R479),"")</f>
        <v/>
      </c>
      <c r="AE480" s="23" t="str">
        <f t="shared" ref="AE480" si="387">IFERROR(AVERAGE(S424:S479),"")</f>
        <v/>
      </c>
      <c r="AF480" s="23" t="str">
        <f t="shared" ref="AF480" si="388">IFERROR(AVERAGE(T424:T479),"")</f>
        <v/>
      </c>
      <c r="AG480" s="23" t="str">
        <f t="shared" ref="AG480" si="389">IFERROR(AVERAGE(U424:U479),"")</f>
        <v/>
      </c>
      <c r="AH480" s="23">
        <f>IFERROR(AVERAGE(N424:N479),"")</f>
        <v>3.2222222222222223</v>
      </c>
      <c r="AI480" s="23">
        <f>IFERROR(AVERAGE(O424:O479),"")</f>
        <v>2.7407407407407409</v>
      </c>
      <c r="AJ480" s="24">
        <f>AVERAGE(M424:M479)</f>
        <v>1.8571428571428572</v>
      </c>
      <c r="AK480" s="25">
        <f>COUNTA(C424:C479)</f>
        <v>56</v>
      </c>
      <c r="AL480" s="26">
        <f>COUNTIF(M424:M479,"=2")</f>
        <v>50</v>
      </c>
      <c r="AM480" s="26">
        <f>COUNTIF(M424:M479,"=1")</f>
        <v>4</v>
      </c>
      <c r="AN480" s="26">
        <f>COUNTIF(M424:M479,"=0")</f>
        <v>2</v>
      </c>
      <c r="AO480" s="26">
        <f>COUNTIF(M424:M479,"=3")</f>
        <v>0</v>
      </c>
      <c r="AP480" s="25">
        <f>COUNTIF(M424:M479,"=")</f>
        <v>0</v>
      </c>
    </row>
    <row r="481" spans="1:42" x14ac:dyDescent="0.2">
      <c r="V481" s="23">
        <f t="shared" ref="V481" si="390">MIN(G424:G479)</f>
        <v>1869</v>
      </c>
      <c r="W481" s="23">
        <f t="shared" ref="W481" si="391">MIN(H424:H479)</f>
        <v>1869</v>
      </c>
      <c r="X481" s="23">
        <f t="shared" ref="X481" si="392">MIN(I424:I479)</f>
        <v>0</v>
      </c>
      <c r="Y481" s="23">
        <f t="shared" ref="Y481" si="393">MIN(J424:J479)</f>
        <v>0.13652900000000001</v>
      </c>
      <c r="Z481" s="23">
        <f t="shared" ref="Z481" si="394">MIN(K424:K479)</f>
        <v>0</v>
      </c>
      <c r="AA481" s="23">
        <f t="shared" ref="AA481" si="395">MIN(L424:L479)</f>
        <v>0</v>
      </c>
      <c r="AB481" s="23">
        <f t="shared" ref="AB481" si="396">MIN(P424:P479)</f>
        <v>0</v>
      </c>
      <c r="AC481" s="23">
        <f t="shared" ref="AC481" si="397">MIN(Q424:Q479)</f>
        <v>0</v>
      </c>
      <c r="AD481" s="23">
        <f t="shared" ref="AD481" si="398">MIN(R424:R479)</f>
        <v>0</v>
      </c>
      <c r="AE481" s="23">
        <f t="shared" ref="AE481" si="399">MIN(S424:S479)</f>
        <v>0</v>
      </c>
      <c r="AF481" s="23">
        <f t="shared" ref="AF481" si="400">MIN(T424:T479)</f>
        <v>0</v>
      </c>
      <c r="AG481" s="23">
        <f t="shared" ref="AG481" si="401">MIN(U424:U479)</f>
        <v>0</v>
      </c>
      <c r="AH481" s="23">
        <f>MIN(N424:N479)</f>
        <v>1</v>
      </c>
      <c r="AI481" s="23">
        <f>MIN(O424:O479)</f>
        <v>1</v>
      </c>
      <c r="AJ481" s="24">
        <f>MIN(M424:M479)</f>
        <v>0</v>
      </c>
      <c r="AK481" s="25"/>
    </row>
    <row r="482" spans="1:42" x14ac:dyDescent="0.2">
      <c r="V482" s="23">
        <f t="shared" ref="V482" si="402">MAX(G424:G479)</f>
        <v>6171</v>
      </c>
      <c r="W482" s="23">
        <f t="shared" ref="W482" si="403">MAX(H424:H479)</f>
        <v>6171</v>
      </c>
      <c r="X482" s="23">
        <f t="shared" ref="X482" si="404">MAX(I424:I479)</f>
        <v>0.248698</v>
      </c>
      <c r="Y482" s="23">
        <f t="shared" ref="Y482" si="405">MAX(J424:J479)</f>
        <v>3602.2837079999999</v>
      </c>
      <c r="Z482" s="23">
        <f t="shared" ref="Z482" si="406">MAX(K424:K479)</f>
        <v>2331481</v>
      </c>
      <c r="AA482" s="23">
        <f t="shared" ref="AA482" si="407">MAX(L424:L479)</f>
        <v>31755</v>
      </c>
      <c r="AB482" s="23">
        <f t="shared" ref="AB482" si="408">MAX(P424:P479)</f>
        <v>0</v>
      </c>
      <c r="AC482" s="23">
        <f t="shared" ref="AC482" si="409">MAX(Q424:Q479)</f>
        <v>0</v>
      </c>
      <c r="AD482" s="23">
        <f t="shared" ref="AD482" si="410">MAX(R424:R479)</f>
        <v>0</v>
      </c>
      <c r="AE482" s="23">
        <f t="shared" ref="AE482" si="411">MAX(S424:S479)</f>
        <v>0</v>
      </c>
      <c r="AF482" s="23">
        <f t="shared" ref="AF482" si="412">MAX(T424:T479)</f>
        <v>0</v>
      </c>
      <c r="AG482" s="23">
        <f t="shared" ref="AG482" si="413">MAX(U424:U479)</f>
        <v>0</v>
      </c>
      <c r="AH482" s="23">
        <f>MAX(N424:N479)</f>
        <v>8</v>
      </c>
      <c r="AI482" s="23">
        <f>MAX(O424:O479)</f>
        <v>3</v>
      </c>
      <c r="AJ482" s="24">
        <f>MAX(M424:M479)</f>
        <v>2</v>
      </c>
      <c r="AK482" s="25"/>
    </row>
    <row r="483" spans="1:42" x14ac:dyDescent="0.2">
      <c r="A483" s="38" t="s">
        <v>114</v>
      </c>
    </row>
    <row r="484" spans="1:42" x14ac:dyDescent="0.2">
      <c r="A484" s="30" t="s">
        <v>92</v>
      </c>
      <c r="B484" t="s">
        <v>0</v>
      </c>
      <c r="C484">
        <v>25</v>
      </c>
      <c r="D484">
        <v>200</v>
      </c>
      <c r="E484">
        <v>2</v>
      </c>
      <c r="F484">
        <v>0</v>
      </c>
      <c r="G484">
        <v>1913</v>
      </c>
      <c r="H484">
        <v>1913</v>
      </c>
      <c r="I484">
        <v>0</v>
      </c>
      <c r="J484">
        <v>0.15295500000000001</v>
      </c>
      <c r="K484">
        <v>0</v>
      </c>
      <c r="L484">
        <v>0</v>
      </c>
      <c r="M484">
        <v>2</v>
      </c>
      <c r="N484">
        <v>3</v>
      </c>
      <c r="O484">
        <v>2</v>
      </c>
      <c r="V484" s="11"/>
      <c r="W484" s="11"/>
      <c r="X484" s="11"/>
      <c r="Y484" s="11"/>
      <c r="Z484" s="11"/>
      <c r="AA484" s="11"/>
      <c r="AB484" s="11"/>
      <c r="AC484" s="11"/>
      <c r="AD484" s="11"/>
      <c r="AE484" s="11"/>
      <c r="AF484" s="11"/>
      <c r="AG484" s="11"/>
      <c r="AH484" s="11"/>
      <c r="AI484" s="11"/>
      <c r="AJ484" s="12"/>
      <c r="AK484" s="13"/>
      <c r="AL484" s="14"/>
      <c r="AM484" s="14"/>
      <c r="AN484" s="14"/>
      <c r="AO484" s="14"/>
      <c r="AP484" s="13"/>
    </row>
    <row r="485" spans="1:42" x14ac:dyDescent="0.2">
      <c r="A485" t="s">
        <v>92</v>
      </c>
      <c r="B485" t="s">
        <v>1</v>
      </c>
      <c r="C485">
        <v>25</v>
      </c>
      <c r="D485">
        <v>200</v>
      </c>
      <c r="E485">
        <v>2</v>
      </c>
      <c r="F485">
        <v>0</v>
      </c>
      <c r="G485">
        <v>1903</v>
      </c>
      <c r="H485">
        <v>1903</v>
      </c>
      <c r="I485">
        <v>0</v>
      </c>
      <c r="J485">
        <v>0.58089000000000002</v>
      </c>
      <c r="K485">
        <v>0</v>
      </c>
      <c r="L485">
        <v>4</v>
      </c>
      <c r="M485">
        <v>2</v>
      </c>
      <c r="N485">
        <v>3</v>
      </c>
      <c r="O485">
        <v>2</v>
      </c>
    </row>
    <row r="486" spans="1:42" x14ac:dyDescent="0.2">
      <c r="A486" t="s">
        <v>92</v>
      </c>
      <c r="B486" t="s">
        <v>2</v>
      </c>
      <c r="C486">
        <v>25</v>
      </c>
      <c r="D486">
        <v>200</v>
      </c>
      <c r="E486">
        <v>2</v>
      </c>
      <c r="F486">
        <v>0</v>
      </c>
      <c r="G486">
        <v>1903</v>
      </c>
      <c r="H486">
        <v>1903</v>
      </c>
      <c r="I486">
        <v>0</v>
      </c>
      <c r="J486">
        <v>1.6952480000000001</v>
      </c>
      <c r="K486">
        <v>0</v>
      </c>
      <c r="L486">
        <v>26</v>
      </c>
      <c r="M486">
        <v>2</v>
      </c>
      <c r="N486">
        <v>3</v>
      </c>
      <c r="O486">
        <v>2</v>
      </c>
    </row>
    <row r="487" spans="1:42" x14ac:dyDescent="0.2">
      <c r="A487" t="s">
        <v>92</v>
      </c>
      <c r="B487" t="s">
        <v>3</v>
      </c>
      <c r="C487">
        <v>25</v>
      </c>
      <c r="D487">
        <v>200</v>
      </c>
      <c r="E487">
        <v>2</v>
      </c>
      <c r="F487">
        <v>0</v>
      </c>
      <c r="G487">
        <v>1869</v>
      </c>
      <c r="H487">
        <v>1869</v>
      </c>
      <c r="I487">
        <v>0</v>
      </c>
      <c r="J487">
        <v>1.8313219999999999</v>
      </c>
      <c r="K487">
        <v>758</v>
      </c>
      <c r="L487">
        <v>116</v>
      </c>
      <c r="M487">
        <v>2</v>
      </c>
      <c r="N487">
        <v>3</v>
      </c>
      <c r="O487">
        <v>2</v>
      </c>
    </row>
    <row r="488" spans="1:42" x14ac:dyDescent="0.2">
      <c r="A488" t="s">
        <v>92</v>
      </c>
      <c r="B488" t="s">
        <v>4</v>
      </c>
      <c r="C488">
        <v>25</v>
      </c>
      <c r="D488">
        <v>200</v>
      </c>
      <c r="E488">
        <v>2</v>
      </c>
      <c r="F488">
        <v>0</v>
      </c>
      <c r="G488">
        <v>1913</v>
      </c>
      <c r="H488">
        <v>1913</v>
      </c>
      <c r="I488">
        <v>0</v>
      </c>
      <c r="J488">
        <v>0.41622500000000001</v>
      </c>
      <c r="K488">
        <v>0</v>
      </c>
      <c r="L488">
        <v>1</v>
      </c>
      <c r="M488">
        <v>2</v>
      </c>
      <c r="N488">
        <v>3</v>
      </c>
      <c r="O488">
        <v>2</v>
      </c>
    </row>
    <row r="489" spans="1:42" x14ac:dyDescent="0.2">
      <c r="A489" t="s">
        <v>92</v>
      </c>
      <c r="B489" t="s">
        <v>5</v>
      </c>
      <c r="C489">
        <v>25</v>
      </c>
      <c r="D489">
        <v>200</v>
      </c>
      <c r="E489">
        <v>2</v>
      </c>
      <c r="F489">
        <v>0</v>
      </c>
      <c r="G489">
        <v>1913</v>
      </c>
      <c r="H489">
        <v>1913</v>
      </c>
      <c r="I489">
        <v>0</v>
      </c>
      <c r="J489">
        <v>0.16372500000000001</v>
      </c>
      <c r="K489">
        <v>0</v>
      </c>
      <c r="L489">
        <v>0</v>
      </c>
      <c r="M489">
        <v>2</v>
      </c>
      <c r="N489">
        <v>3</v>
      </c>
      <c r="O489">
        <v>2</v>
      </c>
    </row>
    <row r="490" spans="1:42" x14ac:dyDescent="0.2">
      <c r="A490" t="s">
        <v>92</v>
      </c>
      <c r="B490" t="s">
        <v>6</v>
      </c>
      <c r="C490">
        <v>25</v>
      </c>
      <c r="D490">
        <v>200</v>
      </c>
      <c r="E490">
        <v>2</v>
      </c>
      <c r="F490">
        <v>0</v>
      </c>
      <c r="G490">
        <v>1913</v>
      </c>
      <c r="H490">
        <v>1913</v>
      </c>
      <c r="I490">
        <v>0</v>
      </c>
      <c r="J490">
        <v>0.515266</v>
      </c>
      <c r="K490">
        <v>0</v>
      </c>
      <c r="L490">
        <v>1</v>
      </c>
      <c r="M490">
        <v>2</v>
      </c>
      <c r="N490">
        <v>3</v>
      </c>
      <c r="O490">
        <v>2</v>
      </c>
    </row>
    <row r="491" spans="1:42" x14ac:dyDescent="0.2">
      <c r="A491" t="s">
        <v>92</v>
      </c>
      <c r="B491" t="s">
        <v>7</v>
      </c>
      <c r="C491">
        <v>25</v>
      </c>
      <c r="D491">
        <v>200</v>
      </c>
      <c r="E491">
        <v>2</v>
      </c>
      <c r="F491">
        <v>0</v>
      </c>
      <c r="G491">
        <v>1913</v>
      </c>
      <c r="H491">
        <v>1913</v>
      </c>
      <c r="I491">
        <v>0</v>
      </c>
      <c r="J491">
        <v>2.1985610000000002</v>
      </c>
      <c r="K491">
        <v>1177</v>
      </c>
      <c r="L491">
        <v>230</v>
      </c>
      <c r="M491">
        <v>2</v>
      </c>
      <c r="N491">
        <v>3</v>
      </c>
      <c r="O491">
        <v>2</v>
      </c>
    </row>
    <row r="492" spans="1:42" x14ac:dyDescent="0.2">
      <c r="A492" s="31" t="s">
        <v>92</v>
      </c>
      <c r="B492" t="s">
        <v>8</v>
      </c>
      <c r="C492">
        <v>25</v>
      </c>
      <c r="D492">
        <v>200</v>
      </c>
      <c r="E492">
        <v>2</v>
      </c>
      <c r="F492">
        <v>0</v>
      </c>
      <c r="G492">
        <v>1913</v>
      </c>
      <c r="H492">
        <v>1913</v>
      </c>
      <c r="I492">
        <v>0</v>
      </c>
      <c r="J492">
        <v>6.7247979999999998</v>
      </c>
      <c r="K492">
        <v>3778</v>
      </c>
      <c r="L492">
        <v>36</v>
      </c>
      <c r="M492">
        <v>2</v>
      </c>
      <c r="N492">
        <v>3</v>
      </c>
      <c r="O492">
        <v>2</v>
      </c>
      <c r="V492" s="19">
        <f t="shared" ref="V492" si="414">IFERROR(AVERAGE(G484:G492),"")</f>
        <v>1905.8888888888889</v>
      </c>
      <c r="W492" s="19">
        <f t="shared" ref="W492" si="415">IFERROR(AVERAGE(H484:H492),"")</f>
        <v>1905.8888888888889</v>
      </c>
      <c r="X492" s="19">
        <f t="shared" ref="X492" si="416">IFERROR(AVERAGE(I484:I492),"")</f>
        <v>0</v>
      </c>
      <c r="Y492" s="19">
        <f t="shared" ref="Y492" si="417">IFERROR(AVERAGE(J484:J492),"")</f>
        <v>1.5865544444444444</v>
      </c>
      <c r="Z492" s="19">
        <f t="shared" ref="Z492" si="418">IFERROR(AVERAGE(K484:K492),"")</f>
        <v>634.77777777777783</v>
      </c>
      <c r="AA492" s="19">
        <f t="shared" ref="AA492" si="419">IFERROR(AVERAGE(L484:L492),"")</f>
        <v>46</v>
      </c>
      <c r="AB492" s="19" t="str">
        <f t="shared" ref="AB492" si="420">IFERROR(AVERAGE(P484:P492),"")</f>
        <v/>
      </c>
      <c r="AC492" s="19" t="str">
        <f t="shared" ref="AC492" si="421">IFERROR(AVERAGE(Q484:Q492),"")</f>
        <v/>
      </c>
      <c r="AD492" s="19" t="str">
        <f t="shared" ref="AD492" si="422">IFERROR(AVERAGE(R484:R492),"")</f>
        <v/>
      </c>
      <c r="AE492" s="19" t="str">
        <f t="shared" ref="AE492" si="423">IFERROR(AVERAGE(S484:S492),"")</f>
        <v/>
      </c>
      <c r="AF492" s="19" t="str">
        <f t="shared" ref="AF492" si="424">IFERROR(AVERAGE(T484:T492),"")</f>
        <v/>
      </c>
      <c r="AG492" s="19" t="str">
        <f t="shared" ref="AG492" si="425">IFERROR(AVERAGE(U484:U492),"")</f>
        <v/>
      </c>
      <c r="AH492" s="19">
        <f>IFERROR(AVERAGE(N484:N492),"")</f>
        <v>3</v>
      </c>
      <c r="AI492" s="19">
        <f>IFERROR(AVERAGE(O484:O492),"")</f>
        <v>2</v>
      </c>
      <c r="AJ492" s="19">
        <f>IFERROR(AVERAGE(M484:M492),"")</f>
        <v>2</v>
      </c>
      <c r="AK492" s="20">
        <f>COUNTA(C484:C492)</f>
        <v>9</v>
      </c>
      <c r="AL492" s="21">
        <f>COUNTIF(M484:M492,"=2")</f>
        <v>9</v>
      </c>
      <c r="AM492" s="21">
        <f>COUNTIF(M484:M492,"=1")</f>
        <v>0</v>
      </c>
      <c r="AN492" s="21">
        <f>COUNTIF(M484:M492,"=0")</f>
        <v>0</v>
      </c>
      <c r="AO492" s="21">
        <f>COUNTIF(M484:M492,"=3")</f>
        <v>0</v>
      </c>
      <c r="AP492" s="20">
        <f>COUNTIF(M484:M492,"=")</f>
        <v>0</v>
      </c>
    </row>
    <row r="493" spans="1:42" x14ac:dyDescent="0.2">
      <c r="A493" t="s">
        <v>93</v>
      </c>
      <c r="B493" t="s">
        <v>9</v>
      </c>
      <c r="C493">
        <v>25</v>
      </c>
      <c r="D493">
        <v>200</v>
      </c>
      <c r="E493">
        <v>2</v>
      </c>
      <c r="F493">
        <v>0</v>
      </c>
      <c r="G493" t="s">
        <v>56</v>
      </c>
      <c r="H493" t="s">
        <v>56</v>
      </c>
      <c r="I493" t="s">
        <v>56</v>
      </c>
      <c r="J493">
        <v>3.2835999999999997E-2</v>
      </c>
      <c r="K493">
        <v>0</v>
      </c>
      <c r="L493">
        <v>0</v>
      </c>
      <c r="M493">
        <v>3</v>
      </c>
      <c r="N493" t="s">
        <v>56</v>
      </c>
      <c r="O493" t="s">
        <v>56</v>
      </c>
    </row>
    <row r="494" spans="1:42" x14ac:dyDescent="0.2">
      <c r="A494" t="s">
        <v>93</v>
      </c>
      <c r="B494" t="s">
        <v>10</v>
      </c>
      <c r="C494">
        <v>25</v>
      </c>
      <c r="D494">
        <v>200</v>
      </c>
      <c r="E494">
        <v>2</v>
      </c>
      <c r="F494">
        <v>0</v>
      </c>
      <c r="G494" t="s">
        <v>56</v>
      </c>
      <c r="H494" t="s">
        <v>56</v>
      </c>
      <c r="I494" t="s">
        <v>56</v>
      </c>
      <c r="J494">
        <v>0.75582000000000005</v>
      </c>
      <c r="K494">
        <v>0</v>
      </c>
      <c r="L494">
        <v>3</v>
      </c>
      <c r="M494">
        <v>3</v>
      </c>
      <c r="N494" t="s">
        <v>56</v>
      </c>
      <c r="O494" t="s">
        <v>56</v>
      </c>
    </row>
    <row r="495" spans="1:42" x14ac:dyDescent="0.2">
      <c r="A495" t="s">
        <v>93</v>
      </c>
      <c r="B495" t="s">
        <v>11</v>
      </c>
      <c r="C495">
        <v>25</v>
      </c>
      <c r="D495">
        <v>200</v>
      </c>
      <c r="E495">
        <v>2</v>
      </c>
      <c r="F495">
        <v>0</v>
      </c>
      <c r="G495" t="s">
        <v>56</v>
      </c>
      <c r="H495" t="s">
        <v>56</v>
      </c>
      <c r="I495" t="s">
        <v>56</v>
      </c>
      <c r="J495">
        <v>166.83551499999999</v>
      </c>
      <c r="K495">
        <v>239264</v>
      </c>
      <c r="L495">
        <v>431</v>
      </c>
      <c r="M495">
        <v>3</v>
      </c>
      <c r="N495" t="s">
        <v>56</v>
      </c>
      <c r="O495" t="s">
        <v>56</v>
      </c>
    </row>
    <row r="496" spans="1:42" x14ac:dyDescent="0.2">
      <c r="A496" t="s">
        <v>93</v>
      </c>
      <c r="B496" t="s">
        <v>12</v>
      </c>
      <c r="C496">
        <v>25</v>
      </c>
      <c r="D496">
        <v>200</v>
      </c>
      <c r="E496">
        <v>2</v>
      </c>
      <c r="F496">
        <v>0</v>
      </c>
      <c r="G496" t="s">
        <v>56</v>
      </c>
      <c r="H496" t="s">
        <v>56</v>
      </c>
      <c r="I496" t="s">
        <v>56</v>
      </c>
      <c r="J496">
        <v>3601.0875999999998</v>
      </c>
      <c r="K496">
        <v>1281461</v>
      </c>
      <c r="L496">
        <v>12942</v>
      </c>
      <c r="M496">
        <v>0</v>
      </c>
      <c r="N496" t="s">
        <v>56</v>
      </c>
      <c r="O496" t="s">
        <v>56</v>
      </c>
    </row>
    <row r="497" spans="1:42" x14ac:dyDescent="0.2">
      <c r="A497" t="s">
        <v>93</v>
      </c>
      <c r="B497" t="s">
        <v>13</v>
      </c>
      <c r="C497">
        <v>25</v>
      </c>
      <c r="D497">
        <v>200</v>
      </c>
      <c r="E497">
        <v>2</v>
      </c>
      <c r="F497">
        <v>0</v>
      </c>
      <c r="G497" t="s">
        <v>56</v>
      </c>
      <c r="H497" t="s">
        <v>56</v>
      </c>
      <c r="I497" t="s">
        <v>56</v>
      </c>
      <c r="J497">
        <v>0.32893499999999998</v>
      </c>
      <c r="K497">
        <v>0</v>
      </c>
      <c r="L497">
        <v>0</v>
      </c>
      <c r="M497">
        <v>3</v>
      </c>
      <c r="N497" t="s">
        <v>56</v>
      </c>
      <c r="O497" t="s">
        <v>56</v>
      </c>
    </row>
    <row r="498" spans="1:42" x14ac:dyDescent="0.2">
      <c r="A498" t="s">
        <v>93</v>
      </c>
      <c r="B498" t="s">
        <v>14</v>
      </c>
      <c r="C498">
        <v>25</v>
      </c>
      <c r="D498">
        <v>200</v>
      </c>
      <c r="E498">
        <v>2</v>
      </c>
      <c r="F498">
        <v>0</v>
      </c>
      <c r="G498" t="s">
        <v>56</v>
      </c>
      <c r="H498" t="s">
        <v>56</v>
      </c>
      <c r="I498" t="s">
        <v>56</v>
      </c>
      <c r="J498">
        <v>4.1475179999999998</v>
      </c>
      <c r="K498">
        <v>1451</v>
      </c>
      <c r="L498">
        <v>136</v>
      </c>
      <c r="M498">
        <v>3</v>
      </c>
      <c r="N498" t="s">
        <v>56</v>
      </c>
      <c r="O498" t="s">
        <v>56</v>
      </c>
    </row>
    <row r="499" spans="1:42" x14ac:dyDescent="0.2">
      <c r="A499" t="s">
        <v>93</v>
      </c>
      <c r="B499" t="s">
        <v>15</v>
      </c>
      <c r="C499">
        <v>25</v>
      </c>
      <c r="D499">
        <v>200</v>
      </c>
      <c r="E499">
        <v>2</v>
      </c>
      <c r="F499">
        <v>0</v>
      </c>
      <c r="G499" t="s">
        <v>56</v>
      </c>
      <c r="H499" t="s">
        <v>56</v>
      </c>
      <c r="I499" t="s">
        <v>56</v>
      </c>
      <c r="J499">
        <v>1814.848827</v>
      </c>
      <c r="K499">
        <v>1281803</v>
      </c>
      <c r="L499">
        <v>2958</v>
      </c>
      <c r="M499">
        <v>0</v>
      </c>
      <c r="N499" t="s">
        <v>56</v>
      </c>
      <c r="O499" t="s">
        <v>56</v>
      </c>
    </row>
    <row r="500" spans="1:42" x14ac:dyDescent="0.2">
      <c r="A500" t="s">
        <v>93</v>
      </c>
      <c r="B500" t="s">
        <v>16</v>
      </c>
      <c r="C500">
        <v>25</v>
      </c>
      <c r="D500">
        <v>200</v>
      </c>
      <c r="E500">
        <v>2</v>
      </c>
      <c r="F500">
        <v>0</v>
      </c>
      <c r="G500" t="s">
        <v>56</v>
      </c>
      <c r="H500" t="s">
        <v>56</v>
      </c>
      <c r="I500" t="s">
        <v>56</v>
      </c>
      <c r="J500">
        <v>3600.9419630000002</v>
      </c>
      <c r="K500">
        <v>975240</v>
      </c>
      <c r="L500">
        <v>17563</v>
      </c>
      <c r="M500">
        <v>0</v>
      </c>
      <c r="N500" t="s">
        <v>56</v>
      </c>
      <c r="O500" t="s">
        <v>56</v>
      </c>
    </row>
    <row r="501" spans="1:42" x14ac:dyDescent="0.2">
      <c r="A501" t="s">
        <v>93</v>
      </c>
      <c r="B501" t="s">
        <v>17</v>
      </c>
      <c r="C501">
        <v>25</v>
      </c>
      <c r="D501">
        <v>200</v>
      </c>
      <c r="E501">
        <v>2</v>
      </c>
      <c r="F501">
        <v>0</v>
      </c>
      <c r="G501">
        <v>4413</v>
      </c>
      <c r="H501">
        <v>4413</v>
      </c>
      <c r="I501">
        <v>0</v>
      </c>
      <c r="J501">
        <v>79.988465000000005</v>
      </c>
      <c r="K501">
        <v>149793</v>
      </c>
      <c r="L501">
        <v>29</v>
      </c>
      <c r="M501">
        <v>2</v>
      </c>
      <c r="N501">
        <v>5</v>
      </c>
      <c r="O501">
        <v>2</v>
      </c>
    </row>
    <row r="502" spans="1:42" x14ac:dyDescent="0.2">
      <c r="A502" t="s">
        <v>93</v>
      </c>
      <c r="B502" t="s">
        <v>18</v>
      </c>
      <c r="C502">
        <v>25</v>
      </c>
      <c r="D502">
        <v>200</v>
      </c>
      <c r="E502">
        <v>2</v>
      </c>
      <c r="F502">
        <v>0</v>
      </c>
      <c r="G502" t="s">
        <v>56</v>
      </c>
      <c r="H502" t="s">
        <v>56</v>
      </c>
      <c r="I502" t="s">
        <v>56</v>
      </c>
      <c r="J502">
        <v>3600.0691790000001</v>
      </c>
      <c r="K502">
        <v>913766</v>
      </c>
      <c r="L502">
        <v>9351</v>
      </c>
      <c r="M502">
        <v>0</v>
      </c>
      <c r="N502" t="s">
        <v>56</v>
      </c>
      <c r="O502" t="s">
        <v>56</v>
      </c>
    </row>
    <row r="503" spans="1:42" x14ac:dyDescent="0.2">
      <c r="A503" t="s">
        <v>93</v>
      </c>
      <c r="B503" t="s">
        <v>19</v>
      </c>
      <c r="C503">
        <v>25</v>
      </c>
      <c r="D503">
        <v>200</v>
      </c>
      <c r="E503">
        <v>2</v>
      </c>
      <c r="F503">
        <v>0</v>
      </c>
      <c r="G503" t="s">
        <v>56</v>
      </c>
      <c r="H503" t="s">
        <v>56</v>
      </c>
      <c r="I503" t="s">
        <v>56</v>
      </c>
      <c r="J503">
        <v>2228.293979</v>
      </c>
      <c r="K503">
        <v>1443412</v>
      </c>
      <c r="L503">
        <v>3059</v>
      </c>
      <c r="M503">
        <v>0</v>
      </c>
      <c r="N503" t="s">
        <v>56</v>
      </c>
      <c r="O503" t="s">
        <v>56</v>
      </c>
    </row>
    <row r="504" spans="1:42" x14ac:dyDescent="0.2">
      <c r="A504" s="31" t="s">
        <v>93</v>
      </c>
      <c r="B504" t="s">
        <v>20</v>
      </c>
      <c r="C504">
        <v>25</v>
      </c>
      <c r="D504">
        <v>200</v>
      </c>
      <c r="E504">
        <v>2</v>
      </c>
      <c r="F504">
        <v>0</v>
      </c>
      <c r="G504" t="s">
        <v>56</v>
      </c>
      <c r="H504" t="s">
        <v>56</v>
      </c>
      <c r="I504" t="s">
        <v>56</v>
      </c>
      <c r="J504">
        <v>2915.8477050000001</v>
      </c>
      <c r="K504">
        <v>478662</v>
      </c>
      <c r="L504">
        <v>23640</v>
      </c>
      <c r="M504">
        <v>0</v>
      </c>
      <c r="N504" t="s">
        <v>56</v>
      </c>
      <c r="O504" t="s">
        <v>56</v>
      </c>
      <c r="V504" s="19">
        <f t="shared" ref="V504" si="426">IFERROR(AVERAGE(G493:G504),"")</f>
        <v>4413</v>
      </c>
      <c r="W504" s="19">
        <f t="shared" ref="W504" si="427">IFERROR(AVERAGE(H493:H504),"")</f>
        <v>4413</v>
      </c>
      <c r="X504" s="19">
        <f t="shared" ref="X504" si="428">IFERROR(AVERAGE(I493:I504),"")</f>
        <v>0</v>
      </c>
      <c r="Y504" s="19">
        <f t="shared" ref="Y504" si="429">IFERROR(AVERAGE(J493:J504),"")</f>
        <v>1501.0981951666665</v>
      </c>
      <c r="Z504" s="19">
        <f t="shared" ref="Z504" si="430">IFERROR(AVERAGE(K493:K504),"")</f>
        <v>563737.66666666663</v>
      </c>
      <c r="AA504" s="19">
        <f t="shared" ref="AA504" si="431">IFERROR(AVERAGE(L493:L504),"")</f>
        <v>5842.666666666667</v>
      </c>
      <c r="AB504" s="19" t="str">
        <f t="shared" ref="AB504" si="432">IFERROR(AVERAGE(P493:P504),"")</f>
        <v/>
      </c>
      <c r="AC504" s="19" t="str">
        <f t="shared" ref="AC504" si="433">IFERROR(AVERAGE(Q493:Q504),"")</f>
        <v/>
      </c>
      <c r="AD504" s="19" t="str">
        <f t="shared" ref="AD504" si="434">IFERROR(AVERAGE(R493:R504),"")</f>
        <v/>
      </c>
      <c r="AE504" s="19" t="str">
        <f t="shared" ref="AE504" si="435">IFERROR(AVERAGE(S493:S504),"")</f>
        <v/>
      </c>
      <c r="AF504" s="19" t="str">
        <f t="shared" ref="AF504" si="436">IFERROR(AVERAGE(T493:T504),"")</f>
        <v/>
      </c>
      <c r="AG504" s="19" t="str">
        <f t="shared" ref="AG504" si="437">IFERROR(AVERAGE(U493:U504),"")</f>
        <v/>
      </c>
      <c r="AH504" s="19">
        <f>IFERROR(AVERAGE(N493:N504),"")</f>
        <v>5</v>
      </c>
      <c r="AI504" s="19">
        <f>IFERROR(AVERAGE(O493:O504),"")</f>
        <v>2</v>
      </c>
      <c r="AJ504" s="22">
        <f>AVERAGE(M493:M504)</f>
        <v>1.4166666666666667</v>
      </c>
      <c r="AK504" s="20">
        <f>COUNTA(C493:C504)</f>
        <v>12</v>
      </c>
      <c r="AL504" s="21">
        <f>COUNTIF(M493:M504,"=2")</f>
        <v>1</v>
      </c>
      <c r="AM504" s="21">
        <f>COUNTIF(M493:M504,"=1")</f>
        <v>0</v>
      </c>
      <c r="AN504" s="21">
        <f>COUNTIF(M493:M504,"=0")</f>
        <v>6</v>
      </c>
      <c r="AO504" s="21">
        <f>COUNTIF(M493:M504,"=3")</f>
        <v>5</v>
      </c>
      <c r="AP504" s="20">
        <f>COUNTIF(M493:M504,"=")</f>
        <v>0</v>
      </c>
    </row>
    <row r="505" spans="1:42" x14ac:dyDescent="0.2">
      <c r="A505" t="s">
        <v>94</v>
      </c>
      <c r="B505" t="s">
        <v>21</v>
      </c>
      <c r="C505">
        <v>25</v>
      </c>
      <c r="D505">
        <v>200</v>
      </c>
      <c r="E505">
        <v>2</v>
      </c>
      <c r="F505">
        <v>0</v>
      </c>
      <c r="G505" t="s">
        <v>56</v>
      </c>
      <c r="H505" t="s">
        <v>56</v>
      </c>
      <c r="I505" t="s">
        <v>56</v>
      </c>
      <c r="J505">
        <v>3.4293119999999999</v>
      </c>
      <c r="K505">
        <v>2272</v>
      </c>
      <c r="L505">
        <v>6</v>
      </c>
      <c r="M505">
        <v>3</v>
      </c>
      <c r="N505" t="s">
        <v>56</v>
      </c>
      <c r="O505" t="s">
        <v>56</v>
      </c>
    </row>
    <row r="506" spans="1:42" x14ac:dyDescent="0.2">
      <c r="A506" t="s">
        <v>94</v>
      </c>
      <c r="B506" t="s">
        <v>22</v>
      </c>
      <c r="C506">
        <v>25</v>
      </c>
      <c r="D506">
        <v>200</v>
      </c>
      <c r="E506">
        <v>2</v>
      </c>
      <c r="F506">
        <v>0</v>
      </c>
      <c r="G506" t="s">
        <v>56</v>
      </c>
      <c r="H506" t="s">
        <v>56</v>
      </c>
      <c r="I506" t="s">
        <v>56</v>
      </c>
      <c r="J506">
        <v>3603.8144689999999</v>
      </c>
      <c r="K506">
        <v>1641149</v>
      </c>
      <c r="L506">
        <v>3013</v>
      </c>
      <c r="M506">
        <v>0</v>
      </c>
      <c r="N506" t="s">
        <v>56</v>
      </c>
      <c r="O506" t="s">
        <v>56</v>
      </c>
    </row>
    <row r="507" spans="1:42" x14ac:dyDescent="0.2">
      <c r="A507" t="s">
        <v>94</v>
      </c>
      <c r="B507" t="s">
        <v>23</v>
      </c>
      <c r="C507">
        <v>25</v>
      </c>
      <c r="D507">
        <v>200</v>
      </c>
      <c r="E507">
        <v>2</v>
      </c>
      <c r="F507">
        <v>0</v>
      </c>
      <c r="G507" t="s">
        <v>56</v>
      </c>
      <c r="H507" t="s">
        <v>56</v>
      </c>
      <c r="I507" t="s">
        <v>56</v>
      </c>
      <c r="J507">
        <v>3600.8089020000002</v>
      </c>
      <c r="K507">
        <v>1275027</v>
      </c>
      <c r="L507">
        <v>17168</v>
      </c>
      <c r="M507">
        <v>0</v>
      </c>
      <c r="N507" t="s">
        <v>56</v>
      </c>
      <c r="O507" t="s">
        <v>56</v>
      </c>
    </row>
    <row r="508" spans="1:42" x14ac:dyDescent="0.2">
      <c r="A508" t="s">
        <v>94</v>
      </c>
      <c r="B508" t="s">
        <v>24</v>
      </c>
      <c r="C508">
        <v>25</v>
      </c>
      <c r="D508">
        <v>200</v>
      </c>
      <c r="E508">
        <v>2</v>
      </c>
      <c r="F508">
        <v>0</v>
      </c>
      <c r="G508" t="s">
        <v>56</v>
      </c>
      <c r="H508" t="s">
        <v>56</v>
      </c>
      <c r="I508" t="s">
        <v>56</v>
      </c>
      <c r="J508">
        <v>155.031598</v>
      </c>
      <c r="K508">
        <v>76675</v>
      </c>
      <c r="L508">
        <v>4787</v>
      </c>
      <c r="M508">
        <v>0</v>
      </c>
      <c r="N508" t="s">
        <v>56</v>
      </c>
      <c r="O508" t="s">
        <v>56</v>
      </c>
    </row>
    <row r="509" spans="1:42" x14ac:dyDescent="0.2">
      <c r="A509" t="s">
        <v>94</v>
      </c>
      <c r="B509" t="s">
        <v>25</v>
      </c>
      <c r="C509">
        <v>25</v>
      </c>
      <c r="D509">
        <v>200</v>
      </c>
      <c r="E509">
        <v>2</v>
      </c>
      <c r="F509">
        <v>0</v>
      </c>
      <c r="G509" t="s">
        <v>56</v>
      </c>
      <c r="H509" t="s">
        <v>56</v>
      </c>
      <c r="I509" t="s">
        <v>56</v>
      </c>
      <c r="J509">
        <v>2842.3570020000002</v>
      </c>
      <c r="K509">
        <v>2673820</v>
      </c>
      <c r="L509">
        <v>2230</v>
      </c>
      <c r="M509">
        <v>0</v>
      </c>
      <c r="N509" t="s">
        <v>56</v>
      </c>
      <c r="O509" t="s">
        <v>56</v>
      </c>
    </row>
    <row r="510" spans="1:42" x14ac:dyDescent="0.2">
      <c r="A510" t="s">
        <v>94</v>
      </c>
      <c r="B510" t="s">
        <v>26</v>
      </c>
      <c r="C510">
        <v>25</v>
      </c>
      <c r="D510">
        <v>200</v>
      </c>
      <c r="E510">
        <v>2</v>
      </c>
      <c r="F510">
        <v>0</v>
      </c>
      <c r="G510">
        <v>3484</v>
      </c>
      <c r="H510">
        <v>3484</v>
      </c>
      <c r="I510">
        <v>0</v>
      </c>
      <c r="J510">
        <v>439.60806200000002</v>
      </c>
      <c r="K510">
        <v>444230</v>
      </c>
      <c r="L510">
        <v>2659</v>
      </c>
      <c r="M510">
        <v>2</v>
      </c>
      <c r="N510">
        <v>3</v>
      </c>
      <c r="O510">
        <v>2</v>
      </c>
    </row>
    <row r="511" spans="1:42" x14ac:dyDescent="0.2">
      <c r="A511" t="s">
        <v>94</v>
      </c>
      <c r="B511" t="s">
        <v>27</v>
      </c>
      <c r="C511">
        <v>25</v>
      </c>
      <c r="D511">
        <v>200</v>
      </c>
      <c r="E511">
        <v>2</v>
      </c>
      <c r="F511">
        <v>0</v>
      </c>
      <c r="G511" t="s">
        <v>56</v>
      </c>
      <c r="H511" t="s">
        <v>56</v>
      </c>
      <c r="I511" t="s">
        <v>56</v>
      </c>
      <c r="J511">
        <v>167.17621700000001</v>
      </c>
      <c r="K511">
        <v>86448</v>
      </c>
      <c r="L511">
        <v>5445</v>
      </c>
      <c r="M511">
        <v>0</v>
      </c>
      <c r="N511" t="s">
        <v>56</v>
      </c>
      <c r="O511" t="s">
        <v>56</v>
      </c>
    </row>
    <row r="512" spans="1:42" x14ac:dyDescent="0.2">
      <c r="A512" s="31" t="s">
        <v>94</v>
      </c>
      <c r="B512" t="s">
        <v>28</v>
      </c>
      <c r="C512">
        <v>25</v>
      </c>
      <c r="D512">
        <v>200</v>
      </c>
      <c r="E512">
        <v>2</v>
      </c>
      <c r="F512">
        <v>0</v>
      </c>
      <c r="G512">
        <v>2945</v>
      </c>
      <c r="H512">
        <v>2945</v>
      </c>
      <c r="I512">
        <v>0</v>
      </c>
      <c r="J512">
        <v>2.6696409999999999</v>
      </c>
      <c r="K512">
        <v>0</v>
      </c>
      <c r="L512">
        <v>10</v>
      </c>
      <c r="M512">
        <v>2</v>
      </c>
      <c r="N512">
        <v>3</v>
      </c>
      <c r="O512">
        <v>2</v>
      </c>
      <c r="V512" s="19">
        <f t="shared" ref="V512" si="438">IFERROR(AVERAGE(G505:G512),"")</f>
        <v>3214.5</v>
      </c>
      <c r="W512" s="19">
        <f t="shared" ref="W512" si="439">IFERROR(AVERAGE(H505:H512),"")</f>
        <v>3214.5</v>
      </c>
      <c r="X512" s="19">
        <f t="shared" ref="X512" si="440">IFERROR(AVERAGE(I505:I512),"")</f>
        <v>0</v>
      </c>
      <c r="Y512" s="19">
        <f t="shared" ref="Y512" si="441">IFERROR(AVERAGE(J505:J512),"")</f>
        <v>1351.861900375</v>
      </c>
      <c r="Z512" s="19">
        <f t="shared" ref="Z512" si="442">IFERROR(AVERAGE(K505:K512),"")</f>
        <v>774952.625</v>
      </c>
      <c r="AA512" s="19">
        <f t="shared" ref="AA512" si="443">IFERROR(AVERAGE(L505:L512),"")</f>
        <v>4414.75</v>
      </c>
      <c r="AB512" s="19" t="str">
        <f t="shared" ref="AB512" si="444">IFERROR(AVERAGE(P505:P512),"")</f>
        <v/>
      </c>
      <c r="AC512" s="19" t="str">
        <f t="shared" ref="AC512" si="445">IFERROR(AVERAGE(Q505:Q512),"")</f>
        <v/>
      </c>
      <c r="AD512" s="19" t="str">
        <f t="shared" ref="AD512" si="446">IFERROR(AVERAGE(R505:R512),"")</f>
        <v/>
      </c>
      <c r="AE512" s="19" t="str">
        <f t="shared" ref="AE512" si="447">IFERROR(AVERAGE(S505:S512),"")</f>
        <v/>
      </c>
      <c r="AF512" s="19" t="str">
        <f t="shared" ref="AF512" si="448">IFERROR(AVERAGE(T505:T512),"")</f>
        <v/>
      </c>
      <c r="AG512" s="19" t="str">
        <f t="shared" ref="AG512" si="449">IFERROR(AVERAGE(U505:U512),"")</f>
        <v/>
      </c>
      <c r="AH512" s="19">
        <f>IFERROR(AVERAGE(N505:N512),"")</f>
        <v>3</v>
      </c>
      <c r="AI512" s="19">
        <f>IFERROR(AVERAGE(O505:O512),"")</f>
        <v>2</v>
      </c>
      <c r="AJ512" s="22">
        <f>AVERAGE(M505:M512)</f>
        <v>0.875</v>
      </c>
      <c r="AK512" s="20">
        <f>COUNTA(C505:C512)</f>
        <v>8</v>
      </c>
      <c r="AL512" s="21">
        <f>COUNTIF(M505:M512,"=2")</f>
        <v>2</v>
      </c>
      <c r="AM512" s="21">
        <f>COUNTIF(M505:M512,"=1")</f>
        <v>0</v>
      </c>
      <c r="AN512" s="21">
        <f>COUNTIF(M505:M512,"=0")</f>
        <v>5</v>
      </c>
      <c r="AO512" s="21">
        <f>COUNTIF(M505:M512,"=3")</f>
        <v>1</v>
      </c>
      <c r="AP512" s="20">
        <f>COUNTIF(M505:M512,"=")</f>
        <v>0</v>
      </c>
    </row>
    <row r="513" spans="1:42" x14ac:dyDescent="0.2">
      <c r="A513" t="s">
        <v>95</v>
      </c>
      <c r="B513" t="s">
        <v>29</v>
      </c>
      <c r="C513">
        <v>25</v>
      </c>
      <c r="D513">
        <v>700</v>
      </c>
      <c r="E513">
        <v>2</v>
      </c>
      <c r="F513">
        <v>0</v>
      </c>
      <c r="G513">
        <v>2147</v>
      </c>
      <c r="H513">
        <v>2147</v>
      </c>
      <c r="I513">
        <v>0</v>
      </c>
      <c r="J513">
        <v>0.16538800000000001</v>
      </c>
      <c r="K513">
        <v>0</v>
      </c>
      <c r="L513">
        <v>0</v>
      </c>
      <c r="M513">
        <v>2</v>
      </c>
      <c r="N513">
        <v>2</v>
      </c>
      <c r="O513">
        <v>2</v>
      </c>
    </row>
    <row r="514" spans="1:42" x14ac:dyDescent="0.2">
      <c r="A514" t="s">
        <v>95</v>
      </c>
      <c r="B514" t="s">
        <v>30</v>
      </c>
      <c r="C514">
        <v>25</v>
      </c>
      <c r="D514">
        <v>700</v>
      </c>
      <c r="E514">
        <v>2</v>
      </c>
      <c r="F514">
        <v>0</v>
      </c>
      <c r="G514">
        <v>2147</v>
      </c>
      <c r="H514">
        <v>2147</v>
      </c>
      <c r="I514">
        <v>0</v>
      </c>
      <c r="J514">
        <v>4.6418689999999998</v>
      </c>
      <c r="K514">
        <v>3653</v>
      </c>
      <c r="L514">
        <v>9</v>
      </c>
      <c r="M514">
        <v>2</v>
      </c>
      <c r="N514">
        <v>2</v>
      </c>
      <c r="O514">
        <v>2</v>
      </c>
    </row>
    <row r="515" spans="1:42" x14ac:dyDescent="0.2">
      <c r="A515" t="s">
        <v>95</v>
      </c>
      <c r="B515" t="s">
        <v>31</v>
      </c>
      <c r="C515">
        <v>25</v>
      </c>
      <c r="D515">
        <v>700</v>
      </c>
      <c r="E515">
        <v>2</v>
      </c>
      <c r="F515">
        <v>0</v>
      </c>
      <c r="G515">
        <v>2147</v>
      </c>
      <c r="H515">
        <v>2147</v>
      </c>
      <c r="I515">
        <v>0</v>
      </c>
      <c r="J515">
        <v>20.274374000000002</v>
      </c>
      <c r="K515">
        <v>25211</v>
      </c>
      <c r="L515">
        <v>566</v>
      </c>
      <c r="M515">
        <v>2</v>
      </c>
      <c r="N515">
        <v>2</v>
      </c>
      <c r="O515">
        <v>2</v>
      </c>
    </row>
    <row r="516" spans="1:42" x14ac:dyDescent="0.2">
      <c r="A516" t="s">
        <v>95</v>
      </c>
      <c r="B516" t="s">
        <v>32</v>
      </c>
      <c r="C516">
        <v>25</v>
      </c>
      <c r="D516">
        <v>700</v>
      </c>
      <c r="E516">
        <v>2</v>
      </c>
      <c r="F516">
        <v>0</v>
      </c>
      <c r="G516">
        <v>2131</v>
      </c>
      <c r="H516">
        <v>2131</v>
      </c>
      <c r="I516">
        <v>0</v>
      </c>
      <c r="J516">
        <v>120.7002</v>
      </c>
      <c r="K516">
        <v>153045</v>
      </c>
      <c r="L516">
        <v>694</v>
      </c>
      <c r="M516">
        <v>2</v>
      </c>
      <c r="N516">
        <v>1</v>
      </c>
      <c r="O516">
        <v>1</v>
      </c>
    </row>
    <row r="517" spans="1:42" x14ac:dyDescent="0.2">
      <c r="A517" t="s">
        <v>95</v>
      </c>
      <c r="B517" t="s">
        <v>33</v>
      </c>
      <c r="C517">
        <v>25</v>
      </c>
      <c r="D517">
        <v>700</v>
      </c>
      <c r="E517">
        <v>2</v>
      </c>
      <c r="F517">
        <v>0</v>
      </c>
      <c r="G517">
        <v>2147</v>
      </c>
      <c r="H517">
        <v>2147</v>
      </c>
      <c r="I517">
        <v>0</v>
      </c>
      <c r="J517">
        <v>0.49959500000000001</v>
      </c>
      <c r="K517">
        <v>0</v>
      </c>
      <c r="L517">
        <v>4</v>
      </c>
      <c r="M517">
        <v>2</v>
      </c>
      <c r="N517">
        <v>2</v>
      </c>
      <c r="O517">
        <v>2</v>
      </c>
    </row>
    <row r="518" spans="1:42" x14ac:dyDescent="0.2">
      <c r="A518" t="s">
        <v>95</v>
      </c>
      <c r="B518" t="s">
        <v>34</v>
      </c>
      <c r="C518">
        <v>25</v>
      </c>
      <c r="D518">
        <v>700</v>
      </c>
      <c r="E518">
        <v>2</v>
      </c>
      <c r="F518">
        <v>0</v>
      </c>
      <c r="G518">
        <v>2147</v>
      </c>
      <c r="H518">
        <v>2147</v>
      </c>
      <c r="I518">
        <v>0</v>
      </c>
      <c r="J518">
        <v>1.1241429999999999</v>
      </c>
      <c r="K518">
        <v>13</v>
      </c>
      <c r="L518">
        <v>20</v>
      </c>
      <c r="M518">
        <v>2</v>
      </c>
      <c r="N518">
        <v>2</v>
      </c>
      <c r="O518">
        <v>2</v>
      </c>
    </row>
    <row r="519" spans="1:42" x14ac:dyDescent="0.2">
      <c r="A519" t="s">
        <v>95</v>
      </c>
      <c r="B519" t="s">
        <v>35</v>
      </c>
      <c r="C519">
        <v>25</v>
      </c>
      <c r="D519">
        <v>700</v>
      </c>
      <c r="E519">
        <v>2</v>
      </c>
      <c r="F519">
        <v>0</v>
      </c>
      <c r="G519">
        <v>2145</v>
      </c>
      <c r="H519">
        <v>2145</v>
      </c>
      <c r="I519">
        <v>0</v>
      </c>
      <c r="J519">
        <v>3.42835</v>
      </c>
      <c r="K519">
        <v>3724</v>
      </c>
      <c r="L519">
        <v>47</v>
      </c>
      <c r="M519">
        <v>2</v>
      </c>
      <c r="N519">
        <v>2</v>
      </c>
      <c r="O519">
        <v>2</v>
      </c>
    </row>
    <row r="520" spans="1:42" x14ac:dyDescent="0.2">
      <c r="A520" s="31" t="s">
        <v>95</v>
      </c>
      <c r="B520" t="s">
        <v>36</v>
      </c>
      <c r="C520">
        <v>25</v>
      </c>
      <c r="D520">
        <v>700</v>
      </c>
      <c r="E520">
        <v>2</v>
      </c>
      <c r="F520">
        <v>0</v>
      </c>
      <c r="G520">
        <v>2145</v>
      </c>
      <c r="H520">
        <v>2145</v>
      </c>
      <c r="I520">
        <v>0</v>
      </c>
      <c r="J520">
        <v>3.3525719999999999</v>
      </c>
      <c r="K520">
        <v>3778</v>
      </c>
      <c r="L520">
        <v>24</v>
      </c>
      <c r="M520">
        <v>2</v>
      </c>
      <c r="N520">
        <v>2</v>
      </c>
      <c r="O520">
        <v>2</v>
      </c>
      <c r="V520" s="19">
        <f t="shared" ref="V520" si="450">IFERROR(AVERAGE(G513:G520),"")</f>
        <v>2144.5</v>
      </c>
      <c r="W520" s="19">
        <f t="shared" ref="W520" si="451">IFERROR(AVERAGE(H513:H520),"")</f>
        <v>2144.5</v>
      </c>
      <c r="X520" s="19">
        <f t="shared" ref="X520" si="452">IFERROR(AVERAGE(I513:I520),"")</f>
        <v>0</v>
      </c>
      <c r="Y520" s="19">
        <f t="shared" ref="Y520" si="453">IFERROR(AVERAGE(J513:J520),"")</f>
        <v>19.273311375000002</v>
      </c>
      <c r="Z520" s="19">
        <f t="shared" ref="Z520" si="454">IFERROR(AVERAGE(K513:K520),"")</f>
        <v>23678</v>
      </c>
      <c r="AA520" s="19">
        <f t="shared" ref="AA520" si="455">IFERROR(AVERAGE(L513:L520),"")</f>
        <v>170.5</v>
      </c>
      <c r="AB520" s="19" t="str">
        <f t="shared" ref="AB520" si="456">IFERROR(AVERAGE(P513:P520),"")</f>
        <v/>
      </c>
      <c r="AC520" s="19" t="str">
        <f t="shared" ref="AC520" si="457">IFERROR(AVERAGE(Q513:Q520),"")</f>
        <v/>
      </c>
      <c r="AD520" s="19" t="str">
        <f t="shared" ref="AD520" si="458">IFERROR(AVERAGE(R513:R520),"")</f>
        <v/>
      </c>
      <c r="AE520" s="19" t="str">
        <f t="shared" ref="AE520" si="459">IFERROR(AVERAGE(S513:S520),"")</f>
        <v/>
      </c>
      <c r="AF520" s="19" t="str">
        <f t="shared" ref="AF520" si="460">IFERROR(AVERAGE(T513:T520),"")</f>
        <v/>
      </c>
      <c r="AG520" s="19" t="str">
        <f t="shared" ref="AG520" si="461">IFERROR(AVERAGE(U513:U520),"")</f>
        <v/>
      </c>
      <c r="AH520" s="19">
        <f>IFERROR(AVERAGE(N513:N520),"")</f>
        <v>1.875</v>
      </c>
      <c r="AI520" s="19">
        <f>IFERROR(AVERAGE(O513:O520),"")</f>
        <v>1.875</v>
      </c>
      <c r="AJ520" s="22">
        <f>AVERAGE(M513:M520)</f>
        <v>2</v>
      </c>
      <c r="AK520" s="20">
        <f>COUNTA(C513:C520)</f>
        <v>8</v>
      </c>
      <c r="AL520" s="21">
        <f>COUNTIF(M513:M520,"=2")</f>
        <v>8</v>
      </c>
      <c r="AM520" s="21">
        <f>COUNTIF(M513:M520,"=1")</f>
        <v>0</v>
      </c>
      <c r="AN520" s="21">
        <f>COUNTIF(M513:M520,"=0")</f>
        <v>0</v>
      </c>
      <c r="AO520" s="21">
        <f>COUNTIF(M513:M520,"=3")</f>
        <v>0</v>
      </c>
      <c r="AP520" s="20">
        <f>COUNTIF(M513:M520,"=")</f>
        <v>0</v>
      </c>
    </row>
    <row r="521" spans="1:42" x14ac:dyDescent="0.2">
      <c r="A521" t="s">
        <v>96</v>
      </c>
      <c r="B521" t="s">
        <v>37</v>
      </c>
      <c r="C521">
        <v>25</v>
      </c>
      <c r="D521">
        <v>1000</v>
      </c>
      <c r="E521">
        <v>2</v>
      </c>
      <c r="F521">
        <v>0</v>
      </c>
      <c r="G521">
        <v>4633</v>
      </c>
      <c r="H521">
        <v>4633</v>
      </c>
      <c r="I521">
        <v>0</v>
      </c>
      <c r="J521">
        <v>0.59766200000000003</v>
      </c>
      <c r="K521">
        <v>0</v>
      </c>
      <c r="L521">
        <v>6</v>
      </c>
      <c r="M521">
        <v>2</v>
      </c>
      <c r="N521">
        <v>4</v>
      </c>
      <c r="O521">
        <v>2</v>
      </c>
    </row>
    <row r="522" spans="1:42" x14ac:dyDescent="0.2">
      <c r="A522" t="s">
        <v>96</v>
      </c>
      <c r="B522" t="s">
        <v>38</v>
      </c>
      <c r="C522">
        <v>25</v>
      </c>
      <c r="D522">
        <v>1000</v>
      </c>
      <c r="E522">
        <v>2</v>
      </c>
      <c r="F522">
        <v>0</v>
      </c>
      <c r="G522">
        <v>4105</v>
      </c>
      <c r="H522">
        <v>4105</v>
      </c>
      <c r="I522">
        <v>0</v>
      </c>
      <c r="J522">
        <v>14.800128000000001</v>
      </c>
      <c r="K522">
        <v>13316</v>
      </c>
      <c r="L522">
        <v>311</v>
      </c>
      <c r="M522">
        <v>2</v>
      </c>
      <c r="N522">
        <v>4</v>
      </c>
      <c r="O522">
        <v>2</v>
      </c>
    </row>
    <row r="523" spans="1:42" x14ac:dyDescent="0.2">
      <c r="A523" t="s">
        <v>96</v>
      </c>
      <c r="B523" t="s">
        <v>39</v>
      </c>
      <c r="C523">
        <v>25</v>
      </c>
      <c r="D523">
        <v>1000</v>
      </c>
      <c r="E523">
        <v>2</v>
      </c>
      <c r="F523">
        <v>0</v>
      </c>
      <c r="G523">
        <v>3914</v>
      </c>
      <c r="H523">
        <v>3914</v>
      </c>
      <c r="I523">
        <v>0</v>
      </c>
      <c r="J523">
        <v>196.063095</v>
      </c>
      <c r="K523">
        <v>157401</v>
      </c>
      <c r="L523">
        <v>2117</v>
      </c>
      <c r="M523">
        <v>2</v>
      </c>
      <c r="N523">
        <v>3</v>
      </c>
      <c r="O523">
        <v>2</v>
      </c>
    </row>
    <row r="524" spans="1:42" x14ac:dyDescent="0.2">
      <c r="A524" t="s">
        <v>96</v>
      </c>
      <c r="B524" t="s">
        <v>40</v>
      </c>
      <c r="C524">
        <v>25</v>
      </c>
      <c r="D524">
        <v>1000</v>
      </c>
      <c r="E524">
        <v>2</v>
      </c>
      <c r="F524">
        <v>0</v>
      </c>
      <c r="G524">
        <v>3550</v>
      </c>
      <c r="H524">
        <v>3550</v>
      </c>
      <c r="I524">
        <v>0</v>
      </c>
      <c r="J524">
        <v>455.53015499999998</v>
      </c>
      <c r="K524">
        <v>304619</v>
      </c>
      <c r="L524">
        <v>3302</v>
      </c>
      <c r="M524">
        <v>2</v>
      </c>
      <c r="N524">
        <v>2</v>
      </c>
      <c r="O524">
        <v>2</v>
      </c>
    </row>
    <row r="525" spans="1:42" x14ac:dyDescent="0.2">
      <c r="A525" t="s">
        <v>96</v>
      </c>
      <c r="B525" t="s">
        <v>41</v>
      </c>
      <c r="C525">
        <v>25</v>
      </c>
      <c r="D525">
        <v>1000</v>
      </c>
      <c r="E525">
        <v>2</v>
      </c>
      <c r="F525">
        <v>0</v>
      </c>
      <c r="G525">
        <v>3930</v>
      </c>
      <c r="H525">
        <v>3930</v>
      </c>
      <c r="I525">
        <v>0</v>
      </c>
      <c r="J525">
        <v>3.878844</v>
      </c>
      <c r="K525">
        <v>3585</v>
      </c>
      <c r="L525">
        <v>9</v>
      </c>
      <c r="M525">
        <v>2</v>
      </c>
      <c r="N525">
        <v>3</v>
      </c>
      <c r="O525">
        <v>2</v>
      </c>
    </row>
    <row r="526" spans="1:42" x14ac:dyDescent="0.2">
      <c r="A526" t="s">
        <v>96</v>
      </c>
      <c r="B526" t="s">
        <v>42</v>
      </c>
      <c r="C526">
        <v>25</v>
      </c>
      <c r="D526">
        <v>1000</v>
      </c>
      <c r="E526">
        <v>2</v>
      </c>
      <c r="F526">
        <v>0</v>
      </c>
      <c r="G526">
        <v>3744</v>
      </c>
      <c r="H526">
        <v>3744</v>
      </c>
      <c r="I526">
        <v>0</v>
      </c>
      <c r="J526">
        <v>54.517901999999999</v>
      </c>
      <c r="K526">
        <v>57946</v>
      </c>
      <c r="L526">
        <v>1258</v>
      </c>
      <c r="M526">
        <v>2</v>
      </c>
      <c r="N526">
        <v>3</v>
      </c>
      <c r="O526">
        <v>2</v>
      </c>
    </row>
    <row r="527" spans="1:42" x14ac:dyDescent="0.2">
      <c r="A527" t="s">
        <v>96</v>
      </c>
      <c r="B527" t="s">
        <v>43</v>
      </c>
      <c r="C527">
        <v>25</v>
      </c>
      <c r="D527">
        <v>1000</v>
      </c>
      <c r="E527">
        <v>2</v>
      </c>
      <c r="F527">
        <v>0</v>
      </c>
      <c r="G527">
        <v>3616</v>
      </c>
      <c r="H527">
        <v>3616</v>
      </c>
      <c r="I527">
        <v>0</v>
      </c>
      <c r="J527">
        <v>265.65061800000001</v>
      </c>
      <c r="K527">
        <v>227084</v>
      </c>
      <c r="L527">
        <v>2035</v>
      </c>
      <c r="M527">
        <v>2</v>
      </c>
      <c r="N527">
        <v>3</v>
      </c>
      <c r="O527">
        <v>2</v>
      </c>
    </row>
    <row r="528" spans="1:42" x14ac:dyDescent="0.2">
      <c r="A528" t="s">
        <v>96</v>
      </c>
      <c r="B528" t="s">
        <v>44</v>
      </c>
      <c r="C528">
        <v>25</v>
      </c>
      <c r="D528">
        <v>1000</v>
      </c>
      <c r="E528">
        <v>2</v>
      </c>
      <c r="F528">
        <v>0</v>
      </c>
      <c r="G528">
        <v>3282</v>
      </c>
      <c r="H528">
        <v>3282</v>
      </c>
      <c r="I528">
        <v>0</v>
      </c>
      <c r="J528">
        <v>1290.0370519999999</v>
      </c>
      <c r="K528">
        <v>1414715</v>
      </c>
      <c r="L528">
        <v>587</v>
      </c>
      <c r="M528">
        <v>2</v>
      </c>
      <c r="N528">
        <v>1</v>
      </c>
      <c r="O528">
        <v>1</v>
      </c>
    </row>
    <row r="529" spans="1:42" x14ac:dyDescent="0.2">
      <c r="A529" t="s">
        <v>96</v>
      </c>
      <c r="B529" t="s">
        <v>45</v>
      </c>
      <c r="C529">
        <v>25</v>
      </c>
      <c r="D529">
        <v>1000</v>
      </c>
      <c r="E529">
        <v>2</v>
      </c>
      <c r="F529">
        <v>0</v>
      </c>
      <c r="G529">
        <v>3707</v>
      </c>
      <c r="H529">
        <v>3707</v>
      </c>
      <c r="I529">
        <v>0</v>
      </c>
      <c r="J529">
        <v>46.22381</v>
      </c>
      <c r="K529">
        <v>49452</v>
      </c>
      <c r="L529">
        <v>739</v>
      </c>
      <c r="M529">
        <v>2</v>
      </c>
      <c r="N529">
        <v>2</v>
      </c>
      <c r="O529">
        <v>2</v>
      </c>
    </row>
    <row r="530" spans="1:42" x14ac:dyDescent="0.2">
      <c r="A530" t="s">
        <v>96</v>
      </c>
      <c r="B530" t="s">
        <v>46</v>
      </c>
      <c r="C530">
        <v>25</v>
      </c>
      <c r="D530">
        <v>1000</v>
      </c>
      <c r="E530">
        <v>2</v>
      </c>
      <c r="F530">
        <v>0</v>
      </c>
      <c r="G530">
        <v>4046</v>
      </c>
      <c r="H530">
        <v>4046</v>
      </c>
      <c r="I530">
        <v>0</v>
      </c>
      <c r="J530">
        <v>55.708409000000003</v>
      </c>
      <c r="K530">
        <v>42992</v>
      </c>
      <c r="L530">
        <v>106</v>
      </c>
      <c r="M530">
        <v>2</v>
      </c>
      <c r="N530">
        <v>3</v>
      </c>
      <c r="O530">
        <v>2</v>
      </c>
    </row>
    <row r="531" spans="1:42" x14ac:dyDescent="0.2">
      <c r="A531" s="31" t="s">
        <v>96</v>
      </c>
      <c r="B531" t="s">
        <v>47</v>
      </c>
      <c r="C531">
        <v>25</v>
      </c>
      <c r="D531">
        <v>1000</v>
      </c>
      <c r="E531">
        <v>2</v>
      </c>
      <c r="F531">
        <v>0</v>
      </c>
      <c r="G531">
        <v>3266</v>
      </c>
      <c r="H531">
        <v>3998</v>
      </c>
      <c r="I531">
        <v>0.183092</v>
      </c>
      <c r="J531">
        <v>170.009399</v>
      </c>
      <c r="K531">
        <v>174977</v>
      </c>
      <c r="L531">
        <v>3299</v>
      </c>
      <c r="M531">
        <v>1</v>
      </c>
      <c r="N531">
        <v>3</v>
      </c>
      <c r="O531">
        <v>2</v>
      </c>
      <c r="V531" s="19">
        <f t="shared" ref="V531" si="462">IFERROR(AVERAGE(G521:G531),"")</f>
        <v>3799.3636363636365</v>
      </c>
      <c r="W531" s="19">
        <f t="shared" ref="W531" si="463">IFERROR(AVERAGE(H521:H531),"")</f>
        <v>3865.909090909091</v>
      </c>
      <c r="X531" s="19">
        <f t="shared" ref="X531" si="464">IFERROR(AVERAGE(I521:I531),"")</f>
        <v>1.6644727272727273E-2</v>
      </c>
      <c r="Y531" s="19">
        <f t="shared" ref="Y531" si="465">IFERROR(AVERAGE(J521:J531),"")</f>
        <v>232.09246127272726</v>
      </c>
      <c r="Z531" s="19">
        <f t="shared" ref="Z531" si="466">IFERROR(AVERAGE(K521:K531),"")</f>
        <v>222371.54545454544</v>
      </c>
      <c r="AA531" s="19">
        <f t="shared" ref="AA531" si="467">IFERROR(AVERAGE(L521:L531),"")</f>
        <v>1251.7272727272727</v>
      </c>
      <c r="AB531" s="19" t="str">
        <f t="shared" ref="AB531" si="468">IFERROR(AVERAGE(P521:P531),"")</f>
        <v/>
      </c>
      <c r="AC531" s="19" t="str">
        <f t="shared" ref="AC531" si="469">IFERROR(AVERAGE(Q521:Q531),"")</f>
        <v/>
      </c>
      <c r="AD531" s="19" t="str">
        <f t="shared" ref="AD531" si="470">IFERROR(AVERAGE(R521:R531),"")</f>
        <v/>
      </c>
      <c r="AE531" s="19" t="str">
        <f t="shared" ref="AE531" si="471">IFERROR(AVERAGE(S521:S531),"")</f>
        <v/>
      </c>
      <c r="AF531" s="19" t="str">
        <f t="shared" ref="AF531" si="472">IFERROR(AVERAGE(T521:T531),"")</f>
        <v/>
      </c>
      <c r="AG531" s="19" t="str">
        <f t="shared" ref="AG531" si="473">IFERROR(AVERAGE(U521:U531),"")</f>
        <v/>
      </c>
      <c r="AH531" s="19">
        <f>IFERROR(AVERAGE(N521:N531),"")</f>
        <v>2.8181818181818183</v>
      </c>
      <c r="AI531" s="19">
        <f>IFERROR(AVERAGE(O521:O531),"")</f>
        <v>1.9090909090909092</v>
      </c>
      <c r="AJ531" s="22">
        <f>AVERAGE(M521:M531)</f>
        <v>1.9090909090909092</v>
      </c>
      <c r="AK531" s="20">
        <f>COUNTA(C521:C531)</f>
        <v>11</v>
      </c>
      <c r="AL531" s="21">
        <f>COUNTIF(M521:M531,"=2")</f>
        <v>10</v>
      </c>
      <c r="AM531" s="21">
        <f>COUNTIF(M521:M531,"=1")</f>
        <v>1</v>
      </c>
      <c r="AN531" s="21">
        <f>COUNTIF(M521:M531,"=0")</f>
        <v>0</v>
      </c>
      <c r="AO531" s="21">
        <f>COUNTIF(M521:M531,"=3")</f>
        <v>0</v>
      </c>
      <c r="AP531" s="20">
        <f>COUNTIF(M521:M531,"=")</f>
        <v>0</v>
      </c>
    </row>
    <row r="532" spans="1:42" x14ac:dyDescent="0.2">
      <c r="A532" t="s">
        <v>97</v>
      </c>
      <c r="B532" t="s">
        <v>48</v>
      </c>
      <c r="C532">
        <v>25</v>
      </c>
      <c r="D532">
        <v>1000</v>
      </c>
      <c r="E532">
        <v>2</v>
      </c>
      <c r="F532">
        <v>0</v>
      </c>
      <c r="G532">
        <v>3602</v>
      </c>
      <c r="H532">
        <v>3602</v>
      </c>
      <c r="I532">
        <v>0</v>
      </c>
      <c r="J532">
        <v>0.78463700000000003</v>
      </c>
      <c r="K532">
        <v>0</v>
      </c>
      <c r="L532">
        <v>2</v>
      </c>
      <c r="M532">
        <v>2</v>
      </c>
      <c r="N532">
        <v>3</v>
      </c>
      <c r="O532">
        <v>2</v>
      </c>
    </row>
    <row r="533" spans="1:42" x14ac:dyDescent="0.2">
      <c r="A533" t="s">
        <v>97</v>
      </c>
      <c r="B533" t="s">
        <v>49</v>
      </c>
      <c r="C533">
        <v>25</v>
      </c>
      <c r="D533">
        <v>1000</v>
      </c>
      <c r="E533">
        <v>2</v>
      </c>
      <c r="F533">
        <v>0</v>
      </c>
      <c r="G533">
        <v>3380</v>
      </c>
      <c r="H533">
        <v>3380</v>
      </c>
      <c r="I533">
        <v>0</v>
      </c>
      <c r="J533">
        <v>172.515412</v>
      </c>
      <c r="K533">
        <v>209763</v>
      </c>
      <c r="L533">
        <v>409</v>
      </c>
      <c r="M533">
        <v>2</v>
      </c>
      <c r="N533">
        <v>3</v>
      </c>
      <c r="O533">
        <v>2</v>
      </c>
    </row>
    <row r="534" spans="1:42" x14ac:dyDescent="0.2">
      <c r="A534" t="s">
        <v>97</v>
      </c>
      <c r="B534" t="s">
        <v>50</v>
      </c>
      <c r="C534">
        <v>25</v>
      </c>
      <c r="D534">
        <v>1000</v>
      </c>
      <c r="E534">
        <v>2</v>
      </c>
      <c r="F534">
        <v>0</v>
      </c>
      <c r="G534">
        <v>2653.141001</v>
      </c>
      <c r="H534">
        <v>3303</v>
      </c>
      <c r="I534">
        <v>0.19674800000000001</v>
      </c>
      <c r="J534">
        <v>1820.7814780000001</v>
      </c>
      <c r="K534">
        <v>983952</v>
      </c>
      <c r="L534">
        <v>2419</v>
      </c>
      <c r="M534">
        <v>1</v>
      </c>
      <c r="N534">
        <v>3</v>
      </c>
      <c r="O534">
        <v>2</v>
      </c>
    </row>
    <row r="535" spans="1:42" x14ac:dyDescent="0.2">
      <c r="A535" t="s">
        <v>97</v>
      </c>
      <c r="B535" t="s">
        <v>51</v>
      </c>
      <c r="C535">
        <v>25</v>
      </c>
      <c r="D535">
        <v>1000</v>
      </c>
      <c r="E535">
        <v>2</v>
      </c>
      <c r="F535">
        <v>0</v>
      </c>
      <c r="G535">
        <v>2408.5954959999999</v>
      </c>
      <c r="H535">
        <v>3766</v>
      </c>
      <c r="I535">
        <v>0.36043700000000001</v>
      </c>
      <c r="J535">
        <v>186.434247</v>
      </c>
      <c r="K535">
        <v>211547</v>
      </c>
      <c r="L535">
        <v>2805</v>
      </c>
      <c r="M535">
        <v>1</v>
      </c>
      <c r="N535">
        <v>2</v>
      </c>
      <c r="O535">
        <v>2</v>
      </c>
    </row>
    <row r="536" spans="1:42" x14ac:dyDescent="0.2">
      <c r="A536" t="s">
        <v>97</v>
      </c>
      <c r="B536" t="s">
        <v>52</v>
      </c>
      <c r="C536">
        <v>25</v>
      </c>
      <c r="D536">
        <v>1000</v>
      </c>
      <c r="E536">
        <v>2</v>
      </c>
      <c r="F536">
        <v>0</v>
      </c>
      <c r="G536">
        <v>3380</v>
      </c>
      <c r="H536">
        <v>3380</v>
      </c>
      <c r="I536">
        <v>0</v>
      </c>
      <c r="J536">
        <v>4.0143190000000004</v>
      </c>
      <c r="K536">
        <v>3756</v>
      </c>
      <c r="L536">
        <v>17</v>
      </c>
      <c r="M536">
        <v>2</v>
      </c>
      <c r="N536">
        <v>3</v>
      </c>
      <c r="O536">
        <v>2</v>
      </c>
    </row>
    <row r="537" spans="1:42" x14ac:dyDescent="0.2">
      <c r="A537" t="s">
        <v>97</v>
      </c>
      <c r="B537" t="s">
        <v>53</v>
      </c>
      <c r="C537">
        <v>25</v>
      </c>
      <c r="D537">
        <v>1000</v>
      </c>
      <c r="E537">
        <v>2</v>
      </c>
      <c r="F537">
        <v>0</v>
      </c>
      <c r="G537">
        <v>3240</v>
      </c>
      <c r="H537">
        <v>3240</v>
      </c>
      <c r="I537">
        <v>0</v>
      </c>
      <c r="J537">
        <v>16.404630000000001</v>
      </c>
      <c r="K537">
        <v>17958</v>
      </c>
      <c r="L537">
        <v>172</v>
      </c>
      <c r="M537">
        <v>2</v>
      </c>
      <c r="N537">
        <v>3</v>
      </c>
      <c r="O537">
        <v>2</v>
      </c>
    </row>
    <row r="538" spans="1:42" x14ac:dyDescent="0.2">
      <c r="A538" t="s">
        <v>97</v>
      </c>
      <c r="B538" t="s">
        <v>54</v>
      </c>
      <c r="C538">
        <v>25</v>
      </c>
      <c r="D538">
        <v>1000</v>
      </c>
      <c r="E538">
        <v>2</v>
      </c>
      <c r="F538">
        <v>0</v>
      </c>
      <c r="G538">
        <v>2983</v>
      </c>
      <c r="H538">
        <v>2983</v>
      </c>
      <c r="I538">
        <v>0</v>
      </c>
      <c r="J538">
        <v>858.94928800000002</v>
      </c>
      <c r="K538">
        <v>669877</v>
      </c>
      <c r="L538">
        <v>903</v>
      </c>
      <c r="M538">
        <v>2</v>
      </c>
      <c r="N538">
        <v>3</v>
      </c>
      <c r="O538">
        <v>2</v>
      </c>
    </row>
    <row r="539" spans="1:42" x14ac:dyDescent="0.2">
      <c r="A539" s="31" t="s">
        <v>97</v>
      </c>
      <c r="B539" t="s">
        <v>55</v>
      </c>
      <c r="C539">
        <v>25</v>
      </c>
      <c r="D539">
        <v>1000</v>
      </c>
      <c r="E539">
        <v>2</v>
      </c>
      <c r="F539">
        <v>0</v>
      </c>
      <c r="G539">
        <v>2320</v>
      </c>
      <c r="H539">
        <v>3188</v>
      </c>
      <c r="I539">
        <v>0.27227099999999999</v>
      </c>
      <c r="J539">
        <v>1227.8743669999999</v>
      </c>
      <c r="K539">
        <v>1610863</v>
      </c>
      <c r="L539">
        <v>6349</v>
      </c>
      <c r="M539">
        <v>1</v>
      </c>
      <c r="N539">
        <v>3</v>
      </c>
      <c r="O539">
        <v>2</v>
      </c>
      <c r="V539" s="19">
        <f t="shared" ref="V539" si="474">IFERROR(AVERAGE(G532:G539),"")</f>
        <v>2995.8420621249998</v>
      </c>
      <c r="W539" s="19">
        <f t="shared" ref="W539" si="475">IFERROR(AVERAGE(H532:H539),"")</f>
        <v>3355.25</v>
      </c>
      <c r="X539" s="19">
        <f t="shared" ref="X539" si="476">IFERROR(AVERAGE(I532:I539),"")</f>
        <v>0.103682</v>
      </c>
      <c r="Y539" s="19">
        <f t="shared" ref="Y539" si="477">IFERROR(AVERAGE(J532:J539),"")</f>
        <v>535.96979725000006</v>
      </c>
      <c r="Z539" s="19">
        <f t="shared" ref="Z539" si="478">IFERROR(AVERAGE(K532:K539),"")</f>
        <v>463464.5</v>
      </c>
      <c r="AA539" s="19">
        <f t="shared" ref="AA539" si="479">IFERROR(AVERAGE(L532:L539),"")</f>
        <v>1634.5</v>
      </c>
      <c r="AB539" s="19" t="str">
        <f t="shared" ref="AB539" si="480">IFERROR(AVERAGE(P532:P539),"")</f>
        <v/>
      </c>
      <c r="AC539" s="19" t="str">
        <f t="shared" ref="AC539" si="481">IFERROR(AVERAGE(Q532:Q539),"")</f>
        <v/>
      </c>
      <c r="AD539" s="19" t="str">
        <f t="shared" ref="AD539" si="482">IFERROR(AVERAGE(R532:R539),"")</f>
        <v/>
      </c>
      <c r="AE539" s="19" t="str">
        <f t="shared" ref="AE539" si="483">IFERROR(AVERAGE(S532:S539),"")</f>
        <v/>
      </c>
      <c r="AF539" s="19" t="str">
        <f t="shared" ref="AF539" si="484">IFERROR(AVERAGE(T532:T539),"")</f>
        <v/>
      </c>
      <c r="AG539" s="19" t="str">
        <f t="shared" ref="AG539" si="485">IFERROR(AVERAGE(U532:U539),"")</f>
        <v/>
      </c>
      <c r="AH539" s="19">
        <f>IFERROR(AVERAGE(N532:N539),"")</f>
        <v>2.875</v>
      </c>
      <c r="AI539" s="19">
        <f>IFERROR(AVERAGE(O532:O539),"")</f>
        <v>2</v>
      </c>
      <c r="AJ539" s="22">
        <f>AVERAGE(M532:M539)</f>
        <v>1.625</v>
      </c>
      <c r="AK539" s="20">
        <f>COUNTA(C532:C539)</f>
        <v>8</v>
      </c>
      <c r="AL539" s="21">
        <f>COUNTIF(M532:M539,"=2")</f>
        <v>5</v>
      </c>
      <c r="AM539" s="21">
        <f>COUNTIF(M532:M539,"=1")</f>
        <v>3</v>
      </c>
      <c r="AN539" s="21">
        <f>COUNTIF(M532:M539,"=0")</f>
        <v>0</v>
      </c>
      <c r="AO539" s="21">
        <f>COUNTIF(M532:M539,"=3")</f>
        <v>0</v>
      </c>
      <c r="AP539" s="20">
        <f>COUNTIF(M532:M539,"=")</f>
        <v>0</v>
      </c>
    </row>
    <row r="540" spans="1:42" x14ac:dyDescent="0.2">
      <c r="V540" s="23">
        <f t="shared" ref="V540" si="486">IFERROR(AVERAGE(G484:G539),"")</f>
        <v>2843.8650383846152</v>
      </c>
      <c r="W540" s="23">
        <f t="shared" ref="W540" si="487">IFERROR(AVERAGE(H484:H539),"")</f>
        <v>2936.3589743589741</v>
      </c>
      <c r="X540" s="23">
        <f t="shared" ref="X540" si="488">IFERROR(AVERAGE(I484:I539),"")</f>
        <v>2.596276923076923E-2</v>
      </c>
      <c r="Y540" s="23">
        <f t="shared" ref="Y540" si="489">IFERROR(AVERAGE(J484:J539),"")</f>
        <v>639.95204424999986</v>
      </c>
      <c r="Z540" s="23">
        <f t="shared" ref="Z540" si="490">IFERROR(AVERAGE(K484:K539),"")</f>
        <v>344882.375</v>
      </c>
      <c r="AA540" s="23">
        <f t="shared" ref="AA540" si="491">IFERROR(AVERAGE(L484:L539),"")</f>
        <v>2393.8035714285716</v>
      </c>
      <c r="AB540" s="23" t="str">
        <f t="shared" ref="AB540" si="492">IFERROR(AVERAGE(P484:P539),"")</f>
        <v/>
      </c>
      <c r="AC540" s="23" t="str">
        <f t="shared" ref="AC540" si="493">IFERROR(AVERAGE(Q484:Q539),"")</f>
        <v/>
      </c>
      <c r="AD540" s="23" t="str">
        <f t="shared" ref="AD540" si="494">IFERROR(AVERAGE(R484:R539),"")</f>
        <v/>
      </c>
      <c r="AE540" s="23" t="str">
        <f t="shared" ref="AE540" si="495">IFERROR(AVERAGE(S484:S539),"")</f>
        <v/>
      </c>
      <c r="AF540" s="23" t="str">
        <f t="shared" ref="AF540" si="496">IFERROR(AVERAGE(T484:T539),"")</f>
        <v/>
      </c>
      <c r="AG540" s="23" t="str">
        <f t="shared" ref="AG540" si="497">IFERROR(AVERAGE(U484:U539),"")</f>
        <v/>
      </c>
      <c r="AH540" s="23">
        <f>IFERROR(AVERAGE(N484:N539),"")</f>
        <v>2.7435897435897436</v>
      </c>
      <c r="AI540" s="23">
        <f>IFERROR(AVERAGE(O484:O539),"")</f>
        <v>1.9487179487179487</v>
      </c>
      <c r="AJ540" s="24">
        <f>AVERAGE(M484:M539)</f>
        <v>1.6428571428571428</v>
      </c>
      <c r="AK540" s="25">
        <f>COUNTA(C484:C539)</f>
        <v>56</v>
      </c>
      <c r="AL540" s="26">
        <f>COUNTIF(M484:M539,"=2")</f>
        <v>35</v>
      </c>
      <c r="AM540" s="26">
        <f>COUNTIF(M484:M539,"=1")</f>
        <v>4</v>
      </c>
      <c r="AN540" s="26">
        <f>COUNTIF(M484:M539,"=0")</f>
        <v>11</v>
      </c>
      <c r="AO540" s="26">
        <f>COUNTIF(M484:M539,"=3")</f>
        <v>6</v>
      </c>
      <c r="AP540" s="25">
        <f>COUNTIF(M484:M539,"=")</f>
        <v>0</v>
      </c>
    </row>
    <row r="541" spans="1:42" x14ac:dyDescent="0.2">
      <c r="V541" s="23">
        <f t="shared" ref="V541" si="498">MIN(G484:G539)</f>
        <v>1869</v>
      </c>
      <c r="W541" s="23">
        <f t="shared" ref="W541" si="499">MIN(H484:H539)</f>
        <v>1869</v>
      </c>
      <c r="X541" s="23">
        <f t="shared" ref="X541" si="500">MIN(I484:I539)</f>
        <v>0</v>
      </c>
      <c r="Y541" s="23">
        <f t="shared" ref="Y541" si="501">MIN(J484:J539)</f>
        <v>3.2835999999999997E-2</v>
      </c>
      <c r="Z541" s="23">
        <f t="shared" ref="Z541" si="502">MIN(K484:K539)</f>
        <v>0</v>
      </c>
      <c r="AA541" s="23">
        <f t="shared" ref="AA541" si="503">MIN(L484:L539)</f>
        <v>0</v>
      </c>
      <c r="AB541" s="23">
        <f t="shared" ref="AB541" si="504">MIN(P484:P539)</f>
        <v>0</v>
      </c>
      <c r="AC541" s="23">
        <f t="shared" ref="AC541" si="505">MIN(Q484:Q539)</f>
        <v>0</v>
      </c>
      <c r="AD541" s="23">
        <f t="shared" ref="AD541" si="506">MIN(R484:R539)</f>
        <v>0</v>
      </c>
      <c r="AE541" s="23">
        <f t="shared" ref="AE541" si="507">MIN(S484:S539)</f>
        <v>0</v>
      </c>
      <c r="AF541" s="23">
        <f t="shared" ref="AF541" si="508">MIN(T484:T539)</f>
        <v>0</v>
      </c>
      <c r="AG541" s="23">
        <f t="shared" ref="AG541" si="509">MIN(U484:U539)</f>
        <v>0</v>
      </c>
      <c r="AH541" s="23">
        <f>MIN(N484:N539)</f>
        <v>1</v>
      </c>
      <c r="AI541" s="23">
        <f>MIN(O484:O539)</f>
        <v>1</v>
      </c>
      <c r="AJ541" s="24">
        <f>MIN(M484:M539)</f>
        <v>0</v>
      </c>
      <c r="AK541" s="25"/>
    </row>
    <row r="542" spans="1:42" x14ac:dyDescent="0.2">
      <c r="V542" s="23">
        <f t="shared" ref="V542" si="510">MAX(G484:G539)</f>
        <v>4633</v>
      </c>
      <c r="W542" s="23">
        <f t="shared" ref="W542" si="511">MAX(H484:H539)</f>
        <v>4633</v>
      </c>
      <c r="X542" s="23">
        <f t="shared" ref="X542" si="512">MAX(I484:I539)</f>
        <v>0.36043700000000001</v>
      </c>
      <c r="Y542" s="23">
        <f t="shared" ref="Y542" si="513">MAX(J484:J539)</f>
        <v>3603.8144689999999</v>
      </c>
      <c r="Z542" s="23">
        <f t="shared" ref="Z542" si="514">MAX(K484:K539)</f>
        <v>2673820</v>
      </c>
      <c r="AA542" s="23">
        <f t="shared" ref="AA542" si="515">MAX(L484:L539)</f>
        <v>23640</v>
      </c>
      <c r="AB542" s="23">
        <f t="shared" ref="AB542" si="516">MAX(P484:P539)</f>
        <v>0</v>
      </c>
      <c r="AC542" s="23">
        <f t="shared" ref="AC542" si="517">MAX(Q484:Q539)</f>
        <v>0</v>
      </c>
      <c r="AD542" s="23">
        <f t="shared" ref="AD542" si="518">MAX(R484:R539)</f>
        <v>0</v>
      </c>
      <c r="AE542" s="23">
        <f t="shared" ref="AE542" si="519">MAX(S484:S539)</f>
        <v>0</v>
      </c>
      <c r="AF542" s="23">
        <f t="shared" ref="AF542" si="520">MAX(T484:T539)</f>
        <v>0</v>
      </c>
      <c r="AG542" s="23">
        <f t="shared" ref="AG542" si="521">MAX(U484:U539)</f>
        <v>0</v>
      </c>
      <c r="AH542" s="23">
        <f>MAX(N484:N539)</f>
        <v>5</v>
      </c>
      <c r="AI542" s="23">
        <f>MAX(O484:O539)</f>
        <v>2</v>
      </c>
      <c r="AJ542" s="24">
        <f>MAX(M484:M539)</f>
        <v>3</v>
      </c>
      <c r="AK542" s="25"/>
    </row>
    <row r="543" spans="1:42" x14ac:dyDescent="0.2">
      <c r="A543" s="38" t="s">
        <v>115</v>
      </c>
    </row>
    <row r="544" spans="1:42" x14ac:dyDescent="0.2">
      <c r="A544" s="30" t="s">
        <v>92</v>
      </c>
      <c r="B544" t="s">
        <v>0</v>
      </c>
      <c r="C544">
        <v>25</v>
      </c>
      <c r="D544">
        <v>200</v>
      </c>
      <c r="E544">
        <v>1</v>
      </c>
      <c r="F544">
        <v>0</v>
      </c>
      <c r="G544">
        <v>2113</v>
      </c>
      <c r="H544">
        <v>2113</v>
      </c>
      <c r="I544">
        <v>0</v>
      </c>
      <c r="J544">
        <v>2.3261669999999999</v>
      </c>
      <c r="K544">
        <v>3591</v>
      </c>
      <c r="L544">
        <v>15</v>
      </c>
      <c r="M544">
        <v>2</v>
      </c>
      <c r="N544">
        <v>4</v>
      </c>
      <c r="O544">
        <v>1</v>
      </c>
      <c r="V544" s="11"/>
      <c r="W544" s="11"/>
      <c r="X544" s="11"/>
      <c r="Y544" s="11"/>
      <c r="Z544" s="11"/>
      <c r="AA544" s="11"/>
      <c r="AB544" s="11"/>
      <c r="AC544" s="11"/>
      <c r="AD544" s="11"/>
      <c r="AE544" s="11"/>
      <c r="AF544" s="11"/>
      <c r="AG544" s="11"/>
      <c r="AH544" s="11"/>
      <c r="AI544" s="11"/>
      <c r="AJ544" s="12"/>
      <c r="AK544" s="13"/>
      <c r="AL544" s="14"/>
      <c r="AM544" s="14"/>
      <c r="AN544" s="14"/>
      <c r="AO544" s="14"/>
      <c r="AP544" s="13"/>
    </row>
    <row r="545" spans="1:42" x14ac:dyDescent="0.2">
      <c r="A545" t="s">
        <v>92</v>
      </c>
      <c r="B545" t="s">
        <v>1</v>
      </c>
      <c r="C545">
        <v>25</v>
      </c>
      <c r="D545">
        <v>200</v>
      </c>
      <c r="E545">
        <v>1</v>
      </c>
      <c r="F545">
        <v>0</v>
      </c>
      <c r="G545">
        <v>1903</v>
      </c>
      <c r="H545">
        <v>1903</v>
      </c>
      <c r="I545">
        <v>0</v>
      </c>
      <c r="J545">
        <v>0.79968600000000001</v>
      </c>
      <c r="K545">
        <v>0</v>
      </c>
      <c r="L545">
        <v>9</v>
      </c>
      <c r="M545">
        <v>2</v>
      </c>
      <c r="N545">
        <v>3</v>
      </c>
      <c r="O545">
        <v>1</v>
      </c>
    </row>
    <row r="546" spans="1:42" x14ac:dyDescent="0.2">
      <c r="A546" t="s">
        <v>92</v>
      </c>
      <c r="B546" t="s">
        <v>2</v>
      </c>
      <c r="C546">
        <v>25</v>
      </c>
      <c r="D546">
        <v>200</v>
      </c>
      <c r="E546">
        <v>1</v>
      </c>
      <c r="F546">
        <v>0</v>
      </c>
      <c r="G546">
        <v>1903</v>
      </c>
      <c r="H546">
        <v>1903</v>
      </c>
      <c r="I546">
        <v>0</v>
      </c>
      <c r="J546">
        <v>84.812770999999998</v>
      </c>
      <c r="K546">
        <v>93671</v>
      </c>
      <c r="L546">
        <v>3951</v>
      </c>
      <c r="M546">
        <v>2</v>
      </c>
      <c r="N546">
        <v>3</v>
      </c>
      <c r="O546">
        <v>1</v>
      </c>
    </row>
    <row r="547" spans="1:42" x14ac:dyDescent="0.2">
      <c r="A547" t="s">
        <v>92</v>
      </c>
      <c r="B547" t="s">
        <v>3</v>
      </c>
      <c r="C547">
        <v>25</v>
      </c>
      <c r="D547">
        <v>200</v>
      </c>
      <c r="E547">
        <v>1</v>
      </c>
      <c r="F547">
        <v>0</v>
      </c>
      <c r="G547">
        <v>1869</v>
      </c>
      <c r="H547">
        <v>1869</v>
      </c>
      <c r="I547">
        <v>0</v>
      </c>
      <c r="J547">
        <v>7.5354989999999997</v>
      </c>
      <c r="K547">
        <v>2004</v>
      </c>
      <c r="L547">
        <v>51</v>
      </c>
      <c r="M547">
        <v>2</v>
      </c>
      <c r="N547">
        <v>3</v>
      </c>
      <c r="O547">
        <v>1</v>
      </c>
    </row>
    <row r="548" spans="1:42" x14ac:dyDescent="0.2">
      <c r="A548" t="s">
        <v>92</v>
      </c>
      <c r="B548" t="s">
        <v>4</v>
      </c>
      <c r="C548">
        <v>25</v>
      </c>
      <c r="D548">
        <v>200</v>
      </c>
      <c r="E548">
        <v>1</v>
      </c>
      <c r="F548">
        <v>0</v>
      </c>
      <c r="G548">
        <v>1913</v>
      </c>
      <c r="H548">
        <v>1913</v>
      </c>
      <c r="I548">
        <v>0</v>
      </c>
      <c r="J548">
        <v>0.539968</v>
      </c>
      <c r="K548">
        <v>0</v>
      </c>
      <c r="L548">
        <v>1</v>
      </c>
      <c r="M548">
        <v>2</v>
      </c>
      <c r="N548">
        <v>3</v>
      </c>
      <c r="O548">
        <v>1</v>
      </c>
    </row>
    <row r="549" spans="1:42" x14ac:dyDescent="0.2">
      <c r="A549" t="s">
        <v>92</v>
      </c>
      <c r="B549" t="s">
        <v>5</v>
      </c>
      <c r="C549">
        <v>25</v>
      </c>
      <c r="D549">
        <v>200</v>
      </c>
      <c r="E549">
        <v>1</v>
      </c>
      <c r="F549">
        <v>0</v>
      </c>
      <c r="G549">
        <v>2214</v>
      </c>
      <c r="H549">
        <v>2214</v>
      </c>
      <c r="I549">
        <v>0</v>
      </c>
      <c r="J549">
        <v>2.625337</v>
      </c>
      <c r="K549">
        <v>4005</v>
      </c>
      <c r="L549">
        <v>7</v>
      </c>
      <c r="M549">
        <v>2</v>
      </c>
      <c r="N549">
        <v>4</v>
      </c>
      <c r="O549">
        <v>1</v>
      </c>
    </row>
    <row r="550" spans="1:42" x14ac:dyDescent="0.2">
      <c r="A550" t="s">
        <v>92</v>
      </c>
      <c r="B550" t="s">
        <v>6</v>
      </c>
      <c r="C550">
        <v>25</v>
      </c>
      <c r="D550">
        <v>200</v>
      </c>
      <c r="E550">
        <v>1</v>
      </c>
      <c r="F550">
        <v>0</v>
      </c>
      <c r="G550">
        <v>1913</v>
      </c>
      <c r="H550">
        <v>1913</v>
      </c>
      <c r="I550">
        <v>0</v>
      </c>
      <c r="J550">
        <v>0.48222300000000001</v>
      </c>
      <c r="K550">
        <v>0</v>
      </c>
      <c r="L550">
        <v>1</v>
      </c>
      <c r="M550">
        <v>2</v>
      </c>
      <c r="N550">
        <v>3</v>
      </c>
      <c r="O550">
        <v>1</v>
      </c>
    </row>
    <row r="551" spans="1:42" x14ac:dyDescent="0.2">
      <c r="A551" t="s">
        <v>92</v>
      </c>
      <c r="B551" t="s">
        <v>7</v>
      </c>
      <c r="C551">
        <v>25</v>
      </c>
      <c r="D551">
        <v>200</v>
      </c>
      <c r="E551">
        <v>1</v>
      </c>
      <c r="F551">
        <v>0</v>
      </c>
      <c r="G551">
        <v>1913</v>
      </c>
      <c r="H551">
        <v>1913</v>
      </c>
      <c r="I551">
        <v>0</v>
      </c>
      <c r="J551">
        <v>5.9390580000000002</v>
      </c>
      <c r="K551">
        <v>3682</v>
      </c>
      <c r="L551">
        <v>64</v>
      </c>
      <c r="M551">
        <v>2</v>
      </c>
      <c r="N551">
        <v>3</v>
      </c>
      <c r="O551">
        <v>1</v>
      </c>
    </row>
    <row r="552" spans="1:42" x14ac:dyDescent="0.2">
      <c r="A552" s="31" t="s">
        <v>92</v>
      </c>
      <c r="B552" t="s">
        <v>8</v>
      </c>
      <c r="C552">
        <v>25</v>
      </c>
      <c r="D552">
        <v>200</v>
      </c>
      <c r="E552">
        <v>1</v>
      </c>
      <c r="F552">
        <v>0</v>
      </c>
      <c r="G552">
        <v>1913</v>
      </c>
      <c r="H552">
        <v>1913</v>
      </c>
      <c r="I552">
        <v>0</v>
      </c>
      <c r="J552">
        <v>9.0365559999999991</v>
      </c>
      <c r="K552">
        <v>5945</v>
      </c>
      <c r="L552">
        <v>253</v>
      </c>
      <c r="M552">
        <v>2</v>
      </c>
      <c r="N552">
        <v>3</v>
      </c>
      <c r="O552">
        <v>1</v>
      </c>
      <c r="V552" s="19">
        <f t="shared" ref="V552" si="522">IFERROR(AVERAGE(G544:G552),"")</f>
        <v>1961.5555555555557</v>
      </c>
      <c r="W552" s="19">
        <f t="shared" ref="W552" si="523">IFERROR(AVERAGE(H544:H552),"")</f>
        <v>1961.5555555555557</v>
      </c>
      <c r="X552" s="19">
        <f t="shared" ref="X552" si="524">IFERROR(AVERAGE(I544:I552),"")</f>
        <v>0</v>
      </c>
      <c r="Y552" s="19">
        <f t="shared" ref="Y552" si="525">IFERROR(AVERAGE(J544:J552),"")</f>
        <v>12.67747388888889</v>
      </c>
      <c r="Z552" s="19">
        <f t="shared" ref="Z552" si="526">IFERROR(AVERAGE(K544:K552),"")</f>
        <v>12544.222222222223</v>
      </c>
      <c r="AA552" s="19">
        <f t="shared" ref="AA552" si="527">IFERROR(AVERAGE(L544:L552),"")</f>
        <v>483.55555555555554</v>
      </c>
      <c r="AB552" s="19" t="str">
        <f t="shared" ref="AB552" si="528">IFERROR(AVERAGE(P544:P552),"")</f>
        <v/>
      </c>
      <c r="AC552" s="19" t="str">
        <f t="shared" ref="AC552" si="529">IFERROR(AVERAGE(Q544:Q552),"")</f>
        <v/>
      </c>
      <c r="AD552" s="19" t="str">
        <f t="shared" ref="AD552" si="530">IFERROR(AVERAGE(R544:R552),"")</f>
        <v/>
      </c>
      <c r="AE552" s="19" t="str">
        <f t="shared" ref="AE552" si="531">IFERROR(AVERAGE(S544:S552),"")</f>
        <v/>
      </c>
      <c r="AF552" s="19" t="str">
        <f t="shared" ref="AF552" si="532">IFERROR(AVERAGE(T544:T552),"")</f>
        <v/>
      </c>
      <c r="AG552" s="19" t="str">
        <f t="shared" ref="AG552" si="533">IFERROR(AVERAGE(U544:U552),"")</f>
        <v/>
      </c>
      <c r="AH552" s="19">
        <f>IFERROR(AVERAGE(N544:N552),"")</f>
        <v>3.2222222222222223</v>
      </c>
      <c r="AI552" s="19">
        <f>IFERROR(AVERAGE(O544:O552),"")</f>
        <v>1</v>
      </c>
      <c r="AJ552" s="19">
        <f>IFERROR(AVERAGE(M544:M552),"")</f>
        <v>2</v>
      </c>
      <c r="AK552" s="20">
        <f>COUNTA(C544:C552)</f>
        <v>9</v>
      </c>
      <c r="AL552" s="21">
        <f>COUNTIF(M544:M552,"=2")</f>
        <v>9</v>
      </c>
      <c r="AM552" s="21">
        <f>COUNTIF(M544:M552,"=1")</f>
        <v>0</v>
      </c>
      <c r="AN552" s="21">
        <f>COUNTIF(M544:M552,"=0")</f>
        <v>0</v>
      </c>
      <c r="AO552" s="21">
        <f>COUNTIF(M544:M552,"=3")</f>
        <v>0</v>
      </c>
      <c r="AP552" s="20">
        <f>COUNTIF(M544:M552,"=")</f>
        <v>0</v>
      </c>
    </row>
    <row r="553" spans="1:42" x14ac:dyDescent="0.2">
      <c r="A553" t="s">
        <v>93</v>
      </c>
      <c r="B553" t="s">
        <v>9</v>
      </c>
      <c r="C553">
        <v>25</v>
      </c>
      <c r="D553">
        <v>200</v>
      </c>
      <c r="E553">
        <v>1</v>
      </c>
      <c r="F553">
        <v>0</v>
      </c>
      <c r="G553" t="s">
        <v>56</v>
      </c>
      <c r="H553" t="s">
        <v>56</v>
      </c>
      <c r="I553" t="s">
        <v>56</v>
      </c>
      <c r="J553">
        <v>4.0737000000000002E-2</v>
      </c>
      <c r="K553">
        <v>0</v>
      </c>
      <c r="L553">
        <v>0</v>
      </c>
      <c r="M553">
        <v>3</v>
      </c>
      <c r="N553" t="s">
        <v>56</v>
      </c>
      <c r="O553" t="s">
        <v>56</v>
      </c>
    </row>
    <row r="554" spans="1:42" x14ac:dyDescent="0.2">
      <c r="A554" t="s">
        <v>93</v>
      </c>
      <c r="B554" t="s">
        <v>10</v>
      </c>
      <c r="C554">
        <v>25</v>
      </c>
      <c r="D554">
        <v>200</v>
      </c>
      <c r="E554">
        <v>1</v>
      </c>
      <c r="F554">
        <v>0</v>
      </c>
      <c r="G554" t="s">
        <v>56</v>
      </c>
      <c r="H554" t="s">
        <v>56</v>
      </c>
      <c r="I554" t="s">
        <v>56</v>
      </c>
      <c r="J554">
        <v>0.427149</v>
      </c>
      <c r="K554">
        <v>0</v>
      </c>
      <c r="L554">
        <v>0</v>
      </c>
      <c r="M554">
        <v>3</v>
      </c>
      <c r="N554" t="s">
        <v>56</v>
      </c>
      <c r="O554" t="s">
        <v>56</v>
      </c>
    </row>
    <row r="555" spans="1:42" x14ac:dyDescent="0.2">
      <c r="A555" t="s">
        <v>93</v>
      </c>
      <c r="B555" t="s">
        <v>11</v>
      </c>
      <c r="C555">
        <v>25</v>
      </c>
      <c r="D555">
        <v>200</v>
      </c>
      <c r="E555">
        <v>1</v>
      </c>
      <c r="F555">
        <v>0</v>
      </c>
      <c r="G555" t="s">
        <v>56</v>
      </c>
      <c r="H555" t="s">
        <v>56</v>
      </c>
      <c r="I555" t="s">
        <v>56</v>
      </c>
      <c r="J555">
        <v>0.862541</v>
      </c>
      <c r="K555">
        <v>0</v>
      </c>
      <c r="L555">
        <v>0</v>
      </c>
      <c r="M555">
        <v>3</v>
      </c>
      <c r="N555" t="s">
        <v>56</v>
      </c>
      <c r="O555" t="s">
        <v>56</v>
      </c>
    </row>
    <row r="556" spans="1:42" x14ac:dyDescent="0.2">
      <c r="A556" t="s">
        <v>93</v>
      </c>
      <c r="B556" t="s">
        <v>12</v>
      </c>
      <c r="C556">
        <v>25</v>
      </c>
      <c r="D556">
        <v>200</v>
      </c>
      <c r="E556">
        <v>1</v>
      </c>
      <c r="F556">
        <v>0</v>
      </c>
      <c r="G556" t="s">
        <v>56</v>
      </c>
      <c r="H556" t="s">
        <v>56</v>
      </c>
      <c r="I556" t="s">
        <v>56</v>
      </c>
      <c r="J556">
        <v>1.172086</v>
      </c>
      <c r="K556">
        <v>0</v>
      </c>
      <c r="L556">
        <v>0</v>
      </c>
      <c r="M556">
        <v>3</v>
      </c>
      <c r="N556" t="s">
        <v>56</v>
      </c>
      <c r="O556" t="s">
        <v>56</v>
      </c>
    </row>
    <row r="557" spans="1:42" x14ac:dyDescent="0.2">
      <c r="A557" t="s">
        <v>93</v>
      </c>
      <c r="B557" t="s">
        <v>13</v>
      </c>
      <c r="C557">
        <v>25</v>
      </c>
      <c r="D557">
        <v>200</v>
      </c>
      <c r="E557">
        <v>1</v>
      </c>
      <c r="F557">
        <v>0</v>
      </c>
      <c r="G557" t="s">
        <v>56</v>
      </c>
      <c r="H557" t="s">
        <v>56</v>
      </c>
      <c r="I557" t="s">
        <v>56</v>
      </c>
      <c r="J557">
        <v>0.229656</v>
      </c>
      <c r="K557">
        <v>0</v>
      </c>
      <c r="L557">
        <v>0</v>
      </c>
      <c r="M557">
        <v>3</v>
      </c>
      <c r="N557" t="s">
        <v>56</v>
      </c>
      <c r="O557" t="s">
        <v>56</v>
      </c>
    </row>
    <row r="558" spans="1:42" x14ac:dyDescent="0.2">
      <c r="A558" t="s">
        <v>93</v>
      </c>
      <c r="B558" t="s">
        <v>14</v>
      </c>
      <c r="C558">
        <v>25</v>
      </c>
      <c r="D558">
        <v>200</v>
      </c>
      <c r="E558">
        <v>1</v>
      </c>
      <c r="F558">
        <v>0</v>
      </c>
      <c r="G558" t="s">
        <v>56</v>
      </c>
      <c r="H558" t="s">
        <v>56</v>
      </c>
      <c r="I558" t="s">
        <v>56</v>
      </c>
      <c r="J558">
        <v>0.63544699999999998</v>
      </c>
      <c r="K558">
        <v>0</v>
      </c>
      <c r="L558">
        <v>0</v>
      </c>
      <c r="M558">
        <v>3</v>
      </c>
      <c r="N558" t="s">
        <v>56</v>
      </c>
      <c r="O558" t="s">
        <v>56</v>
      </c>
    </row>
    <row r="559" spans="1:42" x14ac:dyDescent="0.2">
      <c r="A559" t="s">
        <v>93</v>
      </c>
      <c r="B559" t="s">
        <v>15</v>
      </c>
      <c r="C559">
        <v>25</v>
      </c>
      <c r="D559">
        <v>200</v>
      </c>
      <c r="E559">
        <v>1</v>
      </c>
      <c r="F559">
        <v>0</v>
      </c>
      <c r="G559" t="s">
        <v>56</v>
      </c>
      <c r="H559" t="s">
        <v>56</v>
      </c>
      <c r="I559" t="s">
        <v>56</v>
      </c>
      <c r="J559">
        <v>0.733738</v>
      </c>
      <c r="K559">
        <v>0</v>
      </c>
      <c r="L559">
        <v>0</v>
      </c>
      <c r="M559">
        <v>3</v>
      </c>
      <c r="N559" t="s">
        <v>56</v>
      </c>
      <c r="O559" t="s">
        <v>56</v>
      </c>
    </row>
    <row r="560" spans="1:42" x14ac:dyDescent="0.2">
      <c r="A560" t="s">
        <v>93</v>
      </c>
      <c r="B560" t="s">
        <v>16</v>
      </c>
      <c r="C560">
        <v>25</v>
      </c>
      <c r="D560">
        <v>200</v>
      </c>
      <c r="E560">
        <v>1</v>
      </c>
      <c r="F560">
        <v>0</v>
      </c>
      <c r="G560" t="s">
        <v>56</v>
      </c>
      <c r="H560" t="s">
        <v>56</v>
      </c>
      <c r="I560" t="s">
        <v>56</v>
      </c>
      <c r="J560">
        <v>0.76754999999999995</v>
      </c>
      <c r="K560">
        <v>0</v>
      </c>
      <c r="L560">
        <v>0</v>
      </c>
      <c r="M560">
        <v>3</v>
      </c>
      <c r="N560" t="s">
        <v>56</v>
      </c>
      <c r="O560" t="s">
        <v>56</v>
      </c>
    </row>
    <row r="561" spans="1:42" x14ac:dyDescent="0.2">
      <c r="A561" t="s">
        <v>93</v>
      </c>
      <c r="B561" t="s">
        <v>17</v>
      </c>
      <c r="C561">
        <v>25</v>
      </c>
      <c r="D561">
        <v>200</v>
      </c>
      <c r="E561">
        <v>1</v>
      </c>
      <c r="F561">
        <v>0</v>
      </c>
      <c r="G561" t="s">
        <v>56</v>
      </c>
      <c r="H561" t="s">
        <v>56</v>
      </c>
      <c r="I561" t="s">
        <v>56</v>
      </c>
      <c r="J561">
        <v>0.55987299999999995</v>
      </c>
      <c r="K561">
        <v>0</v>
      </c>
      <c r="L561">
        <v>0</v>
      </c>
      <c r="M561">
        <v>3</v>
      </c>
      <c r="N561" t="s">
        <v>56</v>
      </c>
      <c r="O561" t="s">
        <v>56</v>
      </c>
    </row>
    <row r="562" spans="1:42" x14ac:dyDescent="0.2">
      <c r="A562" t="s">
        <v>93</v>
      </c>
      <c r="B562" t="s">
        <v>18</v>
      </c>
      <c r="C562">
        <v>25</v>
      </c>
      <c r="D562">
        <v>200</v>
      </c>
      <c r="E562">
        <v>1</v>
      </c>
      <c r="F562">
        <v>0</v>
      </c>
      <c r="G562" t="s">
        <v>56</v>
      </c>
      <c r="H562" t="s">
        <v>56</v>
      </c>
      <c r="I562" t="s">
        <v>56</v>
      </c>
      <c r="J562">
        <v>0.93887299999999996</v>
      </c>
      <c r="K562">
        <v>0</v>
      </c>
      <c r="L562">
        <v>0</v>
      </c>
      <c r="M562">
        <v>3</v>
      </c>
      <c r="N562" t="s">
        <v>56</v>
      </c>
      <c r="O562" t="s">
        <v>56</v>
      </c>
    </row>
    <row r="563" spans="1:42" x14ac:dyDescent="0.2">
      <c r="A563" t="s">
        <v>93</v>
      </c>
      <c r="B563" t="s">
        <v>19</v>
      </c>
      <c r="C563">
        <v>25</v>
      </c>
      <c r="D563">
        <v>200</v>
      </c>
      <c r="E563">
        <v>1</v>
      </c>
      <c r="F563">
        <v>0</v>
      </c>
      <c r="G563" t="s">
        <v>56</v>
      </c>
      <c r="H563" t="s">
        <v>56</v>
      </c>
      <c r="I563" t="s">
        <v>56</v>
      </c>
      <c r="J563">
        <v>0.78817899999999996</v>
      </c>
      <c r="K563">
        <v>0</v>
      </c>
      <c r="L563">
        <v>0</v>
      </c>
      <c r="M563">
        <v>3</v>
      </c>
      <c r="N563" t="s">
        <v>56</v>
      </c>
      <c r="O563" t="s">
        <v>56</v>
      </c>
    </row>
    <row r="564" spans="1:42" x14ac:dyDescent="0.2">
      <c r="A564" s="31" t="s">
        <v>93</v>
      </c>
      <c r="B564" t="s">
        <v>20</v>
      </c>
      <c r="C564">
        <v>25</v>
      </c>
      <c r="D564">
        <v>200</v>
      </c>
      <c r="E564">
        <v>1</v>
      </c>
      <c r="F564">
        <v>0</v>
      </c>
      <c r="G564" t="s">
        <v>56</v>
      </c>
      <c r="H564" t="s">
        <v>56</v>
      </c>
      <c r="I564" t="s">
        <v>56</v>
      </c>
      <c r="J564">
        <v>0.838978</v>
      </c>
      <c r="K564">
        <v>0</v>
      </c>
      <c r="L564">
        <v>0</v>
      </c>
      <c r="M564">
        <v>3</v>
      </c>
      <c r="N564" t="s">
        <v>56</v>
      </c>
      <c r="O564" t="s">
        <v>56</v>
      </c>
      <c r="V564" s="19" t="str">
        <f t="shared" ref="V564" si="534">IFERROR(AVERAGE(G553:G564),"")</f>
        <v/>
      </c>
      <c r="W564" s="19" t="str">
        <f t="shared" ref="W564" si="535">IFERROR(AVERAGE(H553:H564),"")</f>
        <v/>
      </c>
      <c r="X564" s="19" t="str">
        <f t="shared" ref="X564" si="536">IFERROR(AVERAGE(I553:I564),"")</f>
        <v/>
      </c>
      <c r="Y564" s="19">
        <f t="shared" ref="Y564" si="537">IFERROR(AVERAGE(J553:J564),"")</f>
        <v>0.66623391666666654</v>
      </c>
      <c r="Z564" s="19">
        <f t="shared" ref="Z564" si="538">IFERROR(AVERAGE(K553:K564),"")</f>
        <v>0</v>
      </c>
      <c r="AA564" s="19">
        <f t="shared" ref="AA564" si="539">IFERROR(AVERAGE(L553:L564),"")</f>
        <v>0</v>
      </c>
      <c r="AB564" s="19" t="str">
        <f t="shared" ref="AB564" si="540">IFERROR(AVERAGE(P553:P564),"")</f>
        <v/>
      </c>
      <c r="AC564" s="19" t="str">
        <f t="shared" ref="AC564" si="541">IFERROR(AVERAGE(Q553:Q564),"")</f>
        <v/>
      </c>
      <c r="AD564" s="19" t="str">
        <f t="shared" ref="AD564" si="542">IFERROR(AVERAGE(R553:R564),"")</f>
        <v/>
      </c>
      <c r="AE564" s="19" t="str">
        <f t="shared" ref="AE564" si="543">IFERROR(AVERAGE(S553:S564),"")</f>
        <v/>
      </c>
      <c r="AF564" s="19" t="str">
        <f t="shared" ref="AF564" si="544">IFERROR(AVERAGE(T553:T564),"")</f>
        <v/>
      </c>
      <c r="AG564" s="19" t="str">
        <f t="shared" ref="AG564" si="545">IFERROR(AVERAGE(U553:U564),"")</f>
        <v/>
      </c>
      <c r="AH564" s="19" t="str">
        <f>IFERROR(AVERAGE(N553:N564),"")</f>
        <v/>
      </c>
      <c r="AI564" s="19" t="str">
        <f>IFERROR(AVERAGE(O553:O564),"")</f>
        <v/>
      </c>
      <c r="AJ564" s="22">
        <f>AVERAGE(M553:M564)</f>
        <v>3</v>
      </c>
      <c r="AK564" s="20">
        <f>COUNTA(C553:C564)</f>
        <v>12</v>
      </c>
      <c r="AL564" s="21">
        <f>COUNTIF(M553:M564,"=2")</f>
        <v>0</v>
      </c>
      <c r="AM564" s="21">
        <f>COUNTIF(M553:M564,"=1")</f>
        <v>0</v>
      </c>
      <c r="AN564" s="21">
        <f>COUNTIF(M553:M564,"=0")</f>
        <v>0</v>
      </c>
      <c r="AO564" s="21">
        <f>COUNTIF(M553:M564,"=3")</f>
        <v>12</v>
      </c>
      <c r="AP564" s="20">
        <f>COUNTIF(M553:M564,"=")</f>
        <v>0</v>
      </c>
    </row>
    <row r="565" spans="1:42" x14ac:dyDescent="0.2">
      <c r="A565" t="s">
        <v>94</v>
      </c>
      <c r="B565" t="s">
        <v>21</v>
      </c>
      <c r="C565">
        <v>25</v>
      </c>
      <c r="D565">
        <v>200</v>
      </c>
      <c r="E565">
        <v>1</v>
      </c>
      <c r="F565">
        <v>0</v>
      </c>
      <c r="G565" t="s">
        <v>56</v>
      </c>
      <c r="H565" t="s">
        <v>56</v>
      </c>
      <c r="I565" t="s">
        <v>56</v>
      </c>
      <c r="J565">
        <v>7.5287999999999994E-2</v>
      </c>
      <c r="K565">
        <v>0</v>
      </c>
      <c r="L565">
        <v>0</v>
      </c>
      <c r="M565">
        <v>3</v>
      </c>
      <c r="N565" t="s">
        <v>56</v>
      </c>
      <c r="O565" t="s">
        <v>56</v>
      </c>
    </row>
    <row r="566" spans="1:42" x14ac:dyDescent="0.2">
      <c r="A566" t="s">
        <v>94</v>
      </c>
      <c r="B566" t="s">
        <v>22</v>
      </c>
      <c r="C566">
        <v>25</v>
      </c>
      <c r="D566">
        <v>200</v>
      </c>
      <c r="E566">
        <v>1</v>
      </c>
      <c r="F566">
        <v>0</v>
      </c>
      <c r="G566" t="s">
        <v>56</v>
      </c>
      <c r="H566" t="s">
        <v>56</v>
      </c>
      <c r="I566" t="s">
        <v>56</v>
      </c>
      <c r="J566">
        <v>0.66820100000000004</v>
      </c>
      <c r="K566">
        <v>0</v>
      </c>
      <c r="L566">
        <v>0</v>
      </c>
      <c r="M566">
        <v>3</v>
      </c>
      <c r="N566" t="s">
        <v>56</v>
      </c>
      <c r="O566" t="s">
        <v>56</v>
      </c>
    </row>
    <row r="567" spans="1:42" x14ac:dyDescent="0.2">
      <c r="A567" t="s">
        <v>94</v>
      </c>
      <c r="B567" t="s">
        <v>23</v>
      </c>
      <c r="C567">
        <v>25</v>
      </c>
      <c r="D567">
        <v>200</v>
      </c>
      <c r="E567">
        <v>1</v>
      </c>
      <c r="F567">
        <v>0</v>
      </c>
      <c r="G567" t="s">
        <v>56</v>
      </c>
      <c r="H567" t="s">
        <v>56</v>
      </c>
      <c r="I567" t="s">
        <v>56</v>
      </c>
      <c r="J567">
        <v>0.88851000000000002</v>
      </c>
      <c r="K567">
        <v>0</v>
      </c>
      <c r="L567">
        <v>0</v>
      </c>
      <c r="M567">
        <v>3</v>
      </c>
      <c r="N567" t="s">
        <v>56</v>
      </c>
      <c r="O567" t="s">
        <v>56</v>
      </c>
    </row>
    <row r="568" spans="1:42" x14ac:dyDescent="0.2">
      <c r="A568" t="s">
        <v>94</v>
      </c>
      <c r="B568" t="s">
        <v>24</v>
      </c>
      <c r="C568">
        <v>25</v>
      </c>
      <c r="D568">
        <v>200</v>
      </c>
      <c r="E568">
        <v>1</v>
      </c>
      <c r="F568">
        <v>0</v>
      </c>
      <c r="G568" t="s">
        <v>56</v>
      </c>
      <c r="H568" t="s">
        <v>56</v>
      </c>
      <c r="I568" t="s">
        <v>56</v>
      </c>
      <c r="J568">
        <v>0.95763500000000001</v>
      </c>
      <c r="K568">
        <v>0</v>
      </c>
      <c r="L568">
        <v>0</v>
      </c>
      <c r="M568">
        <v>3</v>
      </c>
      <c r="N568" t="s">
        <v>56</v>
      </c>
      <c r="O568" t="s">
        <v>56</v>
      </c>
    </row>
    <row r="569" spans="1:42" x14ac:dyDescent="0.2">
      <c r="A569" t="s">
        <v>94</v>
      </c>
      <c r="B569" t="s">
        <v>25</v>
      </c>
      <c r="C569">
        <v>25</v>
      </c>
      <c r="D569">
        <v>200</v>
      </c>
      <c r="E569">
        <v>1</v>
      </c>
      <c r="F569">
        <v>0</v>
      </c>
      <c r="G569" t="s">
        <v>56</v>
      </c>
      <c r="H569" t="s">
        <v>56</v>
      </c>
      <c r="I569" t="s">
        <v>56</v>
      </c>
      <c r="J569">
        <v>0.72160100000000005</v>
      </c>
      <c r="K569">
        <v>0</v>
      </c>
      <c r="L569">
        <v>0</v>
      </c>
      <c r="M569">
        <v>3</v>
      </c>
      <c r="N569" t="s">
        <v>56</v>
      </c>
      <c r="O569" t="s">
        <v>56</v>
      </c>
    </row>
    <row r="570" spans="1:42" x14ac:dyDescent="0.2">
      <c r="A570" t="s">
        <v>94</v>
      </c>
      <c r="B570" t="s">
        <v>26</v>
      </c>
      <c r="C570">
        <v>25</v>
      </c>
      <c r="D570">
        <v>200</v>
      </c>
      <c r="E570">
        <v>1</v>
      </c>
      <c r="F570">
        <v>0</v>
      </c>
      <c r="G570" t="s">
        <v>56</v>
      </c>
      <c r="H570" t="s">
        <v>56</v>
      </c>
      <c r="I570" t="s">
        <v>56</v>
      </c>
      <c r="J570">
        <v>0.55960900000000002</v>
      </c>
      <c r="K570">
        <v>0</v>
      </c>
      <c r="L570">
        <v>0</v>
      </c>
      <c r="M570">
        <v>3</v>
      </c>
      <c r="N570" t="s">
        <v>56</v>
      </c>
      <c r="O570" t="s">
        <v>56</v>
      </c>
    </row>
    <row r="571" spans="1:42" x14ac:dyDescent="0.2">
      <c r="A571" t="s">
        <v>94</v>
      </c>
      <c r="B571" t="s">
        <v>27</v>
      </c>
      <c r="C571">
        <v>25</v>
      </c>
      <c r="D571">
        <v>200</v>
      </c>
      <c r="E571">
        <v>1</v>
      </c>
      <c r="F571">
        <v>0</v>
      </c>
      <c r="G571" t="s">
        <v>56</v>
      </c>
      <c r="H571" t="s">
        <v>56</v>
      </c>
      <c r="I571" t="s">
        <v>56</v>
      </c>
      <c r="J571">
        <v>1.0714980000000001</v>
      </c>
      <c r="K571">
        <v>0</v>
      </c>
      <c r="L571">
        <v>0</v>
      </c>
      <c r="M571">
        <v>3</v>
      </c>
      <c r="N571" t="s">
        <v>56</v>
      </c>
      <c r="O571" t="s">
        <v>56</v>
      </c>
    </row>
    <row r="572" spans="1:42" x14ac:dyDescent="0.2">
      <c r="A572" s="31" t="s">
        <v>94</v>
      </c>
      <c r="B572" t="s">
        <v>28</v>
      </c>
      <c r="C572">
        <v>25</v>
      </c>
      <c r="D572">
        <v>200</v>
      </c>
      <c r="E572">
        <v>1</v>
      </c>
      <c r="F572">
        <v>0</v>
      </c>
      <c r="G572" t="s">
        <v>56</v>
      </c>
      <c r="H572" t="s">
        <v>56</v>
      </c>
      <c r="I572" t="s">
        <v>56</v>
      </c>
      <c r="J572">
        <v>1.224885</v>
      </c>
      <c r="K572">
        <v>0</v>
      </c>
      <c r="L572">
        <v>0</v>
      </c>
      <c r="M572">
        <v>3</v>
      </c>
      <c r="N572" t="s">
        <v>56</v>
      </c>
      <c r="O572" t="s">
        <v>56</v>
      </c>
      <c r="V572" s="19" t="str">
        <f t="shared" ref="V572" si="546">IFERROR(AVERAGE(G565:G572),"")</f>
        <v/>
      </c>
      <c r="W572" s="19" t="str">
        <f t="shared" ref="W572" si="547">IFERROR(AVERAGE(H565:H572),"")</f>
        <v/>
      </c>
      <c r="X572" s="19" t="str">
        <f t="shared" ref="X572" si="548">IFERROR(AVERAGE(I565:I572),"")</f>
        <v/>
      </c>
      <c r="Y572" s="19">
        <f t="shared" ref="Y572" si="549">IFERROR(AVERAGE(J565:J572),"")</f>
        <v>0.77090337500000006</v>
      </c>
      <c r="Z572" s="19">
        <f t="shared" ref="Z572" si="550">IFERROR(AVERAGE(K565:K572),"")</f>
        <v>0</v>
      </c>
      <c r="AA572" s="19">
        <f t="shared" ref="AA572" si="551">IFERROR(AVERAGE(L565:L572),"")</f>
        <v>0</v>
      </c>
      <c r="AB572" s="19" t="str">
        <f t="shared" ref="AB572" si="552">IFERROR(AVERAGE(P565:P572),"")</f>
        <v/>
      </c>
      <c r="AC572" s="19" t="str">
        <f t="shared" ref="AC572" si="553">IFERROR(AVERAGE(Q565:Q572),"")</f>
        <v/>
      </c>
      <c r="AD572" s="19" t="str">
        <f t="shared" ref="AD572" si="554">IFERROR(AVERAGE(R565:R572),"")</f>
        <v/>
      </c>
      <c r="AE572" s="19" t="str">
        <f t="shared" ref="AE572" si="555">IFERROR(AVERAGE(S565:S572),"")</f>
        <v/>
      </c>
      <c r="AF572" s="19" t="str">
        <f t="shared" ref="AF572" si="556">IFERROR(AVERAGE(T565:T572),"")</f>
        <v/>
      </c>
      <c r="AG572" s="19" t="str">
        <f t="shared" ref="AG572" si="557">IFERROR(AVERAGE(U565:U572),"")</f>
        <v/>
      </c>
      <c r="AH572" s="19" t="str">
        <f>IFERROR(AVERAGE(N565:N572),"")</f>
        <v/>
      </c>
      <c r="AI572" s="19" t="str">
        <f>IFERROR(AVERAGE(O565:O572),"")</f>
        <v/>
      </c>
      <c r="AJ572" s="22">
        <f>AVERAGE(M565:M572)</f>
        <v>3</v>
      </c>
      <c r="AK572" s="20">
        <f>COUNTA(C565:C572)</f>
        <v>8</v>
      </c>
      <c r="AL572" s="21">
        <f>COUNTIF(M565:M572,"=2")</f>
        <v>0</v>
      </c>
      <c r="AM572" s="21">
        <f>COUNTIF(M565:M572,"=1")</f>
        <v>0</v>
      </c>
      <c r="AN572" s="21">
        <f>COUNTIF(M565:M572,"=0")</f>
        <v>0</v>
      </c>
      <c r="AO572" s="21">
        <f>COUNTIF(M565:M572,"=3")</f>
        <v>8</v>
      </c>
      <c r="AP572" s="20">
        <f>COUNTIF(M565:M572,"=")</f>
        <v>0</v>
      </c>
    </row>
    <row r="573" spans="1:42" x14ac:dyDescent="0.2">
      <c r="A573" t="s">
        <v>95</v>
      </c>
      <c r="B573" t="s">
        <v>29</v>
      </c>
      <c r="C573">
        <v>25</v>
      </c>
      <c r="D573">
        <v>700</v>
      </c>
      <c r="E573">
        <v>1</v>
      </c>
      <c r="F573">
        <v>0</v>
      </c>
      <c r="G573">
        <v>2147</v>
      </c>
      <c r="H573">
        <v>2147</v>
      </c>
      <c r="I573">
        <v>0</v>
      </c>
      <c r="J573">
        <v>0.18931300000000001</v>
      </c>
      <c r="K573">
        <v>0</v>
      </c>
      <c r="L573">
        <v>0</v>
      </c>
      <c r="M573">
        <v>2</v>
      </c>
      <c r="N573">
        <v>2</v>
      </c>
      <c r="O573">
        <v>1</v>
      </c>
    </row>
    <row r="574" spans="1:42" x14ac:dyDescent="0.2">
      <c r="A574" t="s">
        <v>95</v>
      </c>
      <c r="B574" t="s">
        <v>30</v>
      </c>
      <c r="C574">
        <v>25</v>
      </c>
      <c r="D574">
        <v>700</v>
      </c>
      <c r="E574">
        <v>1</v>
      </c>
      <c r="F574">
        <v>0</v>
      </c>
      <c r="G574">
        <v>2147</v>
      </c>
      <c r="H574">
        <v>2147</v>
      </c>
      <c r="I574">
        <v>0</v>
      </c>
      <c r="J574">
        <v>24.337109000000002</v>
      </c>
      <c r="K574">
        <v>28222</v>
      </c>
      <c r="L574">
        <v>90</v>
      </c>
      <c r="M574">
        <v>2</v>
      </c>
      <c r="N574">
        <v>2</v>
      </c>
      <c r="O574">
        <v>1</v>
      </c>
    </row>
    <row r="575" spans="1:42" x14ac:dyDescent="0.2">
      <c r="A575" t="s">
        <v>95</v>
      </c>
      <c r="B575" t="s">
        <v>31</v>
      </c>
      <c r="C575">
        <v>25</v>
      </c>
      <c r="D575">
        <v>700</v>
      </c>
      <c r="E575">
        <v>1</v>
      </c>
      <c r="F575">
        <v>0</v>
      </c>
      <c r="G575">
        <v>2147</v>
      </c>
      <c r="H575">
        <v>2147</v>
      </c>
      <c r="I575">
        <v>0</v>
      </c>
      <c r="J575">
        <v>45.641674000000002</v>
      </c>
      <c r="K575">
        <v>44109</v>
      </c>
      <c r="L575">
        <v>478</v>
      </c>
      <c r="M575">
        <v>2</v>
      </c>
      <c r="N575">
        <v>2</v>
      </c>
      <c r="O575">
        <v>1</v>
      </c>
    </row>
    <row r="576" spans="1:42" x14ac:dyDescent="0.2">
      <c r="A576" t="s">
        <v>95</v>
      </c>
      <c r="B576" t="s">
        <v>32</v>
      </c>
      <c r="C576">
        <v>25</v>
      </c>
      <c r="D576">
        <v>700</v>
      </c>
      <c r="E576">
        <v>1</v>
      </c>
      <c r="F576">
        <v>0</v>
      </c>
      <c r="G576">
        <v>2079.1733450000002</v>
      </c>
      <c r="H576">
        <v>2163</v>
      </c>
      <c r="I576">
        <v>3.8754999999999998E-2</v>
      </c>
      <c r="J576">
        <v>3600.2494350000002</v>
      </c>
      <c r="K576">
        <v>1292773</v>
      </c>
      <c r="L576">
        <v>30508</v>
      </c>
      <c r="M576">
        <v>1</v>
      </c>
      <c r="N576">
        <v>2</v>
      </c>
      <c r="O576">
        <v>1</v>
      </c>
    </row>
    <row r="577" spans="1:42" x14ac:dyDescent="0.2">
      <c r="A577" t="s">
        <v>95</v>
      </c>
      <c r="B577" t="s">
        <v>33</v>
      </c>
      <c r="C577">
        <v>25</v>
      </c>
      <c r="D577">
        <v>700</v>
      </c>
      <c r="E577">
        <v>1</v>
      </c>
      <c r="F577">
        <v>0</v>
      </c>
      <c r="G577">
        <v>2147</v>
      </c>
      <c r="H577">
        <v>2147</v>
      </c>
      <c r="I577">
        <v>0</v>
      </c>
      <c r="J577">
        <v>0.78128900000000001</v>
      </c>
      <c r="K577">
        <v>0</v>
      </c>
      <c r="L577">
        <v>10</v>
      </c>
      <c r="M577">
        <v>2</v>
      </c>
      <c r="N577">
        <v>2</v>
      </c>
      <c r="O577">
        <v>1</v>
      </c>
    </row>
    <row r="578" spans="1:42" x14ac:dyDescent="0.2">
      <c r="A578" t="s">
        <v>95</v>
      </c>
      <c r="B578" t="s">
        <v>34</v>
      </c>
      <c r="C578">
        <v>25</v>
      </c>
      <c r="D578">
        <v>700</v>
      </c>
      <c r="E578">
        <v>1</v>
      </c>
      <c r="F578">
        <v>0</v>
      </c>
      <c r="G578">
        <v>2147</v>
      </c>
      <c r="H578">
        <v>2147</v>
      </c>
      <c r="I578">
        <v>0</v>
      </c>
      <c r="J578">
        <v>0.79663300000000004</v>
      </c>
      <c r="K578">
        <v>0</v>
      </c>
      <c r="L578">
        <v>16</v>
      </c>
      <c r="M578">
        <v>2</v>
      </c>
      <c r="N578">
        <v>2</v>
      </c>
      <c r="O578">
        <v>1</v>
      </c>
    </row>
    <row r="579" spans="1:42" x14ac:dyDescent="0.2">
      <c r="A579" t="s">
        <v>95</v>
      </c>
      <c r="B579" t="s">
        <v>35</v>
      </c>
      <c r="C579">
        <v>25</v>
      </c>
      <c r="D579">
        <v>700</v>
      </c>
      <c r="E579">
        <v>1</v>
      </c>
      <c r="F579">
        <v>0</v>
      </c>
      <c r="G579">
        <v>2145</v>
      </c>
      <c r="H579">
        <v>2145</v>
      </c>
      <c r="I579">
        <v>0</v>
      </c>
      <c r="J579">
        <v>4.8338910000000004</v>
      </c>
      <c r="K579">
        <v>3795</v>
      </c>
      <c r="L579">
        <v>22</v>
      </c>
      <c r="M579">
        <v>2</v>
      </c>
      <c r="N579">
        <v>2</v>
      </c>
      <c r="O579">
        <v>1</v>
      </c>
    </row>
    <row r="580" spans="1:42" x14ac:dyDescent="0.2">
      <c r="A580" s="31" t="s">
        <v>95</v>
      </c>
      <c r="B580" t="s">
        <v>36</v>
      </c>
      <c r="C580">
        <v>25</v>
      </c>
      <c r="D580">
        <v>700</v>
      </c>
      <c r="E580">
        <v>1</v>
      </c>
      <c r="F580">
        <v>0</v>
      </c>
      <c r="G580">
        <v>2145</v>
      </c>
      <c r="H580">
        <v>2145</v>
      </c>
      <c r="I580">
        <v>0</v>
      </c>
      <c r="J580">
        <v>3.772189</v>
      </c>
      <c r="K580">
        <v>3718</v>
      </c>
      <c r="L580">
        <v>54</v>
      </c>
      <c r="M580">
        <v>2</v>
      </c>
      <c r="N580">
        <v>2</v>
      </c>
      <c r="O580">
        <v>1</v>
      </c>
      <c r="V580" s="19">
        <f t="shared" ref="V580" si="558">IFERROR(AVERAGE(G573:G580),"")</f>
        <v>2138.0216681249999</v>
      </c>
      <c r="W580" s="19">
        <f t="shared" ref="W580" si="559">IFERROR(AVERAGE(H573:H580),"")</f>
        <v>2148.5</v>
      </c>
      <c r="X580" s="19">
        <f t="shared" ref="X580" si="560">IFERROR(AVERAGE(I573:I580),"")</f>
        <v>4.8443749999999997E-3</v>
      </c>
      <c r="Y580" s="19">
        <f t="shared" ref="Y580" si="561">IFERROR(AVERAGE(J573:J580),"")</f>
        <v>460.075191625</v>
      </c>
      <c r="Z580" s="19">
        <f t="shared" ref="Z580" si="562">IFERROR(AVERAGE(K573:K580),"")</f>
        <v>171577.125</v>
      </c>
      <c r="AA580" s="19">
        <f t="shared" ref="AA580" si="563">IFERROR(AVERAGE(L573:L580),"")</f>
        <v>3897.25</v>
      </c>
      <c r="AB580" s="19" t="str">
        <f t="shared" ref="AB580" si="564">IFERROR(AVERAGE(P573:P580),"")</f>
        <v/>
      </c>
      <c r="AC580" s="19" t="str">
        <f t="shared" ref="AC580" si="565">IFERROR(AVERAGE(Q573:Q580),"")</f>
        <v/>
      </c>
      <c r="AD580" s="19" t="str">
        <f t="shared" ref="AD580" si="566">IFERROR(AVERAGE(R573:R580),"")</f>
        <v/>
      </c>
      <c r="AE580" s="19" t="str">
        <f t="shared" ref="AE580" si="567">IFERROR(AVERAGE(S573:S580),"")</f>
        <v/>
      </c>
      <c r="AF580" s="19" t="str">
        <f t="shared" ref="AF580" si="568">IFERROR(AVERAGE(T573:T580),"")</f>
        <v/>
      </c>
      <c r="AG580" s="19" t="str">
        <f t="shared" ref="AG580" si="569">IFERROR(AVERAGE(U573:U580),"")</f>
        <v/>
      </c>
      <c r="AH580" s="19">
        <f>IFERROR(AVERAGE(N573:N580),"")</f>
        <v>2</v>
      </c>
      <c r="AI580" s="19">
        <f>IFERROR(AVERAGE(O573:O580),"")</f>
        <v>1</v>
      </c>
      <c r="AJ580" s="22">
        <f>AVERAGE(M573:M580)</f>
        <v>1.875</v>
      </c>
      <c r="AK580" s="20">
        <f>COUNTA(C573:C580)</f>
        <v>8</v>
      </c>
      <c r="AL580" s="21">
        <f>COUNTIF(M573:M580,"=2")</f>
        <v>7</v>
      </c>
      <c r="AM580" s="21">
        <f>COUNTIF(M573:M580,"=1")</f>
        <v>1</v>
      </c>
      <c r="AN580" s="21">
        <f>COUNTIF(M573:M580,"=0")</f>
        <v>0</v>
      </c>
      <c r="AO580" s="21">
        <f>COUNTIF(M573:M580,"=3")</f>
        <v>0</v>
      </c>
      <c r="AP580" s="20">
        <f>COUNTIF(M573:M580,"=")</f>
        <v>0</v>
      </c>
    </row>
    <row r="581" spans="1:42" x14ac:dyDescent="0.2">
      <c r="A581" t="s">
        <v>96</v>
      </c>
      <c r="B581" t="s">
        <v>37</v>
      </c>
      <c r="C581">
        <v>25</v>
      </c>
      <c r="D581">
        <v>1000</v>
      </c>
      <c r="E581">
        <v>1</v>
      </c>
      <c r="F581">
        <v>0</v>
      </c>
      <c r="G581">
        <v>4633</v>
      </c>
      <c r="H581">
        <v>4633</v>
      </c>
      <c r="I581">
        <v>0</v>
      </c>
      <c r="J581">
        <v>0.84838599999999997</v>
      </c>
      <c r="K581">
        <v>0</v>
      </c>
      <c r="L581">
        <v>9</v>
      </c>
      <c r="M581">
        <v>2</v>
      </c>
      <c r="N581">
        <v>4</v>
      </c>
      <c r="O581">
        <v>1</v>
      </c>
    </row>
    <row r="582" spans="1:42" x14ac:dyDescent="0.2">
      <c r="A582" t="s">
        <v>96</v>
      </c>
      <c r="B582" t="s">
        <v>38</v>
      </c>
      <c r="C582">
        <v>25</v>
      </c>
      <c r="D582">
        <v>1000</v>
      </c>
      <c r="E582">
        <v>1</v>
      </c>
      <c r="F582">
        <v>0</v>
      </c>
      <c r="G582">
        <v>4051.5881260000001</v>
      </c>
      <c r="H582">
        <v>5422</v>
      </c>
      <c r="I582">
        <v>0.25274999999999997</v>
      </c>
      <c r="J582">
        <v>89.734729999999999</v>
      </c>
      <c r="K582">
        <v>136747</v>
      </c>
      <c r="L582">
        <v>792</v>
      </c>
      <c r="M582">
        <v>1</v>
      </c>
      <c r="N582">
        <v>5</v>
      </c>
      <c r="O582">
        <v>1</v>
      </c>
    </row>
    <row r="583" spans="1:42" x14ac:dyDescent="0.2">
      <c r="A583" t="s">
        <v>96</v>
      </c>
      <c r="B583" t="s">
        <v>39</v>
      </c>
      <c r="C583">
        <v>25</v>
      </c>
      <c r="D583">
        <v>1000</v>
      </c>
      <c r="E583">
        <v>1</v>
      </c>
      <c r="F583">
        <v>0</v>
      </c>
      <c r="G583">
        <v>3547.4505669999999</v>
      </c>
      <c r="H583">
        <v>6010</v>
      </c>
      <c r="I583">
        <v>0.409742</v>
      </c>
      <c r="J583">
        <v>153.37142299999999</v>
      </c>
      <c r="K583">
        <v>129369</v>
      </c>
      <c r="L583">
        <v>3368</v>
      </c>
      <c r="M583">
        <v>1</v>
      </c>
      <c r="N583">
        <v>5</v>
      </c>
      <c r="O583">
        <v>1</v>
      </c>
    </row>
    <row r="584" spans="1:42" x14ac:dyDescent="0.2">
      <c r="A584" t="s">
        <v>96</v>
      </c>
      <c r="B584" t="s">
        <v>40</v>
      </c>
      <c r="C584">
        <v>25</v>
      </c>
      <c r="D584">
        <v>1000</v>
      </c>
      <c r="E584">
        <v>1</v>
      </c>
      <c r="F584">
        <v>0</v>
      </c>
      <c r="G584">
        <v>3550</v>
      </c>
      <c r="H584">
        <v>3550</v>
      </c>
      <c r="I584">
        <v>0</v>
      </c>
      <c r="J584">
        <v>3483.8869789999999</v>
      </c>
      <c r="K584">
        <v>1276647</v>
      </c>
      <c r="L584">
        <v>12200</v>
      </c>
      <c r="M584">
        <v>2</v>
      </c>
      <c r="N584">
        <v>2</v>
      </c>
      <c r="O584">
        <v>1</v>
      </c>
    </row>
    <row r="585" spans="1:42" x14ac:dyDescent="0.2">
      <c r="A585" t="s">
        <v>96</v>
      </c>
      <c r="B585" t="s">
        <v>41</v>
      </c>
      <c r="C585">
        <v>25</v>
      </c>
      <c r="D585">
        <v>1000</v>
      </c>
      <c r="E585">
        <v>1</v>
      </c>
      <c r="F585">
        <v>0</v>
      </c>
      <c r="G585">
        <v>3930</v>
      </c>
      <c r="H585">
        <v>3930</v>
      </c>
      <c r="I585">
        <v>0</v>
      </c>
      <c r="J585">
        <v>124.868745</v>
      </c>
      <c r="K585">
        <v>253380</v>
      </c>
      <c r="L585">
        <v>306</v>
      </c>
      <c r="M585">
        <v>2</v>
      </c>
      <c r="N585">
        <v>3</v>
      </c>
      <c r="O585">
        <v>1</v>
      </c>
    </row>
    <row r="586" spans="1:42" x14ac:dyDescent="0.2">
      <c r="A586" t="s">
        <v>96</v>
      </c>
      <c r="B586" t="s">
        <v>42</v>
      </c>
      <c r="C586">
        <v>25</v>
      </c>
      <c r="D586">
        <v>1000</v>
      </c>
      <c r="E586">
        <v>1</v>
      </c>
      <c r="F586">
        <v>0</v>
      </c>
      <c r="G586">
        <v>3744</v>
      </c>
      <c r="H586">
        <v>3744</v>
      </c>
      <c r="I586">
        <v>0</v>
      </c>
      <c r="J586">
        <v>480.13374599999997</v>
      </c>
      <c r="K586">
        <v>508216</v>
      </c>
      <c r="L586">
        <v>5048</v>
      </c>
      <c r="M586">
        <v>2</v>
      </c>
      <c r="N586">
        <v>3</v>
      </c>
      <c r="O586">
        <v>1</v>
      </c>
    </row>
    <row r="587" spans="1:42" x14ac:dyDescent="0.2">
      <c r="A587" t="s">
        <v>96</v>
      </c>
      <c r="B587" t="s">
        <v>43</v>
      </c>
      <c r="C587">
        <v>25</v>
      </c>
      <c r="D587">
        <v>1000</v>
      </c>
      <c r="E587">
        <v>1</v>
      </c>
      <c r="F587">
        <v>0</v>
      </c>
      <c r="G587">
        <v>3616</v>
      </c>
      <c r="H587">
        <v>3616</v>
      </c>
      <c r="I587">
        <v>0</v>
      </c>
      <c r="J587">
        <v>1229.5832419999999</v>
      </c>
      <c r="K587">
        <v>654597</v>
      </c>
      <c r="L587">
        <v>6469</v>
      </c>
      <c r="M587">
        <v>2</v>
      </c>
      <c r="N587">
        <v>3</v>
      </c>
      <c r="O587">
        <v>1</v>
      </c>
    </row>
    <row r="588" spans="1:42" x14ac:dyDescent="0.2">
      <c r="A588" t="s">
        <v>96</v>
      </c>
      <c r="B588" t="s">
        <v>44</v>
      </c>
      <c r="C588">
        <v>25</v>
      </c>
      <c r="D588">
        <v>1000</v>
      </c>
      <c r="E588">
        <v>1</v>
      </c>
      <c r="F588">
        <v>0</v>
      </c>
      <c r="G588">
        <v>3282</v>
      </c>
      <c r="H588">
        <v>4102</v>
      </c>
      <c r="I588">
        <v>0.199902</v>
      </c>
      <c r="J588">
        <v>2662.1947839999998</v>
      </c>
      <c r="K588">
        <v>1596725</v>
      </c>
      <c r="L588">
        <v>10120</v>
      </c>
      <c r="M588">
        <v>1</v>
      </c>
      <c r="N588">
        <v>3</v>
      </c>
      <c r="O588">
        <v>1</v>
      </c>
    </row>
    <row r="589" spans="1:42" x14ac:dyDescent="0.2">
      <c r="A589" t="s">
        <v>96</v>
      </c>
      <c r="B589" t="s">
        <v>45</v>
      </c>
      <c r="C589">
        <v>25</v>
      </c>
      <c r="D589">
        <v>1000</v>
      </c>
      <c r="E589">
        <v>1</v>
      </c>
      <c r="F589">
        <v>0</v>
      </c>
      <c r="G589">
        <v>3707</v>
      </c>
      <c r="H589">
        <v>3707</v>
      </c>
      <c r="I589">
        <v>0</v>
      </c>
      <c r="J589">
        <v>695.33007999999995</v>
      </c>
      <c r="K589">
        <v>879580</v>
      </c>
      <c r="L589">
        <v>3690</v>
      </c>
      <c r="M589">
        <v>2</v>
      </c>
      <c r="N589">
        <v>2</v>
      </c>
      <c r="O589">
        <v>1</v>
      </c>
    </row>
    <row r="590" spans="1:42" x14ac:dyDescent="0.2">
      <c r="A590" t="s">
        <v>96</v>
      </c>
      <c r="B590" t="s">
        <v>46</v>
      </c>
      <c r="C590">
        <v>25</v>
      </c>
      <c r="D590">
        <v>1000</v>
      </c>
      <c r="E590">
        <v>1</v>
      </c>
      <c r="F590">
        <v>0</v>
      </c>
      <c r="G590" t="s">
        <v>56</v>
      </c>
      <c r="H590" t="s">
        <v>56</v>
      </c>
      <c r="I590" t="s">
        <v>56</v>
      </c>
      <c r="J590">
        <v>133.33051900000001</v>
      </c>
      <c r="K590">
        <v>139650</v>
      </c>
      <c r="L590">
        <v>2119</v>
      </c>
      <c r="M590">
        <v>0</v>
      </c>
      <c r="N590" t="s">
        <v>56</v>
      </c>
      <c r="O590" t="s">
        <v>56</v>
      </c>
    </row>
    <row r="591" spans="1:42" x14ac:dyDescent="0.2">
      <c r="A591" s="31" t="s">
        <v>96</v>
      </c>
      <c r="B591" t="s">
        <v>47</v>
      </c>
      <c r="C591">
        <v>25</v>
      </c>
      <c r="D591">
        <v>1000</v>
      </c>
      <c r="E591">
        <v>1</v>
      </c>
      <c r="F591">
        <v>0</v>
      </c>
      <c r="G591">
        <v>3187.7819049999998</v>
      </c>
      <c r="H591">
        <v>8983</v>
      </c>
      <c r="I591">
        <v>0.64513200000000004</v>
      </c>
      <c r="J591">
        <v>138.56785500000001</v>
      </c>
      <c r="K591">
        <v>124712</v>
      </c>
      <c r="L591">
        <v>4381</v>
      </c>
      <c r="M591">
        <v>1</v>
      </c>
      <c r="N591">
        <v>13</v>
      </c>
      <c r="O591">
        <v>1</v>
      </c>
      <c r="V591" s="19">
        <f t="shared" ref="V591" si="570">IFERROR(AVERAGE(G581:G591),"")</f>
        <v>3724.8820598000007</v>
      </c>
      <c r="W591" s="19">
        <f t="shared" ref="W591" si="571">IFERROR(AVERAGE(H581:H591),"")</f>
        <v>4769.7</v>
      </c>
      <c r="X591" s="19">
        <f t="shared" ref="X591" si="572">IFERROR(AVERAGE(I581:I591),"")</f>
        <v>0.15075259999999999</v>
      </c>
      <c r="Y591" s="19">
        <f t="shared" ref="Y591" si="573">IFERROR(AVERAGE(J581:J591),"")</f>
        <v>835.62277172727261</v>
      </c>
      <c r="Z591" s="19">
        <f t="shared" ref="Z591" si="574">IFERROR(AVERAGE(K581:K591),"")</f>
        <v>518147.54545454547</v>
      </c>
      <c r="AA591" s="19">
        <f t="shared" ref="AA591" si="575">IFERROR(AVERAGE(L581:L591),"")</f>
        <v>4409.272727272727</v>
      </c>
      <c r="AB591" s="19" t="str">
        <f t="shared" ref="AB591" si="576">IFERROR(AVERAGE(P581:P591),"")</f>
        <v/>
      </c>
      <c r="AC591" s="19" t="str">
        <f t="shared" ref="AC591" si="577">IFERROR(AVERAGE(Q581:Q591),"")</f>
        <v/>
      </c>
      <c r="AD591" s="19" t="str">
        <f t="shared" ref="AD591" si="578">IFERROR(AVERAGE(R581:R591),"")</f>
        <v/>
      </c>
      <c r="AE591" s="19" t="str">
        <f t="shared" ref="AE591" si="579">IFERROR(AVERAGE(S581:S591),"")</f>
        <v/>
      </c>
      <c r="AF591" s="19" t="str">
        <f t="shared" ref="AF591" si="580">IFERROR(AVERAGE(T581:T591),"")</f>
        <v/>
      </c>
      <c r="AG591" s="19" t="str">
        <f t="shared" ref="AG591" si="581">IFERROR(AVERAGE(U581:U591),"")</f>
        <v/>
      </c>
      <c r="AH591" s="19">
        <f>IFERROR(AVERAGE(N581:N591),"")</f>
        <v>4.3</v>
      </c>
      <c r="AI591" s="19">
        <f>IFERROR(AVERAGE(O581:O591),"")</f>
        <v>1</v>
      </c>
      <c r="AJ591" s="22">
        <f>AVERAGE(M581:M591)</f>
        <v>1.4545454545454546</v>
      </c>
      <c r="AK591" s="20">
        <f>COUNTA(C581:C591)</f>
        <v>11</v>
      </c>
      <c r="AL591" s="21">
        <f>COUNTIF(M581:M591,"=2")</f>
        <v>6</v>
      </c>
      <c r="AM591" s="21">
        <f>COUNTIF(M581:M591,"=1")</f>
        <v>4</v>
      </c>
      <c r="AN591" s="21">
        <f>COUNTIF(M581:M591,"=0")</f>
        <v>1</v>
      </c>
      <c r="AO591" s="21">
        <f>COUNTIF(M581:M591,"=3")</f>
        <v>0</v>
      </c>
      <c r="AP591" s="20">
        <f>COUNTIF(M581:M591,"=")</f>
        <v>0</v>
      </c>
    </row>
    <row r="592" spans="1:42" x14ac:dyDescent="0.2">
      <c r="A592" t="s">
        <v>97</v>
      </c>
      <c r="B592" t="s">
        <v>48</v>
      </c>
      <c r="C592">
        <v>25</v>
      </c>
      <c r="D592">
        <v>1000</v>
      </c>
      <c r="E592">
        <v>1</v>
      </c>
      <c r="F592">
        <v>0</v>
      </c>
      <c r="G592">
        <v>3602</v>
      </c>
      <c r="H592">
        <v>3602</v>
      </c>
      <c r="I592">
        <v>0</v>
      </c>
      <c r="J592">
        <v>1.109437</v>
      </c>
      <c r="K592">
        <v>0</v>
      </c>
      <c r="L592">
        <v>2</v>
      </c>
      <c r="M592">
        <v>2</v>
      </c>
      <c r="N592">
        <v>3</v>
      </c>
      <c r="O592">
        <v>1</v>
      </c>
    </row>
    <row r="593" spans="1:42" x14ac:dyDescent="0.2">
      <c r="A593" t="s">
        <v>97</v>
      </c>
      <c r="B593" t="s">
        <v>49</v>
      </c>
      <c r="C593">
        <v>25</v>
      </c>
      <c r="D593">
        <v>1000</v>
      </c>
      <c r="E593">
        <v>1</v>
      </c>
      <c r="F593">
        <v>0</v>
      </c>
      <c r="G593">
        <v>3380</v>
      </c>
      <c r="H593">
        <v>3380</v>
      </c>
      <c r="I593">
        <v>0</v>
      </c>
      <c r="J593">
        <v>604.68661099999997</v>
      </c>
      <c r="K593">
        <v>744098</v>
      </c>
      <c r="L593">
        <v>1665</v>
      </c>
      <c r="M593">
        <v>2</v>
      </c>
      <c r="N593">
        <v>3</v>
      </c>
      <c r="O593">
        <v>1</v>
      </c>
    </row>
    <row r="594" spans="1:42" x14ac:dyDescent="0.2">
      <c r="A594" t="s">
        <v>97</v>
      </c>
      <c r="B594" t="s">
        <v>50</v>
      </c>
      <c r="C594">
        <v>25</v>
      </c>
      <c r="D594">
        <v>1000</v>
      </c>
      <c r="E594">
        <v>1</v>
      </c>
      <c r="F594">
        <v>0</v>
      </c>
      <c r="G594" t="s">
        <v>56</v>
      </c>
      <c r="H594" t="s">
        <v>56</v>
      </c>
      <c r="I594" t="s">
        <v>56</v>
      </c>
      <c r="J594">
        <v>3582.71306</v>
      </c>
      <c r="K594">
        <v>1451372</v>
      </c>
      <c r="L594">
        <v>22696</v>
      </c>
      <c r="M594">
        <v>0</v>
      </c>
      <c r="N594" t="s">
        <v>56</v>
      </c>
      <c r="O594" t="s">
        <v>56</v>
      </c>
    </row>
    <row r="595" spans="1:42" x14ac:dyDescent="0.2">
      <c r="A595" t="s">
        <v>97</v>
      </c>
      <c r="B595" t="s">
        <v>51</v>
      </c>
      <c r="C595">
        <v>25</v>
      </c>
      <c r="D595">
        <v>1000</v>
      </c>
      <c r="E595">
        <v>1</v>
      </c>
      <c r="F595">
        <v>0</v>
      </c>
      <c r="G595" t="s">
        <v>56</v>
      </c>
      <c r="H595" t="s">
        <v>56</v>
      </c>
      <c r="I595" t="s">
        <v>56</v>
      </c>
      <c r="J595">
        <v>3600.789616</v>
      </c>
      <c r="K595">
        <v>1008424</v>
      </c>
      <c r="L595">
        <v>18675</v>
      </c>
      <c r="M595">
        <v>0</v>
      </c>
      <c r="N595" t="s">
        <v>56</v>
      </c>
      <c r="O595" t="s">
        <v>56</v>
      </c>
    </row>
    <row r="596" spans="1:42" x14ac:dyDescent="0.2">
      <c r="A596" t="s">
        <v>97</v>
      </c>
      <c r="B596" t="s">
        <v>52</v>
      </c>
      <c r="C596">
        <v>25</v>
      </c>
      <c r="D596">
        <v>1000</v>
      </c>
      <c r="E596">
        <v>1</v>
      </c>
      <c r="F596">
        <v>0</v>
      </c>
      <c r="G596">
        <v>3380</v>
      </c>
      <c r="H596">
        <v>3380</v>
      </c>
      <c r="I596">
        <v>0</v>
      </c>
      <c r="J596">
        <v>43.204434999999997</v>
      </c>
      <c r="K596">
        <v>68439</v>
      </c>
      <c r="L596">
        <v>226</v>
      </c>
      <c r="M596">
        <v>2</v>
      </c>
      <c r="N596">
        <v>3</v>
      </c>
      <c r="O596">
        <v>1</v>
      </c>
    </row>
    <row r="597" spans="1:42" x14ac:dyDescent="0.2">
      <c r="A597" t="s">
        <v>97</v>
      </c>
      <c r="B597" t="s">
        <v>53</v>
      </c>
      <c r="C597">
        <v>25</v>
      </c>
      <c r="D597">
        <v>1000</v>
      </c>
      <c r="E597">
        <v>1</v>
      </c>
      <c r="F597">
        <v>0</v>
      </c>
      <c r="G597">
        <v>3240</v>
      </c>
      <c r="H597">
        <v>3240</v>
      </c>
      <c r="I597">
        <v>0</v>
      </c>
      <c r="J597">
        <v>134.94336799999999</v>
      </c>
      <c r="K597">
        <v>232128</v>
      </c>
      <c r="L597">
        <v>395</v>
      </c>
      <c r="M597">
        <v>2</v>
      </c>
      <c r="N597">
        <v>3</v>
      </c>
      <c r="O597">
        <v>1</v>
      </c>
    </row>
    <row r="598" spans="1:42" x14ac:dyDescent="0.2">
      <c r="A598" t="s">
        <v>97</v>
      </c>
      <c r="B598" t="s">
        <v>54</v>
      </c>
      <c r="C598">
        <v>25</v>
      </c>
      <c r="D598">
        <v>1000</v>
      </c>
      <c r="E598">
        <v>1</v>
      </c>
      <c r="F598">
        <v>0</v>
      </c>
      <c r="G598">
        <v>2703.2069999999999</v>
      </c>
      <c r="H598">
        <v>3146</v>
      </c>
      <c r="I598">
        <v>0.14074800000000001</v>
      </c>
      <c r="J598">
        <v>336.67723699999999</v>
      </c>
      <c r="K598">
        <v>249511</v>
      </c>
      <c r="L598">
        <v>857</v>
      </c>
      <c r="M598">
        <v>1</v>
      </c>
      <c r="N598">
        <v>3</v>
      </c>
      <c r="O598">
        <v>1</v>
      </c>
    </row>
    <row r="599" spans="1:42" x14ac:dyDescent="0.2">
      <c r="A599" s="31" t="s">
        <v>97</v>
      </c>
      <c r="B599" t="s">
        <v>55</v>
      </c>
      <c r="C599">
        <v>25</v>
      </c>
      <c r="D599">
        <v>1000</v>
      </c>
      <c r="E599">
        <v>1</v>
      </c>
      <c r="F599">
        <v>0</v>
      </c>
      <c r="G599">
        <v>2313.9128430000001</v>
      </c>
      <c r="H599">
        <v>4270</v>
      </c>
      <c r="I599">
        <v>0.45810000000000001</v>
      </c>
      <c r="J599">
        <v>2069.3797319999999</v>
      </c>
      <c r="K599">
        <v>1031049</v>
      </c>
      <c r="L599">
        <v>19368</v>
      </c>
      <c r="M599">
        <v>1</v>
      </c>
      <c r="N599">
        <v>1</v>
      </c>
      <c r="O599">
        <v>1</v>
      </c>
      <c r="V599" s="19">
        <f t="shared" ref="V599" si="582">IFERROR(AVERAGE(G592:G599),"")</f>
        <v>3103.1866405000001</v>
      </c>
      <c r="W599" s="19">
        <f t="shared" ref="W599" si="583">IFERROR(AVERAGE(H592:H599),"")</f>
        <v>3503</v>
      </c>
      <c r="X599" s="19">
        <f t="shared" ref="X599" si="584">IFERROR(AVERAGE(I592:I599),"")</f>
        <v>9.9808000000000008E-2</v>
      </c>
      <c r="Y599" s="19">
        <f t="shared" ref="Y599" si="585">IFERROR(AVERAGE(J592:J599),"")</f>
        <v>1296.6879369999999</v>
      </c>
      <c r="Z599" s="19">
        <f t="shared" ref="Z599" si="586">IFERROR(AVERAGE(K592:K599),"")</f>
        <v>598127.625</v>
      </c>
      <c r="AA599" s="19">
        <f t="shared" ref="AA599" si="587">IFERROR(AVERAGE(L592:L599),"")</f>
        <v>7985.5</v>
      </c>
      <c r="AB599" s="19" t="str">
        <f t="shared" ref="AB599" si="588">IFERROR(AVERAGE(P592:P599),"")</f>
        <v/>
      </c>
      <c r="AC599" s="19" t="str">
        <f t="shared" ref="AC599" si="589">IFERROR(AVERAGE(Q592:Q599),"")</f>
        <v/>
      </c>
      <c r="AD599" s="19" t="str">
        <f t="shared" ref="AD599" si="590">IFERROR(AVERAGE(R592:R599),"")</f>
        <v/>
      </c>
      <c r="AE599" s="19" t="str">
        <f t="shared" ref="AE599" si="591">IFERROR(AVERAGE(S592:S599),"")</f>
        <v/>
      </c>
      <c r="AF599" s="19" t="str">
        <f t="shared" ref="AF599" si="592">IFERROR(AVERAGE(T592:T599),"")</f>
        <v/>
      </c>
      <c r="AG599" s="19" t="str">
        <f t="shared" ref="AG599" si="593">IFERROR(AVERAGE(U592:U599),"")</f>
        <v/>
      </c>
      <c r="AH599" s="19">
        <f>IFERROR(AVERAGE(N592:N599),"")</f>
        <v>2.6666666666666665</v>
      </c>
      <c r="AI599" s="19">
        <f>IFERROR(AVERAGE(O592:O599),"")</f>
        <v>1</v>
      </c>
      <c r="AJ599" s="22">
        <f>AVERAGE(M592:M599)</f>
        <v>1.25</v>
      </c>
      <c r="AK599" s="20">
        <f>COUNTA(C592:C599)</f>
        <v>8</v>
      </c>
      <c r="AL599" s="21">
        <f>COUNTIF(M592:M599,"=2")</f>
        <v>4</v>
      </c>
      <c r="AM599" s="21">
        <f>COUNTIF(M592:M599,"=1")</f>
        <v>2</v>
      </c>
      <c r="AN599" s="21">
        <f>COUNTIF(M592:M599,"=0")</f>
        <v>2</v>
      </c>
      <c r="AO599" s="21">
        <f>COUNTIF(M592:M599,"=3")</f>
        <v>0</v>
      </c>
      <c r="AP599" s="20">
        <f>COUNTIF(M592:M599,"=")</f>
        <v>0</v>
      </c>
    </row>
    <row r="600" spans="1:42" x14ac:dyDescent="0.2">
      <c r="V600" s="23">
        <f t="shared" ref="V600" si="594">IFERROR(AVERAGE(G544:G599),"")</f>
        <v>2746.24587230303</v>
      </c>
      <c r="W600" s="23">
        <f t="shared" ref="W600" si="595">IFERROR(AVERAGE(H544:H599),"")</f>
        <v>3138.090909090909</v>
      </c>
      <c r="X600" s="23">
        <f t="shared" ref="X600" si="596">IFERROR(AVERAGE(I544:I599),"")</f>
        <v>6.5003909090909098E-2</v>
      </c>
      <c r="Y600" s="23">
        <f t="shared" ref="Y600" si="597">IFERROR(AVERAGE(J544:J599),"")</f>
        <v>417.39669316071422</v>
      </c>
      <c r="Z600" s="23">
        <f t="shared" ref="Z600" si="598">IFERROR(AVERAGE(K544:K599),"")</f>
        <v>213752.83928571429</v>
      </c>
      <c r="AA600" s="23">
        <f t="shared" ref="AA600" si="599">IFERROR(AVERAGE(L544:L599),"")</f>
        <v>2641.3571428571427</v>
      </c>
      <c r="AB600" s="23" t="str">
        <f t="shared" ref="AB600" si="600">IFERROR(AVERAGE(P544:P599),"")</f>
        <v/>
      </c>
      <c r="AC600" s="23" t="str">
        <f t="shared" ref="AC600" si="601">IFERROR(AVERAGE(Q544:Q599),"")</f>
        <v/>
      </c>
      <c r="AD600" s="23" t="str">
        <f t="shared" ref="AD600" si="602">IFERROR(AVERAGE(R544:R599),"")</f>
        <v/>
      </c>
      <c r="AE600" s="23" t="str">
        <f t="shared" ref="AE600" si="603">IFERROR(AVERAGE(S544:S599),"")</f>
        <v/>
      </c>
      <c r="AF600" s="23" t="str">
        <f t="shared" ref="AF600" si="604">IFERROR(AVERAGE(T544:T599),"")</f>
        <v/>
      </c>
      <c r="AG600" s="23" t="str">
        <f t="shared" ref="AG600" si="605">IFERROR(AVERAGE(U544:U599),"")</f>
        <v/>
      </c>
      <c r="AH600" s="23">
        <f>IFERROR(AVERAGE(N544:N599),"")</f>
        <v>3.1515151515151514</v>
      </c>
      <c r="AI600" s="23">
        <f>IFERROR(AVERAGE(O544:O599),"")</f>
        <v>1</v>
      </c>
      <c r="AJ600" s="24">
        <f>AVERAGE(M544:M599)</f>
        <v>2.125</v>
      </c>
      <c r="AK600" s="25">
        <f>COUNTA(C544:C599)</f>
        <v>56</v>
      </c>
      <c r="AL600" s="26">
        <f>COUNTIF(M544:M599,"=2")</f>
        <v>26</v>
      </c>
      <c r="AM600" s="26">
        <f>COUNTIF(M544:M599,"=1")</f>
        <v>7</v>
      </c>
      <c r="AN600" s="26">
        <f>COUNTIF(M544:M599,"=0")</f>
        <v>3</v>
      </c>
      <c r="AO600" s="26">
        <f>COUNTIF(M544:M599,"=3")</f>
        <v>20</v>
      </c>
      <c r="AP600" s="25">
        <f>COUNTIF(M544:M599,"=")</f>
        <v>0</v>
      </c>
    </row>
    <row r="601" spans="1:42" x14ac:dyDescent="0.2">
      <c r="V601" s="23">
        <f t="shared" ref="V601" si="606">MIN(G544:G599)</f>
        <v>1869</v>
      </c>
      <c r="W601" s="23">
        <f t="shared" ref="W601" si="607">MIN(H544:H599)</f>
        <v>1869</v>
      </c>
      <c r="X601" s="23">
        <f t="shared" ref="X601" si="608">MIN(I544:I599)</f>
        <v>0</v>
      </c>
      <c r="Y601" s="23">
        <f t="shared" ref="Y601" si="609">MIN(J544:J599)</f>
        <v>4.0737000000000002E-2</v>
      </c>
      <c r="Z601" s="23">
        <f t="shared" ref="Z601" si="610">MIN(K544:K599)</f>
        <v>0</v>
      </c>
      <c r="AA601" s="23">
        <f t="shared" ref="AA601" si="611">MIN(L544:L599)</f>
        <v>0</v>
      </c>
      <c r="AB601" s="23">
        <f t="shared" ref="AB601" si="612">MIN(P544:P599)</f>
        <v>0</v>
      </c>
      <c r="AC601" s="23">
        <f t="shared" ref="AC601" si="613">MIN(Q544:Q599)</f>
        <v>0</v>
      </c>
      <c r="AD601" s="23">
        <f t="shared" ref="AD601" si="614">MIN(R544:R599)</f>
        <v>0</v>
      </c>
      <c r="AE601" s="23">
        <f t="shared" ref="AE601" si="615">MIN(S544:S599)</f>
        <v>0</v>
      </c>
      <c r="AF601" s="23">
        <f t="shared" ref="AF601" si="616">MIN(T544:T599)</f>
        <v>0</v>
      </c>
      <c r="AG601" s="23">
        <f t="shared" ref="AG601" si="617">MIN(U544:U599)</f>
        <v>0</v>
      </c>
      <c r="AH601" s="23">
        <f>MIN(N544:N599)</f>
        <v>1</v>
      </c>
      <c r="AI601" s="23">
        <f>MIN(O544:O599)</f>
        <v>1</v>
      </c>
      <c r="AJ601" s="24">
        <f>MIN(M544:M599)</f>
        <v>0</v>
      </c>
      <c r="AK601" s="25"/>
    </row>
    <row r="602" spans="1:42" x14ac:dyDescent="0.2">
      <c r="V602" s="23">
        <f t="shared" ref="V602" si="618">MAX(G544:G599)</f>
        <v>4633</v>
      </c>
      <c r="W602" s="23">
        <f t="shared" ref="W602" si="619">MAX(H544:H599)</f>
        <v>8983</v>
      </c>
      <c r="X602" s="23">
        <f t="shared" ref="X602" si="620">MAX(I544:I599)</f>
        <v>0.64513200000000004</v>
      </c>
      <c r="Y602" s="23">
        <f t="shared" ref="Y602" si="621">MAX(J544:J599)</f>
        <v>3600.789616</v>
      </c>
      <c r="Z602" s="23">
        <f t="shared" ref="Z602" si="622">MAX(K544:K599)</f>
        <v>1596725</v>
      </c>
      <c r="AA602" s="23">
        <f t="shared" ref="AA602" si="623">MAX(L544:L599)</f>
        <v>30508</v>
      </c>
      <c r="AB602" s="23">
        <f t="shared" ref="AB602" si="624">MAX(P544:P599)</f>
        <v>0</v>
      </c>
      <c r="AC602" s="23">
        <f t="shared" ref="AC602" si="625">MAX(Q544:Q599)</f>
        <v>0</v>
      </c>
      <c r="AD602" s="23">
        <f t="shared" ref="AD602" si="626">MAX(R544:R599)</f>
        <v>0</v>
      </c>
      <c r="AE602" s="23">
        <f t="shared" ref="AE602" si="627">MAX(S544:S599)</f>
        <v>0</v>
      </c>
      <c r="AF602" s="23">
        <f t="shared" ref="AF602" si="628">MAX(T544:T599)</f>
        <v>0</v>
      </c>
      <c r="AG602" s="23">
        <f t="shared" ref="AG602" si="629">MAX(U544:U599)</f>
        <v>0</v>
      </c>
      <c r="AH602" s="23">
        <f>MAX(N544:N599)</f>
        <v>13</v>
      </c>
      <c r="AI602" s="23">
        <f>MAX(O544:O599)</f>
        <v>1</v>
      </c>
      <c r="AJ602" s="24">
        <f>MAX(M544:M599)</f>
        <v>3</v>
      </c>
      <c r="AK602" s="25"/>
    </row>
    <row r="603" spans="1:42" x14ac:dyDescent="0.2">
      <c r="A603" s="32" t="s">
        <v>116</v>
      </c>
    </row>
    <row r="604" spans="1:42" x14ac:dyDescent="0.2">
      <c r="A604" s="30" t="s">
        <v>92</v>
      </c>
      <c r="B604" s="5" t="s">
        <v>0</v>
      </c>
      <c r="C604" s="1">
        <v>25</v>
      </c>
      <c r="D604" s="1">
        <v>200</v>
      </c>
      <c r="E604" s="1">
        <v>10</v>
      </c>
      <c r="F604" s="1">
        <v>0</v>
      </c>
      <c r="G604" s="1">
        <v>1913</v>
      </c>
      <c r="H604" s="1">
        <v>1913</v>
      </c>
      <c r="I604" s="1">
        <v>0</v>
      </c>
      <c r="J604" s="1">
        <v>1.2921E-2</v>
      </c>
      <c r="K604" s="1">
        <v>0</v>
      </c>
      <c r="L604" s="1">
        <v>0</v>
      </c>
      <c r="M604" s="1">
        <v>2</v>
      </c>
      <c r="N604" s="1">
        <v>3</v>
      </c>
      <c r="O604" s="1">
        <v>3</v>
      </c>
      <c r="P604" s="1">
        <v>2</v>
      </c>
      <c r="Q604" s="1">
        <v>0</v>
      </c>
      <c r="R604" s="1">
        <v>0</v>
      </c>
      <c r="S604" s="1">
        <v>1.0932000000000001E-2</v>
      </c>
      <c r="T604" s="1">
        <v>1.0951000000000001E-2</v>
      </c>
      <c r="U604" s="3">
        <v>3.3000000000000003E-5</v>
      </c>
      <c r="V604" s="11"/>
      <c r="W604" s="11"/>
      <c r="X604" s="11"/>
      <c r="Y604" s="11"/>
      <c r="Z604" s="11"/>
      <c r="AA604" s="11"/>
      <c r="AB604" s="11"/>
      <c r="AC604" s="11"/>
      <c r="AD604" s="11"/>
      <c r="AE604" s="11"/>
      <c r="AF604" s="11"/>
      <c r="AG604" s="11"/>
      <c r="AH604" s="11"/>
      <c r="AI604" s="11"/>
      <c r="AJ604" s="12"/>
      <c r="AK604" s="13"/>
      <c r="AL604" s="14"/>
      <c r="AM604" s="14"/>
      <c r="AN604" s="14"/>
      <c r="AO604" s="14"/>
      <c r="AP604" s="13"/>
    </row>
    <row r="605" spans="1:42" x14ac:dyDescent="0.2">
      <c r="A605" t="s">
        <v>92</v>
      </c>
      <c r="B605" s="6" t="s">
        <v>1</v>
      </c>
      <c r="C605" s="2">
        <v>25</v>
      </c>
      <c r="D605" s="2">
        <v>200</v>
      </c>
      <c r="E605" s="2">
        <v>10</v>
      </c>
      <c r="F605" s="2">
        <v>0</v>
      </c>
      <c r="G605" s="2">
        <v>1903</v>
      </c>
      <c r="H605" s="2">
        <v>1903</v>
      </c>
      <c r="I605" s="2">
        <v>0</v>
      </c>
      <c r="J605" s="2">
        <v>2.8660999999999999E-2</v>
      </c>
      <c r="K605" s="2">
        <v>0</v>
      </c>
      <c r="L605" s="2">
        <v>2</v>
      </c>
      <c r="M605" s="2">
        <v>2</v>
      </c>
      <c r="N605" s="2">
        <v>3</v>
      </c>
      <c r="O605" s="2">
        <v>3</v>
      </c>
      <c r="P605" s="2">
        <v>8</v>
      </c>
      <c r="Q605" s="2">
        <v>2</v>
      </c>
      <c r="R605" s="2">
        <v>4</v>
      </c>
      <c r="S605" s="2">
        <v>2.2764E-2</v>
      </c>
      <c r="T605" s="2">
        <v>2.2792E-2</v>
      </c>
      <c r="U605" s="4">
        <v>1E-4</v>
      </c>
    </row>
    <row r="606" spans="1:42" x14ac:dyDescent="0.2">
      <c r="A606" t="s">
        <v>92</v>
      </c>
      <c r="B606" s="5" t="s">
        <v>2</v>
      </c>
      <c r="C606" s="1">
        <v>25</v>
      </c>
      <c r="D606" s="1">
        <v>200</v>
      </c>
      <c r="E606" s="1">
        <v>10</v>
      </c>
      <c r="F606" s="1">
        <v>0</v>
      </c>
      <c r="G606" s="1">
        <v>1903</v>
      </c>
      <c r="H606" s="1">
        <v>1903</v>
      </c>
      <c r="I606" s="1">
        <v>0</v>
      </c>
      <c r="J606" s="1">
        <v>0.19533200000000001</v>
      </c>
      <c r="K606" s="1">
        <v>0</v>
      </c>
      <c r="L606" s="1">
        <v>21</v>
      </c>
      <c r="M606" s="1">
        <v>2</v>
      </c>
      <c r="N606" s="1">
        <v>3</v>
      </c>
      <c r="O606" s="1">
        <v>3</v>
      </c>
      <c r="P606" s="1">
        <v>18</v>
      </c>
      <c r="Q606" s="1">
        <v>59</v>
      </c>
      <c r="R606" s="1">
        <v>6</v>
      </c>
      <c r="S606" s="1">
        <v>0.145785</v>
      </c>
      <c r="T606" s="1">
        <v>0.145816</v>
      </c>
      <c r="U606" s="3">
        <v>1.3772E-2</v>
      </c>
    </row>
    <row r="607" spans="1:42" x14ac:dyDescent="0.2">
      <c r="A607" t="s">
        <v>92</v>
      </c>
      <c r="B607" s="6" t="s">
        <v>3</v>
      </c>
      <c r="C607" s="2">
        <v>25</v>
      </c>
      <c r="D607" s="2">
        <v>200</v>
      </c>
      <c r="E607" s="2">
        <v>10</v>
      </c>
      <c r="F607" s="2">
        <v>0</v>
      </c>
      <c r="G607" s="2">
        <v>1869</v>
      </c>
      <c r="H607" s="2">
        <v>1869</v>
      </c>
      <c r="I607" s="2">
        <v>0</v>
      </c>
      <c r="J607" s="2">
        <v>0.15121999999999999</v>
      </c>
      <c r="K607" s="2">
        <v>0</v>
      </c>
      <c r="L607" s="2">
        <v>22</v>
      </c>
      <c r="M607" s="2">
        <v>2</v>
      </c>
      <c r="N607" s="2">
        <v>3</v>
      </c>
      <c r="O607" s="2">
        <v>3</v>
      </c>
      <c r="P607" s="2">
        <v>16</v>
      </c>
      <c r="Q607" s="2">
        <v>103</v>
      </c>
      <c r="R607" s="2">
        <v>6</v>
      </c>
      <c r="S607" s="2">
        <v>0.146013</v>
      </c>
      <c r="T607" s="2">
        <v>0.14604</v>
      </c>
      <c r="U607" s="4">
        <v>2.7399999999999999E-4</v>
      </c>
    </row>
    <row r="608" spans="1:42" x14ac:dyDescent="0.2">
      <c r="A608" t="s">
        <v>92</v>
      </c>
      <c r="B608" s="5" t="s">
        <v>4</v>
      </c>
      <c r="C608" s="1">
        <v>25</v>
      </c>
      <c r="D608" s="1">
        <v>200</v>
      </c>
      <c r="E608" s="1">
        <v>10</v>
      </c>
      <c r="F608" s="1">
        <v>0</v>
      </c>
      <c r="G608" s="1">
        <v>1913</v>
      </c>
      <c r="H608" s="1">
        <v>1913</v>
      </c>
      <c r="I608" s="1">
        <v>0</v>
      </c>
      <c r="J608" s="1">
        <v>4.3449000000000002E-2</v>
      </c>
      <c r="K608" s="1">
        <v>0</v>
      </c>
      <c r="L608" s="1">
        <v>6</v>
      </c>
      <c r="M608" s="1">
        <v>2</v>
      </c>
      <c r="N608" s="1">
        <v>3</v>
      </c>
      <c r="O608" s="1">
        <v>3</v>
      </c>
      <c r="P608" s="1">
        <v>87</v>
      </c>
      <c r="Q608" s="1">
        <v>2</v>
      </c>
      <c r="R608" s="1">
        <v>85</v>
      </c>
      <c r="S608" s="1">
        <v>2.2047000000000001E-2</v>
      </c>
      <c r="T608" s="1">
        <v>2.2065000000000001E-2</v>
      </c>
      <c r="U608" s="3">
        <v>1.2186000000000001E-2</v>
      </c>
    </row>
    <row r="609" spans="1:42" x14ac:dyDescent="0.2">
      <c r="A609" t="s">
        <v>92</v>
      </c>
      <c r="B609" s="6" t="s">
        <v>5</v>
      </c>
      <c r="C609" s="2">
        <v>25</v>
      </c>
      <c r="D609" s="2">
        <v>200</v>
      </c>
      <c r="E609" s="2">
        <v>10</v>
      </c>
      <c r="F609" s="2">
        <v>0</v>
      </c>
      <c r="G609" s="2">
        <v>1913</v>
      </c>
      <c r="H609" s="2">
        <v>1913</v>
      </c>
      <c r="I609" s="2">
        <v>0</v>
      </c>
      <c r="J609" s="2">
        <v>9.7839999999999993E-3</v>
      </c>
      <c r="K609" s="2">
        <v>0</v>
      </c>
      <c r="L609" s="2">
        <v>0</v>
      </c>
      <c r="M609" s="2">
        <v>2</v>
      </c>
      <c r="N609" s="2">
        <v>3</v>
      </c>
      <c r="O609" s="2">
        <v>3</v>
      </c>
      <c r="P609" s="2">
        <v>2</v>
      </c>
      <c r="Q609" s="2">
        <v>0</v>
      </c>
      <c r="R609" s="2">
        <v>0</v>
      </c>
      <c r="S609" s="2">
        <v>8.4899999999999993E-3</v>
      </c>
      <c r="T609" s="2">
        <v>8.5019999999999991E-3</v>
      </c>
      <c r="U609" s="4">
        <v>1.9000000000000001E-5</v>
      </c>
    </row>
    <row r="610" spans="1:42" x14ac:dyDescent="0.2">
      <c r="A610" t="s">
        <v>92</v>
      </c>
      <c r="B610" s="5" t="s">
        <v>6</v>
      </c>
      <c r="C610" s="1">
        <v>25</v>
      </c>
      <c r="D610" s="1">
        <v>200</v>
      </c>
      <c r="E610" s="1">
        <v>10</v>
      </c>
      <c r="F610" s="1">
        <v>0</v>
      </c>
      <c r="G610" s="1">
        <v>1913</v>
      </c>
      <c r="H610" s="1">
        <v>1913</v>
      </c>
      <c r="I610" s="1">
        <v>0</v>
      </c>
      <c r="J610" s="1">
        <v>9.3229999999999993E-2</v>
      </c>
      <c r="K610" s="1">
        <v>0</v>
      </c>
      <c r="L610" s="1">
        <v>3</v>
      </c>
      <c r="M610" s="1">
        <v>2</v>
      </c>
      <c r="N610" s="1">
        <v>3</v>
      </c>
      <c r="O610" s="1">
        <v>3</v>
      </c>
      <c r="P610" s="1">
        <v>96</v>
      </c>
      <c r="Q610" s="1">
        <v>2</v>
      </c>
      <c r="R610" s="1">
        <v>94</v>
      </c>
      <c r="S610" s="1">
        <v>3.3598000000000003E-2</v>
      </c>
      <c r="T610" s="1">
        <v>3.3619000000000003E-2</v>
      </c>
      <c r="U610" s="3">
        <v>2.2637000000000001E-2</v>
      </c>
    </row>
    <row r="611" spans="1:42" x14ac:dyDescent="0.2">
      <c r="A611" t="s">
        <v>92</v>
      </c>
      <c r="B611" s="6" t="s">
        <v>7</v>
      </c>
      <c r="C611" s="2">
        <v>25</v>
      </c>
      <c r="D611" s="2">
        <v>200</v>
      </c>
      <c r="E611" s="2">
        <v>10</v>
      </c>
      <c r="F611" s="2">
        <v>0</v>
      </c>
      <c r="G611" s="2">
        <v>1913</v>
      </c>
      <c r="H611" s="2">
        <v>1913</v>
      </c>
      <c r="I611" s="2">
        <v>0</v>
      </c>
      <c r="J611" s="2">
        <v>0.107348</v>
      </c>
      <c r="K611" s="2">
        <v>0</v>
      </c>
      <c r="L611" s="2">
        <v>12</v>
      </c>
      <c r="M611" s="2">
        <v>2</v>
      </c>
      <c r="N611" s="2">
        <v>3</v>
      </c>
      <c r="O611" s="2">
        <v>3</v>
      </c>
      <c r="P611" s="2">
        <v>35</v>
      </c>
      <c r="Q611" s="2">
        <v>13</v>
      </c>
      <c r="R611" s="2">
        <v>27</v>
      </c>
      <c r="S611" s="2">
        <v>9.1623999999999997E-2</v>
      </c>
      <c r="T611" s="2">
        <v>9.1655E-2</v>
      </c>
      <c r="U611" s="4">
        <v>1.1858E-2</v>
      </c>
    </row>
    <row r="612" spans="1:42" x14ac:dyDescent="0.2">
      <c r="A612" s="31" t="s">
        <v>92</v>
      </c>
      <c r="B612" s="5" t="s">
        <v>8</v>
      </c>
      <c r="C612" s="1">
        <v>25</v>
      </c>
      <c r="D612" s="1">
        <v>200</v>
      </c>
      <c r="E612" s="1">
        <v>10</v>
      </c>
      <c r="F612" s="1">
        <v>0</v>
      </c>
      <c r="G612" s="1">
        <v>1913</v>
      </c>
      <c r="H612" s="1">
        <v>1913</v>
      </c>
      <c r="I612" s="1">
        <v>0</v>
      </c>
      <c r="J612" s="1">
        <v>0.17907699999999999</v>
      </c>
      <c r="K612" s="1">
        <v>37</v>
      </c>
      <c r="L612" s="1">
        <v>55</v>
      </c>
      <c r="M612" s="1">
        <v>2</v>
      </c>
      <c r="N612" s="1">
        <v>3</v>
      </c>
      <c r="O612" s="1">
        <v>3</v>
      </c>
      <c r="P612" s="1">
        <v>42</v>
      </c>
      <c r="Q612" s="1">
        <v>105</v>
      </c>
      <c r="R612" s="1">
        <v>33</v>
      </c>
      <c r="S612" s="1">
        <v>0.15387400000000001</v>
      </c>
      <c r="T612" s="1">
        <v>0.15390699999999999</v>
      </c>
      <c r="U612" s="3">
        <v>2.6967999999999999E-2</v>
      </c>
      <c r="V612" s="19">
        <f t="shared" ref="V612" si="630">IFERROR(AVERAGE(G604:G612),"")</f>
        <v>1905.8888888888889</v>
      </c>
      <c r="W612" s="19">
        <f t="shared" ref="W612" si="631">IFERROR(AVERAGE(H604:H612),"")</f>
        <v>1905.8888888888889</v>
      </c>
      <c r="X612" s="19">
        <f t="shared" ref="X612" si="632">IFERROR(AVERAGE(I604:I612),"")</f>
        <v>0</v>
      </c>
      <c r="Y612" s="19">
        <f t="shared" ref="Y612" si="633">IFERROR(AVERAGE(J604:J612),"")</f>
        <v>9.1224666666666662E-2</v>
      </c>
      <c r="Z612" s="19">
        <f t="shared" ref="Z612" si="634">IFERROR(AVERAGE(K604:K612),"")</f>
        <v>4.1111111111111107</v>
      </c>
      <c r="AA612" s="19">
        <f t="shared" ref="AA612" si="635">IFERROR(AVERAGE(L604:L612),"")</f>
        <v>13.444444444444445</v>
      </c>
      <c r="AB612" s="19">
        <f t="shared" ref="AB612" si="636">IFERROR(AVERAGE(P604:P612),"")</f>
        <v>34</v>
      </c>
      <c r="AC612" s="19">
        <f t="shared" ref="AC612" si="637">IFERROR(AVERAGE(Q604:Q612),"")</f>
        <v>31.777777777777779</v>
      </c>
      <c r="AD612" s="19">
        <f t="shared" ref="AD612" si="638">IFERROR(AVERAGE(R604:R612),"")</f>
        <v>28.333333333333332</v>
      </c>
      <c r="AE612" s="19">
        <f t="shared" ref="AE612" si="639">IFERROR(AVERAGE(S604:S612),"")</f>
        <v>7.0569666666666669E-2</v>
      </c>
      <c r="AF612" s="19">
        <f t="shared" ref="AF612" si="640">IFERROR(AVERAGE(T604:T612),"")</f>
        <v>7.0594111111111107E-2</v>
      </c>
      <c r="AG612" s="19">
        <f t="shared" ref="AG612" si="641">IFERROR(AVERAGE(U604:U612),"")</f>
        <v>9.7607777777777779E-3</v>
      </c>
      <c r="AH612" s="19">
        <f>IFERROR(AVERAGE(N604:N612),"")</f>
        <v>3</v>
      </c>
      <c r="AI612" s="19">
        <f>IFERROR(AVERAGE(O604:O612),"")</f>
        <v>3</v>
      </c>
      <c r="AJ612" s="19">
        <f>IFERROR(AVERAGE(M604:M612),"")</f>
        <v>2</v>
      </c>
      <c r="AK612" s="20">
        <f>COUNTA(C604:C612)</f>
        <v>9</v>
      </c>
      <c r="AL612" s="21">
        <f>COUNTIF(M604:M612,"=2")</f>
        <v>9</v>
      </c>
      <c r="AM612" s="21">
        <f>COUNTIF(M604:M612,"=1")</f>
        <v>0</v>
      </c>
      <c r="AN612" s="21">
        <f>COUNTIF(M604:M612,"=0")</f>
        <v>0</v>
      </c>
      <c r="AO612" s="21">
        <f>COUNTIF(M604:M612,"=3")</f>
        <v>0</v>
      </c>
      <c r="AP612" s="20">
        <f>COUNTIF(M604:M612,"=")</f>
        <v>0</v>
      </c>
    </row>
    <row r="613" spans="1:42" x14ac:dyDescent="0.2">
      <c r="A613" t="s">
        <v>93</v>
      </c>
      <c r="B613" s="6" t="s">
        <v>9</v>
      </c>
      <c r="C613" s="2">
        <v>25</v>
      </c>
      <c r="D613" s="2">
        <v>200</v>
      </c>
      <c r="E613" s="2">
        <v>10</v>
      </c>
      <c r="F613" s="2">
        <v>0</v>
      </c>
      <c r="G613" s="2">
        <v>6171</v>
      </c>
      <c r="H613" s="2">
        <v>6171</v>
      </c>
      <c r="I613" s="2">
        <v>0</v>
      </c>
      <c r="J613" s="2">
        <v>8.1401000000000001E-2</v>
      </c>
      <c r="K613" s="2">
        <v>0</v>
      </c>
      <c r="L613" s="2">
        <v>3</v>
      </c>
      <c r="M613" s="2">
        <v>2</v>
      </c>
      <c r="N613" s="2">
        <v>8</v>
      </c>
      <c r="O613" s="2">
        <v>8</v>
      </c>
      <c r="P613" s="2">
        <v>136</v>
      </c>
      <c r="Q613" s="2">
        <v>0</v>
      </c>
      <c r="R613" s="2">
        <v>133</v>
      </c>
      <c r="S613" s="2">
        <v>6.1110999999999999E-2</v>
      </c>
      <c r="T613" s="2">
        <v>6.1138999999999999E-2</v>
      </c>
      <c r="U613" s="4">
        <v>3.6209999999999999E-2</v>
      </c>
    </row>
    <row r="614" spans="1:42" x14ac:dyDescent="0.2">
      <c r="A614" t="s">
        <v>93</v>
      </c>
      <c r="B614" s="5" t="s">
        <v>10</v>
      </c>
      <c r="C614" s="1">
        <v>25</v>
      </c>
      <c r="D614" s="1">
        <v>200</v>
      </c>
      <c r="E614" s="1">
        <v>10</v>
      </c>
      <c r="F614" s="1">
        <v>0</v>
      </c>
      <c r="G614" s="1">
        <v>5471</v>
      </c>
      <c r="H614" s="1">
        <v>5471</v>
      </c>
      <c r="I614" s="1">
        <v>0</v>
      </c>
      <c r="J614" s="1">
        <v>1.28505</v>
      </c>
      <c r="K614" s="1">
        <v>5209</v>
      </c>
      <c r="L614" s="1">
        <v>69</v>
      </c>
      <c r="M614" s="1">
        <v>2</v>
      </c>
      <c r="N614" s="1">
        <v>7</v>
      </c>
      <c r="O614" s="1">
        <v>7</v>
      </c>
      <c r="P614" s="1">
        <v>14</v>
      </c>
      <c r="Q614" s="1">
        <v>161</v>
      </c>
      <c r="R614" s="1">
        <v>4</v>
      </c>
      <c r="S614" s="1">
        <v>0.17155899999999999</v>
      </c>
      <c r="T614" s="1">
        <v>0.17158599999999999</v>
      </c>
      <c r="U614" s="3">
        <v>2.2502999999999999E-2</v>
      </c>
    </row>
    <row r="615" spans="1:42" x14ac:dyDescent="0.2">
      <c r="A615" t="s">
        <v>93</v>
      </c>
      <c r="B615" s="6" t="s">
        <v>11</v>
      </c>
      <c r="C615" s="2">
        <v>25</v>
      </c>
      <c r="D615" s="2">
        <v>200</v>
      </c>
      <c r="E615" s="2">
        <v>10</v>
      </c>
      <c r="F615" s="2">
        <v>0</v>
      </c>
      <c r="G615" s="2">
        <v>4546</v>
      </c>
      <c r="H615" s="2">
        <v>4546</v>
      </c>
      <c r="I615" s="2">
        <v>0</v>
      </c>
      <c r="J615" s="2">
        <v>18.714796</v>
      </c>
      <c r="K615" s="2">
        <v>34772</v>
      </c>
      <c r="L615" s="2">
        <v>1138</v>
      </c>
      <c r="M615" s="2">
        <v>2</v>
      </c>
      <c r="N615" s="2">
        <v>5</v>
      </c>
      <c r="O615" s="2">
        <v>5</v>
      </c>
      <c r="P615" s="2">
        <v>38</v>
      </c>
      <c r="Q615" s="2">
        <v>4955</v>
      </c>
      <c r="R615" s="2">
        <v>28</v>
      </c>
      <c r="S615" s="2">
        <v>14.717943</v>
      </c>
      <c r="T615" s="2">
        <v>14.717999000000001</v>
      </c>
      <c r="U615" s="4">
        <v>9.384E-3</v>
      </c>
    </row>
    <row r="616" spans="1:42" x14ac:dyDescent="0.2">
      <c r="A616" t="s">
        <v>93</v>
      </c>
      <c r="B616" s="5" t="s">
        <v>12</v>
      </c>
      <c r="C616" s="1">
        <v>25</v>
      </c>
      <c r="D616" s="1">
        <v>200</v>
      </c>
      <c r="E616" s="1">
        <v>10</v>
      </c>
      <c r="F616" s="1">
        <v>0</v>
      </c>
      <c r="G616" s="1">
        <v>4169</v>
      </c>
      <c r="H616" s="1">
        <v>4169</v>
      </c>
      <c r="I616" s="1">
        <v>0</v>
      </c>
      <c r="J616" s="1">
        <v>64.282172000000003</v>
      </c>
      <c r="K616" s="1">
        <v>109212</v>
      </c>
      <c r="L616" s="1">
        <v>2282</v>
      </c>
      <c r="M616" s="1">
        <v>2</v>
      </c>
      <c r="N616" s="1">
        <v>4</v>
      </c>
      <c r="O616" s="1">
        <v>4</v>
      </c>
      <c r="P616" s="1">
        <v>55</v>
      </c>
      <c r="Q616" s="1">
        <v>7787</v>
      </c>
      <c r="R616" s="1">
        <v>37</v>
      </c>
      <c r="S616" s="1">
        <v>1.7970010000000001</v>
      </c>
      <c r="T616" s="1">
        <v>1.797056</v>
      </c>
      <c r="U616" s="3">
        <v>8.2100000000000001E-4</v>
      </c>
    </row>
    <row r="617" spans="1:42" x14ac:dyDescent="0.2">
      <c r="A617" t="s">
        <v>93</v>
      </c>
      <c r="B617" s="6" t="s">
        <v>13</v>
      </c>
      <c r="C617" s="2">
        <v>25</v>
      </c>
      <c r="D617" s="2">
        <v>200</v>
      </c>
      <c r="E617" s="2">
        <v>10</v>
      </c>
      <c r="F617" s="2">
        <v>0</v>
      </c>
      <c r="G617" s="2">
        <v>5305</v>
      </c>
      <c r="H617" s="2">
        <v>5305</v>
      </c>
      <c r="I617" s="2">
        <v>0</v>
      </c>
      <c r="J617" s="2">
        <v>6.9217000000000001E-2</v>
      </c>
      <c r="K617" s="2">
        <v>0</v>
      </c>
      <c r="L617" s="2">
        <v>3</v>
      </c>
      <c r="M617" s="2">
        <v>2</v>
      </c>
      <c r="N617" s="2">
        <v>6</v>
      </c>
      <c r="O617" s="2">
        <v>6</v>
      </c>
      <c r="P617" s="2">
        <v>14</v>
      </c>
      <c r="Q617" s="2">
        <v>7</v>
      </c>
      <c r="R617" s="2">
        <v>8</v>
      </c>
      <c r="S617" s="2">
        <v>4.6393999999999998E-2</v>
      </c>
      <c r="T617" s="2">
        <v>4.6419000000000002E-2</v>
      </c>
      <c r="U617" s="4">
        <v>1.0985999999999999E-2</v>
      </c>
    </row>
    <row r="618" spans="1:42" x14ac:dyDescent="0.2">
      <c r="A618" t="s">
        <v>93</v>
      </c>
      <c r="B618" s="5" t="s">
        <v>14</v>
      </c>
      <c r="C618" s="1">
        <v>25</v>
      </c>
      <c r="D618" s="1">
        <v>200</v>
      </c>
      <c r="E618" s="1">
        <v>10</v>
      </c>
      <c r="F618" s="1">
        <v>0</v>
      </c>
      <c r="G618" s="1">
        <v>4654</v>
      </c>
      <c r="H618" s="1">
        <v>4654</v>
      </c>
      <c r="I618" s="1">
        <v>0</v>
      </c>
      <c r="J618" s="1">
        <v>1.4743679999999999</v>
      </c>
      <c r="K618" s="1">
        <v>4620</v>
      </c>
      <c r="L618" s="1">
        <v>299</v>
      </c>
      <c r="M618" s="1">
        <v>2</v>
      </c>
      <c r="N618" s="1">
        <v>5</v>
      </c>
      <c r="O618" s="1">
        <v>5</v>
      </c>
      <c r="P618" s="1">
        <v>15</v>
      </c>
      <c r="Q618" s="1">
        <v>628</v>
      </c>
      <c r="R618" s="1">
        <v>6</v>
      </c>
      <c r="S618" s="1">
        <v>0.61179099999999997</v>
      </c>
      <c r="T618" s="1">
        <v>0.611846</v>
      </c>
      <c r="U618" s="3">
        <v>3.86E-4</v>
      </c>
    </row>
    <row r="619" spans="1:42" x14ac:dyDescent="0.2">
      <c r="A619" t="s">
        <v>93</v>
      </c>
      <c r="B619" s="6" t="s">
        <v>15</v>
      </c>
      <c r="C619" s="2">
        <v>25</v>
      </c>
      <c r="D619" s="2">
        <v>200</v>
      </c>
      <c r="E619" s="2">
        <v>10</v>
      </c>
      <c r="F619" s="2">
        <v>0</v>
      </c>
      <c r="G619" s="2">
        <v>4243</v>
      </c>
      <c r="H619" s="2">
        <v>4243</v>
      </c>
      <c r="I619" s="2">
        <v>0</v>
      </c>
      <c r="J619" s="2">
        <v>29.129266000000001</v>
      </c>
      <c r="K619" s="2">
        <v>40584</v>
      </c>
      <c r="L619" s="2">
        <v>1683</v>
      </c>
      <c r="M619" s="2">
        <v>2</v>
      </c>
      <c r="N619" s="2">
        <v>4</v>
      </c>
      <c r="O619" s="2">
        <v>4</v>
      </c>
      <c r="P619" s="2">
        <v>31</v>
      </c>
      <c r="Q619" s="2">
        <v>6527</v>
      </c>
      <c r="R619" s="2">
        <v>22</v>
      </c>
      <c r="S619" s="2">
        <v>0.28911900000000001</v>
      </c>
      <c r="T619" s="2">
        <v>0.289163</v>
      </c>
      <c r="U619" s="4">
        <v>6.4899999999999995E-4</v>
      </c>
    </row>
    <row r="620" spans="1:42" x14ac:dyDescent="0.2">
      <c r="A620" t="s">
        <v>93</v>
      </c>
      <c r="B620" s="5" t="s">
        <v>16</v>
      </c>
      <c r="C620" s="1">
        <v>25</v>
      </c>
      <c r="D620" s="1">
        <v>200</v>
      </c>
      <c r="E620" s="1">
        <v>10</v>
      </c>
      <c r="F620" s="1">
        <v>0</v>
      </c>
      <c r="G620" s="1">
        <v>3973</v>
      </c>
      <c r="H620" s="1">
        <v>3973</v>
      </c>
      <c r="I620" s="1">
        <v>0</v>
      </c>
      <c r="J620" s="1">
        <v>40.966763</v>
      </c>
      <c r="K620" s="1">
        <v>71671</v>
      </c>
      <c r="L620" s="1">
        <v>1871</v>
      </c>
      <c r="M620" s="1">
        <v>2</v>
      </c>
      <c r="N620" s="1">
        <v>4</v>
      </c>
      <c r="O620" s="1">
        <v>4</v>
      </c>
      <c r="P620" s="1">
        <v>36</v>
      </c>
      <c r="Q620" s="1">
        <v>8174</v>
      </c>
      <c r="R620" s="1">
        <v>21</v>
      </c>
      <c r="S620" s="1">
        <v>7.9971459999999999</v>
      </c>
      <c r="T620" s="1">
        <v>7.9972130000000003</v>
      </c>
      <c r="U620" s="3">
        <v>6.9499999999999998E-4</v>
      </c>
    </row>
    <row r="621" spans="1:42" x14ac:dyDescent="0.2">
      <c r="A621" t="s">
        <v>93</v>
      </c>
      <c r="B621" s="6" t="s">
        <v>17</v>
      </c>
      <c r="C621" s="2">
        <v>25</v>
      </c>
      <c r="D621" s="2">
        <v>200</v>
      </c>
      <c r="E621" s="2">
        <v>10</v>
      </c>
      <c r="F621" s="2">
        <v>0</v>
      </c>
      <c r="G621" s="2">
        <v>4413</v>
      </c>
      <c r="H621" s="2">
        <v>4413</v>
      </c>
      <c r="I621" s="2">
        <v>0</v>
      </c>
      <c r="J621" s="2">
        <v>0.26626300000000003</v>
      </c>
      <c r="K621" s="2">
        <v>0</v>
      </c>
      <c r="L621" s="2">
        <v>3</v>
      </c>
      <c r="M621" s="2">
        <v>2</v>
      </c>
      <c r="N621" s="2">
        <v>5</v>
      </c>
      <c r="O621" s="2">
        <v>5</v>
      </c>
      <c r="P621" s="2">
        <v>29</v>
      </c>
      <c r="Q621" s="2">
        <v>27</v>
      </c>
      <c r="R621" s="2">
        <v>18</v>
      </c>
      <c r="S621" s="2">
        <v>0.20554900000000001</v>
      </c>
      <c r="T621" s="2">
        <v>0.20557900000000001</v>
      </c>
      <c r="U621" s="4">
        <v>1.2151E-2</v>
      </c>
    </row>
    <row r="622" spans="1:42" x14ac:dyDescent="0.2">
      <c r="A622" t="s">
        <v>93</v>
      </c>
      <c r="B622" s="5" t="s">
        <v>18</v>
      </c>
      <c r="C622" s="1">
        <v>25</v>
      </c>
      <c r="D622" s="1">
        <v>200</v>
      </c>
      <c r="E622" s="1">
        <v>10</v>
      </c>
      <c r="F622" s="1">
        <v>0</v>
      </c>
      <c r="G622" s="1">
        <v>4441</v>
      </c>
      <c r="H622" s="1">
        <v>4441</v>
      </c>
      <c r="I622" s="1">
        <v>0</v>
      </c>
      <c r="J622" s="1">
        <v>407.14999599999999</v>
      </c>
      <c r="K622" s="1">
        <v>273684</v>
      </c>
      <c r="L622" s="1">
        <v>4149</v>
      </c>
      <c r="M622" s="1">
        <v>2</v>
      </c>
      <c r="N622" s="1">
        <v>5</v>
      </c>
      <c r="O622" s="1">
        <v>5</v>
      </c>
      <c r="P622" s="1">
        <v>19</v>
      </c>
      <c r="Q622" s="1">
        <v>24900</v>
      </c>
      <c r="R622" s="1">
        <v>7</v>
      </c>
      <c r="S622" s="1">
        <v>1.2479789999999999</v>
      </c>
      <c r="T622" s="1">
        <v>1.248024</v>
      </c>
      <c r="U622" s="3">
        <v>1.2491E-2</v>
      </c>
    </row>
    <row r="623" spans="1:42" x14ac:dyDescent="0.2">
      <c r="A623" t="s">
        <v>93</v>
      </c>
      <c r="B623" s="6" t="s">
        <v>19</v>
      </c>
      <c r="C623" s="2">
        <v>25</v>
      </c>
      <c r="D623" s="2">
        <v>200</v>
      </c>
      <c r="E623" s="2">
        <v>10</v>
      </c>
      <c r="F623" s="2">
        <v>0</v>
      </c>
      <c r="G623" s="2">
        <v>4288</v>
      </c>
      <c r="H623" s="2">
        <v>4288</v>
      </c>
      <c r="I623" s="2">
        <v>0</v>
      </c>
      <c r="J623" s="2">
        <v>13.581419</v>
      </c>
      <c r="K623" s="2">
        <v>24136</v>
      </c>
      <c r="L623" s="2">
        <v>1077</v>
      </c>
      <c r="M623" s="2">
        <v>2</v>
      </c>
      <c r="N623" s="2">
        <v>4</v>
      </c>
      <c r="O623" s="2">
        <v>4</v>
      </c>
      <c r="P623" s="2">
        <v>33</v>
      </c>
      <c r="Q623" s="2">
        <v>4060</v>
      </c>
      <c r="R623" s="2">
        <v>20</v>
      </c>
      <c r="S623" s="2">
        <v>13.191839</v>
      </c>
      <c r="T623" s="2">
        <v>13.191907</v>
      </c>
      <c r="U623" s="4">
        <v>2.6456E-2</v>
      </c>
    </row>
    <row r="624" spans="1:42" x14ac:dyDescent="0.2">
      <c r="A624" s="31" t="s">
        <v>93</v>
      </c>
      <c r="B624" s="5" t="s">
        <v>20</v>
      </c>
      <c r="C624" s="1">
        <v>25</v>
      </c>
      <c r="D624" s="1">
        <v>200</v>
      </c>
      <c r="E624" s="1">
        <v>10</v>
      </c>
      <c r="F624" s="1">
        <v>0</v>
      </c>
      <c r="G624" s="1">
        <v>3930</v>
      </c>
      <c r="H624" s="1">
        <v>3930</v>
      </c>
      <c r="I624" s="1">
        <v>0</v>
      </c>
      <c r="J624" s="1">
        <v>956.29910099999995</v>
      </c>
      <c r="K624" s="1">
        <v>567130</v>
      </c>
      <c r="L624" s="1">
        <v>9206</v>
      </c>
      <c r="M624" s="1">
        <v>2</v>
      </c>
      <c r="N624" s="1">
        <v>4</v>
      </c>
      <c r="O624" s="1">
        <v>4</v>
      </c>
      <c r="P624" s="1">
        <v>20</v>
      </c>
      <c r="Q624" s="1">
        <v>42697</v>
      </c>
      <c r="R624" s="1">
        <v>8</v>
      </c>
      <c r="S624" s="1">
        <v>3.5482559999999999</v>
      </c>
      <c r="T624" s="1">
        <v>3.548311</v>
      </c>
      <c r="U624" s="3">
        <v>8.3015000000000005E-2</v>
      </c>
      <c r="V624" s="19">
        <f t="shared" ref="V624" si="642">IFERROR(AVERAGE(G613:G624),"")</f>
        <v>4633.666666666667</v>
      </c>
      <c r="W624" s="19">
        <f t="shared" ref="W624" si="643">IFERROR(AVERAGE(H613:H624),"")</f>
        <v>4633.666666666667</v>
      </c>
      <c r="X624" s="19">
        <f t="shared" ref="X624" si="644">IFERROR(AVERAGE(I613:I624),"")</f>
        <v>0</v>
      </c>
      <c r="Y624" s="19">
        <f t="shared" ref="Y624" si="645">IFERROR(AVERAGE(J613:J624),"")</f>
        <v>127.77498433333334</v>
      </c>
      <c r="Z624" s="19">
        <f t="shared" ref="Z624" si="646">IFERROR(AVERAGE(K613:K624),"")</f>
        <v>94251.5</v>
      </c>
      <c r="AA624" s="19">
        <f t="shared" ref="AA624" si="647">IFERROR(AVERAGE(L613:L624),"")</f>
        <v>1815.25</v>
      </c>
      <c r="AB624" s="19">
        <f t="shared" ref="AB624" si="648">IFERROR(AVERAGE(P613:P624),"")</f>
        <v>36.666666666666664</v>
      </c>
      <c r="AC624" s="19">
        <f t="shared" ref="AC624" si="649">IFERROR(AVERAGE(Q613:Q624),"")</f>
        <v>8326.9166666666661</v>
      </c>
      <c r="AD624" s="19">
        <f t="shared" ref="AD624" si="650">IFERROR(AVERAGE(R613:R624),"")</f>
        <v>26</v>
      </c>
      <c r="AE624" s="19">
        <f t="shared" ref="AE624" si="651">IFERROR(AVERAGE(S613:S624),"")</f>
        <v>3.6571405833333337</v>
      </c>
      <c r="AF624" s="19">
        <f t="shared" ref="AF624" si="652">IFERROR(AVERAGE(T613:T624),"")</f>
        <v>3.6571868333333337</v>
      </c>
      <c r="AG624" s="19">
        <f t="shared" ref="AG624" si="653">IFERROR(AVERAGE(U613:U624),"")</f>
        <v>1.7978916666666667E-2</v>
      </c>
      <c r="AH624" s="19">
        <f>IFERROR(AVERAGE(N613:N624),"")</f>
        <v>5.083333333333333</v>
      </c>
      <c r="AI624" s="19">
        <f>IFERROR(AVERAGE(O613:O624),"")</f>
        <v>5.083333333333333</v>
      </c>
      <c r="AJ624" s="22">
        <f>AVERAGE(M613:M624)</f>
        <v>2</v>
      </c>
      <c r="AK624" s="20">
        <f>COUNTA(C613:C624)</f>
        <v>12</v>
      </c>
      <c r="AL624" s="21">
        <f>COUNTIF(M613:M624,"=2")</f>
        <v>12</v>
      </c>
      <c r="AM624" s="21">
        <f>COUNTIF(M613:M624,"=1")</f>
        <v>0</v>
      </c>
      <c r="AN624" s="21">
        <f>COUNTIF(M613:M624,"=0")</f>
        <v>0</v>
      </c>
      <c r="AO624" s="21">
        <f>COUNTIF(M613:M624,"=3")</f>
        <v>0</v>
      </c>
      <c r="AP624" s="20">
        <f>COUNTIF(M613:M624,"=")</f>
        <v>0</v>
      </c>
    </row>
    <row r="625" spans="1:42" x14ac:dyDescent="0.2">
      <c r="A625" t="s">
        <v>94</v>
      </c>
      <c r="B625" s="6" t="s">
        <v>21</v>
      </c>
      <c r="C625" s="2">
        <v>25</v>
      </c>
      <c r="D625" s="2">
        <v>200</v>
      </c>
      <c r="E625" s="2">
        <v>10</v>
      </c>
      <c r="F625" s="2">
        <v>0</v>
      </c>
      <c r="G625" s="2">
        <v>4611</v>
      </c>
      <c r="H625" s="2">
        <v>4611</v>
      </c>
      <c r="I625" s="2">
        <v>0</v>
      </c>
      <c r="J625" s="2">
        <v>0.22014500000000001</v>
      </c>
      <c r="K625" s="2">
        <v>162</v>
      </c>
      <c r="L625" s="2">
        <v>3</v>
      </c>
      <c r="M625" s="2">
        <v>2</v>
      </c>
      <c r="N625" s="2">
        <v>4</v>
      </c>
      <c r="O625" s="2">
        <v>4</v>
      </c>
      <c r="P625" s="2">
        <v>39</v>
      </c>
      <c r="Q625" s="2">
        <v>4</v>
      </c>
      <c r="R625" s="2">
        <v>27</v>
      </c>
      <c r="S625" s="2">
        <v>0.13250400000000001</v>
      </c>
      <c r="T625" s="2">
        <v>0.13253999999999999</v>
      </c>
      <c r="U625" s="4">
        <v>9.5639999999999996E-3</v>
      </c>
    </row>
    <row r="626" spans="1:42" x14ac:dyDescent="0.2">
      <c r="A626" t="s">
        <v>94</v>
      </c>
      <c r="B626" s="5" t="s">
        <v>22</v>
      </c>
      <c r="C626" s="1">
        <v>25</v>
      </c>
      <c r="D626" s="1">
        <v>200</v>
      </c>
      <c r="E626" s="1">
        <v>10</v>
      </c>
      <c r="F626" s="1">
        <v>0</v>
      </c>
      <c r="G626" s="1">
        <v>3518</v>
      </c>
      <c r="H626" s="1">
        <v>3518</v>
      </c>
      <c r="I626" s="1">
        <v>0</v>
      </c>
      <c r="J626" s="1">
        <v>0.38740599999999997</v>
      </c>
      <c r="K626" s="1">
        <v>0</v>
      </c>
      <c r="L626" s="1">
        <v>11</v>
      </c>
      <c r="M626" s="1">
        <v>2</v>
      </c>
      <c r="N626" s="1">
        <v>3</v>
      </c>
      <c r="O626" s="1">
        <v>3</v>
      </c>
      <c r="P626" s="1">
        <v>19</v>
      </c>
      <c r="Q626" s="1">
        <v>27</v>
      </c>
      <c r="R626" s="1">
        <v>5</v>
      </c>
      <c r="S626" s="1">
        <v>0.33973199999999998</v>
      </c>
      <c r="T626" s="1">
        <v>0.33975699999999998</v>
      </c>
      <c r="U626" s="3">
        <v>1.0496999999999999E-2</v>
      </c>
    </row>
    <row r="627" spans="1:42" x14ac:dyDescent="0.2">
      <c r="A627" t="s">
        <v>94</v>
      </c>
      <c r="B627" s="6" t="s">
        <v>23</v>
      </c>
      <c r="C627" s="2">
        <v>25</v>
      </c>
      <c r="D627" s="2">
        <v>200</v>
      </c>
      <c r="E627" s="2">
        <v>10</v>
      </c>
      <c r="F627" s="2">
        <v>0</v>
      </c>
      <c r="G627" s="2">
        <v>3328</v>
      </c>
      <c r="H627" s="2">
        <v>3328</v>
      </c>
      <c r="I627" s="2">
        <v>0</v>
      </c>
      <c r="J627" s="2">
        <v>4.3677229999999998</v>
      </c>
      <c r="K627" s="2">
        <v>28816</v>
      </c>
      <c r="L627" s="2">
        <v>324</v>
      </c>
      <c r="M627" s="2">
        <v>2</v>
      </c>
      <c r="N627" s="2">
        <v>3</v>
      </c>
      <c r="O627" s="2">
        <v>3</v>
      </c>
      <c r="P627" s="2">
        <v>40</v>
      </c>
      <c r="Q627" s="2">
        <v>1806</v>
      </c>
      <c r="R627" s="2">
        <v>24</v>
      </c>
      <c r="S627" s="2">
        <v>4.3492290000000002</v>
      </c>
      <c r="T627" s="2">
        <v>4.3492829999999998</v>
      </c>
      <c r="U627" s="4">
        <v>0.13838600000000001</v>
      </c>
    </row>
    <row r="628" spans="1:42" x14ac:dyDescent="0.2">
      <c r="A628" t="s">
        <v>94</v>
      </c>
      <c r="B628" s="5" t="s">
        <v>24</v>
      </c>
      <c r="C628" s="1">
        <v>25</v>
      </c>
      <c r="D628" s="1">
        <v>200</v>
      </c>
      <c r="E628" s="1">
        <v>10</v>
      </c>
      <c r="F628" s="1">
        <v>0</v>
      </c>
      <c r="G628" s="1">
        <v>3066</v>
      </c>
      <c r="H628" s="1">
        <v>3066</v>
      </c>
      <c r="I628" s="1">
        <v>0</v>
      </c>
      <c r="J628" s="1">
        <v>0.80461899999999997</v>
      </c>
      <c r="K628" s="1">
        <v>568</v>
      </c>
      <c r="L628" s="1">
        <v>97</v>
      </c>
      <c r="M628" s="1">
        <v>2</v>
      </c>
      <c r="N628" s="1">
        <v>3</v>
      </c>
      <c r="O628" s="1">
        <v>3</v>
      </c>
      <c r="P628" s="1">
        <v>35</v>
      </c>
      <c r="Q628" s="1">
        <v>174</v>
      </c>
      <c r="R628" s="1">
        <v>22</v>
      </c>
      <c r="S628" s="1">
        <v>0.74695299999999998</v>
      </c>
      <c r="T628" s="1">
        <v>0.74699199999999999</v>
      </c>
      <c r="U628" s="3">
        <v>0.15426400000000001</v>
      </c>
    </row>
    <row r="629" spans="1:42" x14ac:dyDescent="0.2">
      <c r="A629" t="s">
        <v>94</v>
      </c>
      <c r="B629" s="6" t="s">
        <v>25</v>
      </c>
      <c r="C629" s="2">
        <v>25</v>
      </c>
      <c r="D629" s="2">
        <v>200</v>
      </c>
      <c r="E629" s="2">
        <v>10</v>
      </c>
      <c r="F629" s="2">
        <v>0</v>
      </c>
      <c r="G629" s="2">
        <v>4113</v>
      </c>
      <c r="H629" s="2">
        <v>4113</v>
      </c>
      <c r="I629" s="2">
        <v>0</v>
      </c>
      <c r="J629" s="2">
        <v>4.9436790000000004</v>
      </c>
      <c r="K629" s="2">
        <v>16573</v>
      </c>
      <c r="L629" s="2">
        <v>491</v>
      </c>
      <c r="M629" s="2">
        <v>2</v>
      </c>
      <c r="N629" s="2">
        <v>4</v>
      </c>
      <c r="O629" s="2">
        <v>4</v>
      </c>
      <c r="P629" s="2">
        <v>45</v>
      </c>
      <c r="Q629" s="2">
        <v>2541</v>
      </c>
      <c r="R629" s="2">
        <v>23</v>
      </c>
      <c r="S629" s="2">
        <v>4.7683530000000003</v>
      </c>
      <c r="T629" s="2">
        <v>4.7683980000000004</v>
      </c>
      <c r="U629" s="4">
        <v>6.7908999999999997E-2</v>
      </c>
    </row>
    <row r="630" spans="1:42" x14ac:dyDescent="0.2">
      <c r="A630" t="s">
        <v>94</v>
      </c>
      <c r="B630" s="5" t="s">
        <v>26</v>
      </c>
      <c r="C630" s="1">
        <v>25</v>
      </c>
      <c r="D630" s="1">
        <v>200</v>
      </c>
      <c r="E630" s="1">
        <v>10</v>
      </c>
      <c r="F630" s="1">
        <v>0</v>
      </c>
      <c r="G630" s="1">
        <v>3455</v>
      </c>
      <c r="H630" s="1">
        <v>3455</v>
      </c>
      <c r="I630" s="1">
        <v>0</v>
      </c>
      <c r="J630" s="1">
        <v>1.8422419999999999</v>
      </c>
      <c r="K630" s="1">
        <v>4649</v>
      </c>
      <c r="L630" s="1">
        <v>405</v>
      </c>
      <c r="M630" s="1">
        <v>2</v>
      </c>
      <c r="N630" s="1">
        <v>3</v>
      </c>
      <c r="O630" s="1">
        <v>3</v>
      </c>
      <c r="P630" s="1">
        <v>50</v>
      </c>
      <c r="Q630" s="1">
        <v>880</v>
      </c>
      <c r="R630" s="1">
        <v>23</v>
      </c>
      <c r="S630" s="1">
        <v>1.8095840000000001</v>
      </c>
      <c r="T630" s="1">
        <v>1.8096369999999999</v>
      </c>
      <c r="U630" s="3">
        <v>6.6885E-2</v>
      </c>
    </row>
    <row r="631" spans="1:42" x14ac:dyDescent="0.2">
      <c r="A631" t="s">
        <v>94</v>
      </c>
      <c r="B631" s="6" t="s">
        <v>27</v>
      </c>
      <c r="C631" s="2">
        <v>25</v>
      </c>
      <c r="D631" s="2">
        <v>200</v>
      </c>
      <c r="E631" s="2">
        <v>10</v>
      </c>
      <c r="F631" s="2">
        <v>0</v>
      </c>
      <c r="G631" s="2">
        <v>2983</v>
      </c>
      <c r="H631" s="2">
        <v>2983</v>
      </c>
      <c r="I631" s="2">
        <v>0</v>
      </c>
      <c r="J631" s="2">
        <v>1.428348</v>
      </c>
      <c r="K631" s="2">
        <v>0</v>
      </c>
      <c r="L631" s="2">
        <v>12</v>
      </c>
      <c r="M631" s="2">
        <v>2</v>
      </c>
      <c r="N631" s="2">
        <v>3</v>
      </c>
      <c r="O631" s="2">
        <v>3</v>
      </c>
      <c r="P631" s="2">
        <v>27</v>
      </c>
      <c r="Q631" s="2">
        <v>28</v>
      </c>
      <c r="R631" s="2">
        <v>15</v>
      </c>
      <c r="S631" s="2">
        <v>1.4094720000000001</v>
      </c>
      <c r="T631" s="2">
        <v>1.4095089999999999</v>
      </c>
      <c r="U631" s="4">
        <v>8.7834999999999996E-2</v>
      </c>
    </row>
    <row r="632" spans="1:42" x14ac:dyDescent="0.2">
      <c r="A632" s="31" t="s">
        <v>94</v>
      </c>
      <c r="B632" s="5" t="s">
        <v>28</v>
      </c>
      <c r="C632" s="1">
        <v>25</v>
      </c>
      <c r="D632" s="1">
        <v>200</v>
      </c>
      <c r="E632" s="1">
        <v>10</v>
      </c>
      <c r="F632" s="1">
        <v>0</v>
      </c>
      <c r="G632" s="1">
        <v>2945</v>
      </c>
      <c r="H632" s="1">
        <v>2945</v>
      </c>
      <c r="I632" s="1">
        <v>0</v>
      </c>
      <c r="J632" s="1">
        <v>1.1492059999999999</v>
      </c>
      <c r="K632" s="1">
        <v>0</v>
      </c>
      <c r="L632" s="1">
        <v>9</v>
      </c>
      <c r="M632" s="1">
        <v>2</v>
      </c>
      <c r="N632" s="1">
        <v>3</v>
      </c>
      <c r="O632" s="1">
        <v>3</v>
      </c>
      <c r="P632" s="1">
        <v>15</v>
      </c>
      <c r="Q632" s="1">
        <v>11</v>
      </c>
      <c r="R632" s="1">
        <v>4</v>
      </c>
      <c r="S632" s="1">
        <v>1.144714</v>
      </c>
      <c r="T632" s="1">
        <v>1.144768</v>
      </c>
      <c r="U632" s="3">
        <v>0.264596</v>
      </c>
      <c r="V632" s="19">
        <f t="shared" ref="V632" si="654">IFERROR(AVERAGE(G625:G632),"")</f>
        <v>3502.375</v>
      </c>
      <c r="W632" s="19">
        <f t="shared" ref="W632" si="655">IFERROR(AVERAGE(H625:H632),"")</f>
        <v>3502.375</v>
      </c>
      <c r="X632" s="19">
        <f t="shared" ref="X632" si="656">IFERROR(AVERAGE(I625:I632),"")</f>
        <v>0</v>
      </c>
      <c r="Y632" s="19">
        <f t="shared" ref="Y632" si="657">IFERROR(AVERAGE(J625:J632),"")</f>
        <v>1.8929210000000001</v>
      </c>
      <c r="Z632" s="19">
        <f t="shared" ref="Z632" si="658">IFERROR(AVERAGE(K625:K632),"")</f>
        <v>6346</v>
      </c>
      <c r="AA632" s="19">
        <f t="shared" ref="AA632" si="659">IFERROR(AVERAGE(L625:L632),"")</f>
        <v>169</v>
      </c>
      <c r="AB632" s="19">
        <f t="shared" ref="AB632" si="660">IFERROR(AVERAGE(P625:P632),"")</f>
        <v>33.75</v>
      </c>
      <c r="AC632" s="19">
        <f t="shared" ref="AC632" si="661">IFERROR(AVERAGE(Q625:Q632),"")</f>
        <v>683.875</v>
      </c>
      <c r="AD632" s="19">
        <f t="shared" ref="AD632" si="662">IFERROR(AVERAGE(R625:R632),"")</f>
        <v>17.875</v>
      </c>
      <c r="AE632" s="19">
        <f t="shared" ref="AE632" si="663">IFERROR(AVERAGE(S625:S632),"")</f>
        <v>1.8375676250000001</v>
      </c>
      <c r="AF632" s="19">
        <f t="shared" ref="AF632" si="664">IFERROR(AVERAGE(T625:T632),"")</f>
        <v>1.8376105000000003</v>
      </c>
      <c r="AG632" s="19">
        <f t="shared" ref="AG632" si="665">IFERROR(AVERAGE(U625:U632),"")</f>
        <v>9.9991999999999998E-2</v>
      </c>
      <c r="AH632" s="19">
        <f>IFERROR(AVERAGE(N625:N632),"")</f>
        <v>3.25</v>
      </c>
      <c r="AI632" s="19">
        <f>IFERROR(AVERAGE(O625:O632),"")</f>
        <v>3.25</v>
      </c>
      <c r="AJ632" s="22">
        <f>AVERAGE(M625:M632)</f>
        <v>2</v>
      </c>
      <c r="AK632" s="20">
        <f>COUNTA(C625:C632)</f>
        <v>8</v>
      </c>
      <c r="AL632" s="21">
        <f>COUNTIF(M625:M632,"=2")</f>
        <v>8</v>
      </c>
      <c r="AM632" s="21">
        <f>COUNTIF(M625:M632,"=1")</f>
        <v>0</v>
      </c>
      <c r="AN632" s="21">
        <f>COUNTIF(M625:M632,"=0")</f>
        <v>0</v>
      </c>
      <c r="AO632" s="21">
        <f>COUNTIF(M625:M632,"=3")</f>
        <v>0</v>
      </c>
      <c r="AP632" s="20">
        <f>COUNTIF(M625:M632,"=")</f>
        <v>0</v>
      </c>
    </row>
    <row r="633" spans="1:42" x14ac:dyDescent="0.2">
      <c r="A633" t="s">
        <v>95</v>
      </c>
      <c r="B633" s="6" t="s">
        <v>29</v>
      </c>
      <c r="C633" s="2">
        <v>25</v>
      </c>
      <c r="D633" s="2">
        <v>700</v>
      </c>
      <c r="E633" s="2">
        <v>10</v>
      </c>
      <c r="F633" s="2">
        <v>0</v>
      </c>
      <c r="G633" s="2">
        <v>2147</v>
      </c>
      <c r="H633" s="2">
        <v>2147</v>
      </c>
      <c r="I633" s="2">
        <v>0</v>
      </c>
      <c r="J633" s="2">
        <v>1.0135999999999999E-2</v>
      </c>
      <c r="K633" s="2">
        <v>0</v>
      </c>
      <c r="L633" s="2">
        <v>0</v>
      </c>
      <c r="M633" s="2">
        <v>2</v>
      </c>
      <c r="N633" s="2">
        <v>2</v>
      </c>
      <c r="O633" s="2">
        <v>2</v>
      </c>
      <c r="P633" s="2">
        <v>3</v>
      </c>
      <c r="Q633" s="2">
        <v>0</v>
      </c>
      <c r="R633" s="2">
        <v>0</v>
      </c>
      <c r="S633" s="2">
        <v>8.3119999999999999E-3</v>
      </c>
      <c r="T633" s="2">
        <v>8.3260000000000001E-3</v>
      </c>
      <c r="U633" s="4">
        <v>3.6999999999999998E-5</v>
      </c>
    </row>
    <row r="634" spans="1:42" x14ac:dyDescent="0.2">
      <c r="A634" t="s">
        <v>95</v>
      </c>
      <c r="B634" s="5" t="s">
        <v>30</v>
      </c>
      <c r="C634" s="1">
        <v>25</v>
      </c>
      <c r="D634" s="1">
        <v>700</v>
      </c>
      <c r="E634" s="1">
        <v>10</v>
      </c>
      <c r="F634" s="1">
        <v>0</v>
      </c>
      <c r="G634" s="1">
        <v>2147</v>
      </c>
      <c r="H634" s="1">
        <v>2147</v>
      </c>
      <c r="I634" s="1">
        <v>0</v>
      </c>
      <c r="J634" s="1">
        <v>0.26221299999999997</v>
      </c>
      <c r="K634" s="1">
        <v>944</v>
      </c>
      <c r="L634" s="1">
        <v>32</v>
      </c>
      <c r="M634" s="1">
        <v>2</v>
      </c>
      <c r="N634" s="1">
        <v>2</v>
      </c>
      <c r="O634" s="1">
        <v>2</v>
      </c>
      <c r="P634" s="1">
        <v>15</v>
      </c>
      <c r="Q634" s="1">
        <v>57</v>
      </c>
      <c r="R634" s="1">
        <v>11</v>
      </c>
      <c r="S634" s="1">
        <v>5.4334E-2</v>
      </c>
      <c r="T634" s="1">
        <v>5.4366999999999999E-2</v>
      </c>
      <c r="U634" s="3">
        <v>1.1971000000000001E-2</v>
      </c>
    </row>
    <row r="635" spans="1:42" x14ac:dyDescent="0.2">
      <c r="A635" t="s">
        <v>95</v>
      </c>
      <c r="B635" s="6" t="s">
        <v>31</v>
      </c>
      <c r="C635" s="2">
        <v>25</v>
      </c>
      <c r="D635" s="2">
        <v>700</v>
      </c>
      <c r="E635" s="2">
        <v>10</v>
      </c>
      <c r="F635" s="2">
        <v>0</v>
      </c>
      <c r="G635" s="2">
        <v>2147</v>
      </c>
      <c r="H635" s="2">
        <v>2147</v>
      </c>
      <c r="I635" s="2">
        <v>0</v>
      </c>
      <c r="J635" s="2">
        <v>0.72807699999999997</v>
      </c>
      <c r="K635" s="2">
        <v>4152</v>
      </c>
      <c r="L635" s="2">
        <v>139</v>
      </c>
      <c r="M635" s="2">
        <v>2</v>
      </c>
      <c r="N635" s="2">
        <v>2</v>
      </c>
      <c r="O635" s="2">
        <v>2</v>
      </c>
      <c r="P635" s="2">
        <v>27</v>
      </c>
      <c r="Q635" s="2">
        <v>268</v>
      </c>
      <c r="R635" s="2">
        <v>15</v>
      </c>
      <c r="S635" s="2">
        <v>0.35200100000000001</v>
      </c>
      <c r="T635" s="2">
        <v>0.35204800000000003</v>
      </c>
      <c r="U635" s="4">
        <v>2.5975000000000002E-2</v>
      </c>
    </row>
    <row r="636" spans="1:42" x14ac:dyDescent="0.2">
      <c r="A636" t="s">
        <v>95</v>
      </c>
      <c r="B636" s="5" t="s">
        <v>32</v>
      </c>
      <c r="C636" s="1">
        <v>25</v>
      </c>
      <c r="D636" s="1">
        <v>700</v>
      </c>
      <c r="E636" s="1">
        <v>10</v>
      </c>
      <c r="F636" s="1">
        <v>0</v>
      </c>
      <c r="G636" s="1">
        <v>2131</v>
      </c>
      <c r="H636" s="1">
        <v>2131</v>
      </c>
      <c r="I636" s="1">
        <v>0</v>
      </c>
      <c r="J636" s="1">
        <v>4.2515099999999997</v>
      </c>
      <c r="K636" s="1">
        <v>19123</v>
      </c>
      <c r="L636" s="1">
        <v>234</v>
      </c>
      <c r="M636" s="1">
        <v>2</v>
      </c>
      <c r="N636" s="1">
        <v>1</v>
      </c>
      <c r="O636" s="1">
        <v>1</v>
      </c>
      <c r="P636" s="1">
        <v>38</v>
      </c>
      <c r="Q636" s="1">
        <v>1395</v>
      </c>
      <c r="R636" s="1">
        <v>29</v>
      </c>
      <c r="S636" s="1">
        <v>4.2391569999999996</v>
      </c>
      <c r="T636" s="1">
        <v>4.239204</v>
      </c>
      <c r="U636" s="3">
        <v>3.6000000000000002E-4</v>
      </c>
    </row>
    <row r="637" spans="1:42" x14ac:dyDescent="0.2">
      <c r="A637" t="s">
        <v>95</v>
      </c>
      <c r="B637" s="6" t="s">
        <v>33</v>
      </c>
      <c r="C637" s="2">
        <v>25</v>
      </c>
      <c r="D637" s="2">
        <v>700</v>
      </c>
      <c r="E637" s="2">
        <v>10</v>
      </c>
      <c r="F637" s="2">
        <v>0</v>
      </c>
      <c r="G637" s="2">
        <v>2147</v>
      </c>
      <c r="H637" s="2">
        <v>2147</v>
      </c>
      <c r="I637" s="2">
        <v>0</v>
      </c>
      <c r="J637" s="2">
        <v>7.6466000000000006E-2</v>
      </c>
      <c r="K637" s="2">
        <v>0</v>
      </c>
      <c r="L637" s="2">
        <v>3</v>
      </c>
      <c r="M637" s="2">
        <v>2</v>
      </c>
      <c r="N637" s="2">
        <v>2</v>
      </c>
      <c r="O637" s="2">
        <v>2</v>
      </c>
      <c r="P637" s="2">
        <v>30</v>
      </c>
      <c r="Q637" s="2">
        <v>3</v>
      </c>
      <c r="R637" s="2">
        <v>27</v>
      </c>
      <c r="S637" s="2">
        <v>4.3846000000000003E-2</v>
      </c>
      <c r="T637" s="2">
        <v>4.3865000000000001E-2</v>
      </c>
      <c r="U637" s="4">
        <v>2.4374E-2</v>
      </c>
    </row>
    <row r="638" spans="1:42" x14ac:dyDescent="0.2">
      <c r="A638" t="s">
        <v>95</v>
      </c>
      <c r="B638" s="5" t="s">
        <v>34</v>
      </c>
      <c r="C638" s="1">
        <v>25</v>
      </c>
      <c r="D638" s="1">
        <v>700</v>
      </c>
      <c r="E638" s="1">
        <v>10</v>
      </c>
      <c r="F638" s="1">
        <v>0</v>
      </c>
      <c r="G638" s="1">
        <v>2147</v>
      </c>
      <c r="H638" s="1">
        <v>2147</v>
      </c>
      <c r="I638" s="1">
        <v>0</v>
      </c>
      <c r="J638" s="1">
        <v>8.8213E-2</v>
      </c>
      <c r="K638" s="1">
        <v>0</v>
      </c>
      <c r="L638" s="1">
        <v>14</v>
      </c>
      <c r="M638" s="1">
        <v>2</v>
      </c>
      <c r="N638" s="1">
        <v>2</v>
      </c>
      <c r="O638" s="1">
        <v>2</v>
      </c>
      <c r="P638" s="1">
        <v>116</v>
      </c>
      <c r="Q638" s="1">
        <v>21</v>
      </c>
      <c r="R638" s="1">
        <v>112</v>
      </c>
      <c r="S638" s="1">
        <v>5.0540000000000002E-2</v>
      </c>
      <c r="T638" s="1">
        <v>5.0552E-2</v>
      </c>
      <c r="U638" s="3">
        <v>1.2458E-2</v>
      </c>
    </row>
    <row r="639" spans="1:42" x14ac:dyDescent="0.2">
      <c r="A639" t="s">
        <v>95</v>
      </c>
      <c r="B639" s="6" t="s">
        <v>35</v>
      </c>
      <c r="C639" s="2">
        <v>25</v>
      </c>
      <c r="D639" s="2">
        <v>700</v>
      </c>
      <c r="E639" s="2">
        <v>10</v>
      </c>
      <c r="F639" s="2">
        <v>0</v>
      </c>
      <c r="G639" s="2">
        <v>2145</v>
      </c>
      <c r="H639" s="2">
        <v>2145</v>
      </c>
      <c r="I639" s="2">
        <v>0</v>
      </c>
      <c r="J639" s="2">
        <v>0.119375</v>
      </c>
      <c r="K639" s="2">
        <v>0</v>
      </c>
      <c r="L639" s="2">
        <v>13</v>
      </c>
      <c r="M639" s="2">
        <v>2</v>
      </c>
      <c r="N639" s="2">
        <v>2</v>
      </c>
      <c r="O639" s="2">
        <v>2</v>
      </c>
      <c r="P639" s="2">
        <v>27</v>
      </c>
      <c r="Q639" s="2">
        <v>15</v>
      </c>
      <c r="R639" s="2">
        <v>16</v>
      </c>
      <c r="S639" s="2">
        <v>0.105102</v>
      </c>
      <c r="T639" s="2">
        <v>0.10512299999999999</v>
      </c>
      <c r="U639" s="4">
        <v>1.2149999999999999E-2</v>
      </c>
    </row>
    <row r="640" spans="1:42" x14ac:dyDescent="0.2">
      <c r="A640" s="31" t="s">
        <v>95</v>
      </c>
      <c r="B640" s="5" t="s">
        <v>36</v>
      </c>
      <c r="C640" s="1">
        <v>25</v>
      </c>
      <c r="D640" s="1">
        <v>700</v>
      </c>
      <c r="E640" s="1">
        <v>10</v>
      </c>
      <c r="F640" s="1">
        <v>0</v>
      </c>
      <c r="G640" s="1">
        <v>2145</v>
      </c>
      <c r="H640" s="1">
        <v>2145</v>
      </c>
      <c r="I640" s="1">
        <v>0</v>
      </c>
      <c r="J640" s="1">
        <v>9.7247E-2</v>
      </c>
      <c r="K640" s="1">
        <v>0</v>
      </c>
      <c r="L640" s="1">
        <v>14</v>
      </c>
      <c r="M640" s="1">
        <v>2</v>
      </c>
      <c r="N640" s="1">
        <v>2</v>
      </c>
      <c r="O640" s="1">
        <v>2</v>
      </c>
      <c r="P640" s="1">
        <v>16</v>
      </c>
      <c r="Q640" s="1">
        <v>19</v>
      </c>
      <c r="R640" s="1">
        <v>9</v>
      </c>
      <c r="S640" s="1">
        <v>8.5556999999999994E-2</v>
      </c>
      <c r="T640" s="1">
        <v>8.5589999999999999E-2</v>
      </c>
      <c r="U640" s="3">
        <v>1.2782E-2</v>
      </c>
      <c r="V640" s="19">
        <f t="shared" ref="V640" si="666">IFERROR(AVERAGE(G633:G640),"")</f>
        <v>2144.5</v>
      </c>
      <c r="W640" s="19">
        <f t="shared" ref="W640" si="667">IFERROR(AVERAGE(H633:H640),"")</f>
        <v>2144.5</v>
      </c>
      <c r="X640" s="19">
        <f t="shared" ref="X640" si="668">IFERROR(AVERAGE(I633:I640),"")</f>
        <v>0</v>
      </c>
      <c r="Y640" s="19">
        <f t="shared" ref="Y640" si="669">IFERROR(AVERAGE(J633:J640),"")</f>
        <v>0.70415462499999992</v>
      </c>
      <c r="Z640" s="19">
        <f t="shared" ref="Z640" si="670">IFERROR(AVERAGE(K633:K640),"")</f>
        <v>3027.375</v>
      </c>
      <c r="AA640" s="19">
        <f t="shared" ref="AA640" si="671">IFERROR(AVERAGE(L633:L640),"")</f>
        <v>56.125</v>
      </c>
      <c r="AB640" s="19">
        <f t="shared" ref="AB640" si="672">IFERROR(AVERAGE(P633:P640),"")</f>
        <v>34</v>
      </c>
      <c r="AC640" s="19">
        <f t="shared" ref="AC640" si="673">IFERROR(AVERAGE(Q633:Q640),"")</f>
        <v>222.25</v>
      </c>
      <c r="AD640" s="19">
        <f t="shared" ref="AD640" si="674">IFERROR(AVERAGE(R633:R640),"")</f>
        <v>27.375</v>
      </c>
      <c r="AE640" s="19">
        <f t="shared" ref="AE640" si="675">IFERROR(AVERAGE(S633:S640),"")</f>
        <v>0.61735612499999981</v>
      </c>
      <c r="AF640" s="19">
        <f t="shared" ref="AF640" si="676">IFERROR(AVERAGE(T633:T640),"")</f>
        <v>0.61738437499999999</v>
      </c>
      <c r="AG640" s="19">
        <f t="shared" ref="AG640" si="677">IFERROR(AVERAGE(U633:U640),"")</f>
        <v>1.2513374999999998E-2</v>
      </c>
      <c r="AH640" s="19">
        <f>IFERROR(AVERAGE(N633:N640),"")</f>
        <v>1.875</v>
      </c>
      <c r="AI640" s="19">
        <f>IFERROR(AVERAGE(O633:O640),"")</f>
        <v>1.875</v>
      </c>
      <c r="AJ640" s="22">
        <f>AVERAGE(M633:M640)</f>
        <v>2</v>
      </c>
      <c r="AK640" s="20">
        <f>COUNTA(C633:C640)</f>
        <v>8</v>
      </c>
      <c r="AL640" s="21">
        <f>COUNTIF(M633:M640,"=2")</f>
        <v>8</v>
      </c>
      <c r="AM640" s="21">
        <f>COUNTIF(M633:M640,"=1")</f>
        <v>0</v>
      </c>
      <c r="AN640" s="21">
        <f>COUNTIF(M633:M640,"=0")</f>
        <v>0</v>
      </c>
      <c r="AO640" s="21">
        <f>COUNTIF(M633:M640,"=3")</f>
        <v>0</v>
      </c>
      <c r="AP640" s="20">
        <f>COUNTIF(M633:M640,"=")</f>
        <v>0</v>
      </c>
    </row>
    <row r="641" spans="1:42" x14ac:dyDescent="0.2">
      <c r="A641" t="s">
        <v>96</v>
      </c>
      <c r="B641" s="6" t="s">
        <v>37</v>
      </c>
      <c r="C641" s="2">
        <v>25</v>
      </c>
      <c r="D641" s="2">
        <v>1000</v>
      </c>
      <c r="E641" s="2">
        <v>10</v>
      </c>
      <c r="F641" s="2">
        <v>0</v>
      </c>
      <c r="G641" s="2">
        <v>4633</v>
      </c>
      <c r="H641" s="2">
        <v>4633</v>
      </c>
      <c r="I641" s="2">
        <v>0</v>
      </c>
      <c r="J641" s="2">
        <v>7.8478000000000006E-2</v>
      </c>
      <c r="K641" s="2">
        <v>0</v>
      </c>
      <c r="L641" s="2">
        <v>10</v>
      </c>
      <c r="M641" s="2">
        <v>2</v>
      </c>
      <c r="N641" s="2">
        <v>4</v>
      </c>
      <c r="O641" s="2">
        <v>4</v>
      </c>
      <c r="P641" s="2">
        <v>20</v>
      </c>
      <c r="Q641" s="2">
        <v>11</v>
      </c>
      <c r="R641" s="2">
        <v>17</v>
      </c>
      <c r="S641" s="2">
        <v>5.8097000000000003E-2</v>
      </c>
      <c r="T641" s="2">
        <v>5.8116000000000001E-2</v>
      </c>
      <c r="U641" s="4">
        <v>2.3987000000000001E-2</v>
      </c>
    </row>
    <row r="642" spans="1:42" x14ac:dyDescent="0.2">
      <c r="A642" t="s">
        <v>96</v>
      </c>
      <c r="B642" s="5" t="s">
        <v>38</v>
      </c>
      <c r="C642" s="1">
        <v>25</v>
      </c>
      <c r="D642" s="1">
        <v>1000</v>
      </c>
      <c r="E642" s="1">
        <v>10</v>
      </c>
      <c r="F642" s="1">
        <v>0</v>
      </c>
      <c r="G642" s="1">
        <v>4105</v>
      </c>
      <c r="H642" s="1">
        <v>4105</v>
      </c>
      <c r="I642" s="1">
        <v>0</v>
      </c>
      <c r="J642" s="1">
        <v>0.90586699999999998</v>
      </c>
      <c r="K642" s="1">
        <v>3435</v>
      </c>
      <c r="L642" s="1">
        <v>204</v>
      </c>
      <c r="M642" s="1">
        <v>2</v>
      </c>
      <c r="N642" s="1">
        <v>4</v>
      </c>
      <c r="O642" s="1">
        <v>4</v>
      </c>
      <c r="P642" s="1">
        <v>39</v>
      </c>
      <c r="Q642" s="1">
        <v>593</v>
      </c>
      <c r="R642" s="1">
        <v>34</v>
      </c>
      <c r="S642" s="1">
        <v>0.21177499999999999</v>
      </c>
      <c r="T642" s="1">
        <v>0.211809</v>
      </c>
      <c r="U642" s="3">
        <v>1.1767E-2</v>
      </c>
    </row>
    <row r="643" spans="1:42" x14ac:dyDescent="0.2">
      <c r="A643" t="s">
        <v>96</v>
      </c>
      <c r="B643" s="6" t="s">
        <v>39</v>
      </c>
      <c r="C643" s="2">
        <v>25</v>
      </c>
      <c r="D643" s="2">
        <v>1000</v>
      </c>
      <c r="E643" s="2">
        <v>10</v>
      </c>
      <c r="F643" s="2">
        <v>0</v>
      </c>
      <c r="G643" s="2">
        <v>3914</v>
      </c>
      <c r="H643" s="2">
        <v>3914</v>
      </c>
      <c r="I643" s="2">
        <v>0</v>
      </c>
      <c r="J643" s="2">
        <v>33.873573</v>
      </c>
      <c r="K643" s="2">
        <v>85384</v>
      </c>
      <c r="L643" s="2">
        <v>1237</v>
      </c>
      <c r="M643" s="2">
        <v>2</v>
      </c>
      <c r="N643" s="2">
        <v>3</v>
      </c>
      <c r="O643" s="2">
        <v>3</v>
      </c>
      <c r="P643" s="2">
        <v>33</v>
      </c>
      <c r="Q643" s="2">
        <v>6046</v>
      </c>
      <c r="R643" s="2">
        <v>16</v>
      </c>
      <c r="S643" s="2">
        <v>5.144736</v>
      </c>
      <c r="T643" s="2">
        <v>5.1448070000000001</v>
      </c>
      <c r="U643" s="4">
        <v>1.2472E-2</v>
      </c>
    </row>
    <row r="644" spans="1:42" x14ac:dyDescent="0.2">
      <c r="A644" t="s">
        <v>96</v>
      </c>
      <c r="B644" s="5" t="s">
        <v>40</v>
      </c>
      <c r="C644" s="1">
        <v>25</v>
      </c>
      <c r="D644" s="1">
        <v>1000</v>
      </c>
      <c r="E644" s="1">
        <v>10</v>
      </c>
      <c r="F644" s="1">
        <v>0</v>
      </c>
      <c r="G644" s="1">
        <v>3550</v>
      </c>
      <c r="H644" s="1">
        <v>3550</v>
      </c>
      <c r="I644" s="1">
        <v>0</v>
      </c>
      <c r="J644" s="1">
        <v>29.295591000000002</v>
      </c>
      <c r="K644" s="1">
        <v>81893</v>
      </c>
      <c r="L644" s="1">
        <v>773</v>
      </c>
      <c r="M644" s="1">
        <v>2</v>
      </c>
      <c r="N644" s="1">
        <v>2</v>
      </c>
      <c r="O644" s="1">
        <v>2</v>
      </c>
      <c r="P644" s="1">
        <v>28</v>
      </c>
      <c r="Q644" s="1">
        <v>10953</v>
      </c>
      <c r="R644" s="1">
        <v>7</v>
      </c>
      <c r="S644" s="1">
        <v>13.683495000000001</v>
      </c>
      <c r="T644" s="1">
        <v>13.68355</v>
      </c>
      <c r="U644" s="3">
        <v>1.436E-2</v>
      </c>
    </row>
    <row r="645" spans="1:42" x14ac:dyDescent="0.2">
      <c r="A645" t="s">
        <v>96</v>
      </c>
      <c r="B645" s="6" t="s">
        <v>41</v>
      </c>
      <c r="C645" s="2">
        <v>25</v>
      </c>
      <c r="D645" s="2">
        <v>1000</v>
      </c>
      <c r="E645" s="2">
        <v>10</v>
      </c>
      <c r="F645" s="2">
        <v>0</v>
      </c>
      <c r="G645" s="2">
        <v>3930</v>
      </c>
      <c r="H645" s="2">
        <v>3930</v>
      </c>
      <c r="I645" s="2">
        <v>0</v>
      </c>
      <c r="J645" s="2">
        <v>0.25964100000000001</v>
      </c>
      <c r="K645" s="2">
        <v>0</v>
      </c>
      <c r="L645" s="2">
        <v>6</v>
      </c>
      <c r="M645" s="2">
        <v>2</v>
      </c>
      <c r="N645" s="2">
        <v>3</v>
      </c>
      <c r="O645" s="2">
        <v>3</v>
      </c>
      <c r="P645" s="2">
        <v>40</v>
      </c>
      <c r="Q645" s="2">
        <v>36</v>
      </c>
      <c r="R645" s="2">
        <v>29</v>
      </c>
      <c r="S645" s="2">
        <v>0.17054800000000001</v>
      </c>
      <c r="T645" s="2">
        <v>0.17058899999999999</v>
      </c>
      <c r="U645" s="4">
        <v>1.2055E-2</v>
      </c>
    </row>
    <row r="646" spans="1:42" x14ac:dyDescent="0.2">
      <c r="A646" t="s">
        <v>96</v>
      </c>
      <c r="B646" s="5" t="s">
        <v>42</v>
      </c>
      <c r="C646" s="1">
        <v>25</v>
      </c>
      <c r="D646" s="1">
        <v>1000</v>
      </c>
      <c r="E646" s="1">
        <v>10</v>
      </c>
      <c r="F646" s="1">
        <v>0</v>
      </c>
      <c r="G646" s="1">
        <v>3744</v>
      </c>
      <c r="H646" s="1">
        <v>3744</v>
      </c>
      <c r="I646" s="1">
        <v>0</v>
      </c>
      <c r="J646" s="1">
        <v>6.233689</v>
      </c>
      <c r="K646" s="1">
        <v>17372</v>
      </c>
      <c r="L646" s="1">
        <v>595</v>
      </c>
      <c r="M646" s="1">
        <v>2</v>
      </c>
      <c r="N646" s="1">
        <v>3</v>
      </c>
      <c r="O646" s="1">
        <v>3</v>
      </c>
      <c r="P646" s="1">
        <v>44</v>
      </c>
      <c r="Q646" s="1">
        <v>3332</v>
      </c>
      <c r="R646" s="1">
        <v>32</v>
      </c>
      <c r="S646" s="1">
        <v>4.3626300000000002</v>
      </c>
      <c r="T646" s="1">
        <v>4.3626800000000001</v>
      </c>
      <c r="U646" s="3">
        <v>4.8000000000000001E-4</v>
      </c>
    </row>
    <row r="647" spans="1:42" x14ac:dyDescent="0.2">
      <c r="A647" t="s">
        <v>96</v>
      </c>
      <c r="B647" s="6" t="s">
        <v>43</v>
      </c>
      <c r="C647" s="2">
        <v>25</v>
      </c>
      <c r="D647" s="2">
        <v>1000</v>
      </c>
      <c r="E647" s="2">
        <v>10</v>
      </c>
      <c r="F647" s="2">
        <v>0</v>
      </c>
      <c r="G647" s="2">
        <v>3616</v>
      </c>
      <c r="H647" s="2">
        <v>3616</v>
      </c>
      <c r="I647" s="2">
        <v>0</v>
      </c>
      <c r="J647" s="2">
        <v>15.751315</v>
      </c>
      <c r="K647" s="2">
        <v>39710</v>
      </c>
      <c r="L647" s="2">
        <v>910</v>
      </c>
      <c r="M647" s="2">
        <v>2</v>
      </c>
      <c r="N647" s="2">
        <v>3</v>
      </c>
      <c r="O647" s="2">
        <v>3</v>
      </c>
      <c r="P647" s="2">
        <v>37</v>
      </c>
      <c r="Q647" s="2">
        <v>4673</v>
      </c>
      <c r="R647" s="2">
        <v>15</v>
      </c>
      <c r="S647" s="2">
        <v>13.455781999999999</v>
      </c>
      <c r="T647" s="2">
        <v>13.455842000000001</v>
      </c>
      <c r="U647" s="4">
        <v>1.2754E-2</v>
      </c>
    </row>
    <row r="648" spans="1:42" x14ac:dyDescent="0.2">
      <c r="A648" t="s">
        <v>96</v>
      </c>
      <c r="B648" s="5" t="s">
        <v>44</v>
      </c>
      <c r="C648" s="1">
        <v>25</v>
      </c>
      <c r="D648" s="1">
        <v>1000</v>
      </c>
      <c r="E648" s="1">
        <v>10</v>
      </c>
      <c r="F648" s="1">
        <v>0</v>
      </c>
      <c r="G648" s="1">
        <v>3282</v>
      </c>
      <c r="H648" s="1">
        <v>3282</v>
      </c>
      <c r="I648" s="1">
        <v>0</v>
      </c>
      <c r="J648" s="1">
        <v>0.82324900000000001</v>
      </c>
      <c r="K648" s="1">
        <v>2850</v>
      </c>
      <c r="L648" s="1">
        <v>223</v>
      </c>
      <c r="M648" s="1">
        <v>2</v>
      </c>
      <c r="N648" s="1">
        <v>1</v>
      </c>
      <c r="O648" s="1">
        <v>1</v>
      </c>
      <c r="P648" s="1">
        <v>24</v>
      </c>
      <c r="Q648" s="1">
        <v>636</v>
      </c>
      <c r="R648" s="1">
        <v>6</v>
      </c>
      <c r="S648" s="1">
        <v>0.75217999999999996</v>
      </c>
      <c r="T648" s="1">
        <v>0.75223300000000004</v>
      </c>
      <c r="U648" s="3">
        <v>1.1885E-2</v>
      </c>
    </row>
    <row r="649" spans="1:42" x14ac:dyDescent="0.2">
      <c r="A649" t="s">
        <v>96</v>
      </c>
      <c r="B649" s="6" t="s">
        <v>45</v>
      </c>
      <c r="C649" s="2">
        <v>25</v>
      </c>
      <c r="D649" s="2">
        <v>1000</v>
      </c>
      <c r="E649" s="2">
        <v>10</v>
      </c>
      <c r="F649" s="2">
        <v>0</v>
      </c>
      <c r="G649" s="2">
        <v>3707</v>
      </c>
      <c r="H649" s="2">
        <v>3707</v>
      </c>
      <c r="I649" s="2">
        <v>0</v>
      </c>
      <c r="J649" s="2">
        <v>0.56565699999999997</v>
      </c>
      <c r="K649" s="2">
        <v>1389</v>
      </c>
      <c r="L649" s="2">
        <v>159</v>
      </c>
      <c r="M649" s="2">
        <v>2</v>
      </c>
      <c r="N649" s="2">
        <v>2</v>
      </c>
      <c r="O649" s="2">
        <v>2</v>
      </c>
      <c r="P649" s="2">
        <v>32</v>
      </c>
      <c r="Q649" s="2">
        <v>256</v>
      </c>
      <c r="R649" s="2">
        <v>20</v>
      </c>
      <c r="S649" s="2">
        <v>0.25804500000000002</v>
      </c>
      <c r="T649" s="2">
        <v>0.258079</v>
      </c>
      <c r="U649" s="4">
        <v>1.5809E-2</v>
      </c>
    </row>
    <row r="650" spans="1:42" x14ac:dyDescent="0.2">
      <c r="A650" t="s">
        <v>96</v>
      </c>
      <c r="B650" s="5" t="s">
        <v>46</v>
      </c>
      <c r="C650" s="1">
        <v>25</v>
      </c>
      <c r="D650" s="1">
        <v>1000</v>
      </c>
      <c r="E650" s="1">
        <v>10</v>
      </c>
      <c r="F650" s="1">
        <v>0</v>
      </c>
      <c r="G650" s="1">
        <v>4046</v>
      </c>
      <c r="H650" s="1">
        <v>4046</v>
      </c>
      <c r="I650" s="1">
        <v>0</v>
      </c>
      <c r="J650" s="1">
        <v>3.9275950000000002</v>
      </c>
      <c r="K650" s="1">
        <v>9827</v>
      </c>
      <c r="L650" s="1">
        <v>285</v>
      </c>
      <c r="M650" s="1">
        <v>2</v>
      </c>
      <c r="N650" s="1">
        <v>3</v>
      </c>
      <c r="O650" s="1">
        <v>3</v>
      </c>
      <c r="P650" s="1">
        <v>28</v>
      </c>
      <c r="Q650" s="1">
        <v>1636</v>
      </c>
      <c r="R650" s="1">
        <v>10</v>
      </c>
      <c r="S650" s="1">
        <v>0.538246</v>
      </c>
      <c r="T650" s="1">
        <v>0.53828600000000004</v>
      </c>
      <c r="U650" s="3">
        <v>2.7976000000000001E-2</v>
      </c>
    </row>
    <row r="651" spans="1:42" x14ac:dyDescent="0.2">
      <c r="A651" s="31" t="s">
        <v>96</v>
      </c>
      <c r="B651" s="6" t="s">
        <v>47</v>
      </c>
      <c r="C651" s="2">
        <v>25</v>
      </c>
      <c r="D651" s="2">
        <v>1000</v>
      </c>
      <c r="E651" s="2">
        <v>10</v>
      </c>
      <c r="F651" s="2">
        <v>0</v>
      </c>
      <c r="G651" s="2">
        <v>3509</v>
      </c>
      <c r="H651" s="2">
        <v>3509</v>
      </c>
      <c r="I651" s="2">
        <v>0</v>
      </c>
      <c r="J651" s="2">
        <v>75.816066000000006</v>
      </c>
      <c r="K651" s="2">
        <v>197778</v>
      </c>
      <c r="L651" s="2">
        <v>1949</v>
      </c>
      <c r="M651" s="2">
        <v>2</v>
      </c>
      <c r="N651" s="2">
        <v>2</v>
      </c>
      <c r="O651" s="2">
        <v>2</v>
      </c>
      <c r="P651" s="2">
        <v>29</v>
      </c>
      <c r="Q651" s="2">
        <v>16679</v>
      </c>
      <c r="R651" s="2">
        <v>14</v>
      </c>
      <c r="S651" s="2">
        <v>55.745776999999997</v>
      </c>
      <c r="T651" s="2">
        <v>55.745843999999998</v>
      </c>
      <c r="U651" s="4">
        <v>1.3913E-2</v>
      </c>
      <c r="V651" s="19">
        <f t="shared" ref="V651" si="678">IFERROR(AVERAGE(G641:G651),"")</f>
        <v>3821.4545454545455</v>
      </c>
      <c r="W651" s="19">
        <f t="shared" ref="W651" si="679">IFERROR(AVERAGE(H641:H651),"")</f>
        <v>3821.4545454545455</v>
      </c>
      <c r="X651" s="19">
        <f t="shared" ref="X651" si="680">IFERROR(AVERAGE(I641:I651),"")</f>
        <v>0</v>
      </c>
      <c r="Y651" s="19">
        <f t="shared" ref="Y651" si="681">IFERROR(AVERAGE(J641:J651),"")</f>
        <v>15.230065545454549</v>
      </c>
      <c r="Z651" s="19">
        <f t="shared" ref="Z651" si="682">IFERROR(AVERAGE(K641:K651),"")</f>
        <v>39967.090909090912</v>
      </c>
      <c r="AA651" s="19">
        <f t="shared" ref="AA651" si="683">IFERROR(AVERAGE(L641:L651),"")</f>
        <v>577.36363636363637</v>
      </c>
      <c r="AB651" s="19">
        <f t="shared" ref="AB651" si="684">IFERROR(AVERAGE(P641:P651),"")</f>
        <v>32.18181818181818</v>
      </c>
      <c r="AC651" s="19">
        <f t="shared" ref="AC651" si="685">IFERROR(AVERAGE(Q641:Q651),"")</f>
        <v>4077.3636363636365</v>
      </c>
      <c r="AD651" s="19">
        <f t="shared" ref="AD651" si="686">IFERROR(AVERAGE(R641:R651),"")</f>
        <v>18.181818181818183</v>
      </c>
      <c r="AE651" s="19">
        <f t="shared" ref="AE651" si="687">IFERROR(AVERAGE(S641:S651),"")</f>
        <v>8.5801191818181834</v>
      </c>
      <c r="AF651" s="19">
        <f t="shared" ref="AF651" si="688">IFERROR(AVERAGE(T641:T651),"")</f>
        <v>8.5801668181818176</v>
      </c>
      <c r="AG651" s="19">
        <f t="shared" ref="AG651" si="689">IFERROR(AVERAGE(U641:U651),"")</f>
        <v>1.4314363636363635E-2</v>
      </c>
      <c r="AH651" s="19">
        <f>IFERROR(AVERAGE(N641:N651),"")</f>
        <v>2.7272727272727271</v>
      </c>
      <c r="AI651" s="19">
        <f>IFERROR(AVERAGE(O641:O651),"")</f>
        <v>2.7272727272727271</v>
      </c>
      <c r="AJ651" s="22">
        <f>AVERAGE(M641:M651)</f>
        <v>2</v>
      </c>
      <c r="AK651" s="20">
        <f>COUNTA(C641:C651)</f>
        <v>11</v>
      </c>
      <c r="AL651" s="21">
        <f>COUNTIF(M641:M651,"=2")</f>
        <v>11</v>
      </c>
      <c r="AM651" s="21">
        <f>COUNTIF(M641:M651,"=1")</f>
        <v>0</v>
      </c>
      <c r="AN651" s="21">
        <f>COUNTIF(M641:M651,"=0")</f>
        <v>0</v>
      </c>
      <c r="AO651" s="21">
        <f>COUNTIF(M641:M651,"=3")</f>
        <v>0</v>
      </c>
      <c r="AP651" s="20">
        <f>COUNTIF(M641:M651,"=")</f>
        <v>0</v>
      </c>
    </row>
    <row r="652" spans="1:42" x14ac:dyDescent="0.2">
      <c r="A652" t="s">
        <v>97</v>
      </c>
      <c r="B652" s="5" t="s">
        <v>48</v>
      </c>
      <c r="C652" s="1">
        <v>25</v>
      </c>
      <c r="D652" s="1">
        <v>1000</v>
      </c>
      <c r="E652" s="1">
        <v>10</v>
      </c>
      <c r="F652" s="1">
        <v>0</v>
      </c>
      <c r="G652" s="1">
        <v>3602</v>
      </c>
      <c r="H652" s="1">
        <v>3602</v>
      </c>
      <c r="I652" s="1">
        <v>0</v>
      </c>
      <c r="J652" s="1">
        <v>6.2585000000000002E-2</v>
      </c>
      <c r="K652" s="1">
        <v>0</v>
      </c>
      <c r="L652" s="1">
        <v>14</v>
      </c>
      <c r="M652" s="1">
        <v>2</v>
      </c>
      <c r="N652" s="1">
        <v>3</v>
      </c>
      <c r="O652" s="1">
        <v>3</v>
      </c>
      <c r="P652" s="1">
        <v>9</v>
      </c>
      <c r="Q652" s="1">
        <v>15</v>
      </c>
      <c r="R652" s="1">
        <v>6</v>
      </c>
      <c r="S652" s="1">
        <v>5.3767000000000002E-2</v>
      </c>
      <c r="T652" s="1">
        <v>5.3802000000000003E-2</v>
      </c>
      <c r="U652" s="3">
        <v>2.53E-2</v>
      </c>
    </row>
    <row r="653" spans="1:42" x14ac:dyDescent="0.2">
      <c r="A653" t="s">
        <v>97</v>
      </c>
      <c r="B653" s="6" t="s">
        <v>49</v>
      </c>
      <c r="C653" s="2">
        <v>25</v>
      </c>
      <c r="D653" s="2">
        <v>1000</v>
      </c>
      <c r="E653" s="2">
        <v>10</v>
      </c>
      <c r="F653" s="2">
        <v>0</v>
      </c>
      <c r="G653" s="2">
        <v>3380</v>
      </c>
      <c r="H653" s="2">
        <v>3380</v>
      </c>
      <c r="I653" s="2">
        <v>0</v>
      </c>
      <c r="J653" s="2">
        <v>32.520857999999997</v>
      </c>
      <c r="K653" s="2">
        <v>204745</v>
      </c>
      <c r="L653" s="2">
        <v>483</v>
      </c>
      <c r="M653" s="2">
        <v>2</v>
      </c>
      <c r="N653" s="2">
        <v>3</v>
      </c>
      <c r="O653" s="2">
        <v>3</v>
      </c>
      <c r="P653" s="2">
        <v>25</v>
      </c>
      <c r="Q653" s="2">
        <v>2323</v>
      </c>
      <c r="R653" s="2">
        <v>19</v>
      </c>
      <c r="S653" s="2">
        <v>9.6532000000000007E-2</v>
      </c>
      <c r="T653" s="2">
        <v>9.6555000000000002E-2</v>
      </c>
      <c r="U653" s="4">
        <v>2.23E-4</v>
      </c>
    </row>
    <row r="654" spans="1:42" x14ac:dyDescent="0.2">
      <c r="A654" t="s">
        <v>97</v>
      </c>
      <c r="B654" s="5" t="s">
        <v>50</v>
      </c>
      <c r="C654" s="1">
        <v>25</v>
      </c>
      <c r="D654" s="1">
        <v>1000</v>
      </c>
      <c r="E654" s="1">
        <v>10</v>
      </c>
      <c r="F654" s="1">
        <v>0</v>
      </c>
      <c r="G654" s="1">
        <v>2911.4741640000002</v>
      </c>
      <c r="H654" s="1">
        <v>3269</v>
      </c>
      <c r="I654" s="1">
        <v>0.10936899999999999</v>
      </c>
      <c r="J654" s="1">
        <v>3600.0352309999998</v>
      </c>
      <c r="K654" s="1">
        <v>6610533</v>
      </c>
      <c r="L654" s="1">
        <v>2059</v>
      </c>
      <c r="M654" s="1">
        <v>1</v>
      </c>
      <c r="N654" s="1">
        <v>3</v>
      </c>
      <c r="O654" s="1">
        <v>3</v>
      </c>
      <c r="P654" s="1">
        <v>41</v>
      </c>
      <c r="Q654" s="1">
        <v>16046</v>
      </c>
      <c r="R654" s="1">
        <v>23</v>
      </c>
      <c r="S654" s="1">
        <v>13.640116000000001</v>
      </c>
      <c r="T654" s="1">
        <v>13.640172</v>
      </c>
      <c r="U654" s="3">
        <v>1.3578E-2</v>
      </c>
    </row>
    <row r="655" spans="1:42" x14ac:dyDescent="0.2">
      <c r="A655" t="s">
        <v>97</v>
      </c>
      <c r="B655" s="6" t="s">
        <v>51</v>
      </c>
      <c r="C655" s="2">
        <v>25</v>
      </c>
      <c r="D655" s="2">
        <v>1000</v>
      </c>
      <c r="E655" s="2">
        <v>10</v>
      </c>
      <c r="F655" s="2">
        <v>0</v>
      </c>
      <c r="G655" s="2">
        <v>2557.728674</v>
      </c>
      <c r="H655" s="2">
        <v>2997</v>
      </c>
      <c r="I655" s="2">
        <v>0.14657000000000001</v>
      </c>
      <c r="J655" s="2">
        <v>3626.33844</v>
      </c>
      <c r="K655" s="2">
        <v>1972803</v>
      </c>
      <c r="L655" s="2">
        <v>2792</v>
      </c>
      <c r="M655" s="2">
        <v>1</v>
      </c>
      <c r="N655" s="2">
        <v>3</v>
      </c>
      <c r="O655" s="2">
        <v>3</v>
      </c>
      <c r="P655" s="2">
        <v>98</v>
      </c>
      <c r="Q655" s="2">
        <v>22208</v>
      </c>
      <c r="R655" s="2">
        <v>86</v>
      </c>
      <c r="S655" s="2">
        <v>551.57019600000001</v>
      </c>
      <c r="T655" s="2">
        <v>551.57028100000002</v>
      </c>
      <c r="U655" s="4">
        <v>1.2976E-2</v>
      </c>
    </row>
    <row r="656" spans="1:42" x14ac:dyDescent="0.2">
      <c r="A656" t="s">
        <v>97</v>
      </c>
      <c r="B656" s="5" t="s">
        <v>52</v>
      </c>
      <c r="C656" s="1">
        <v>25</v>
      </c>
      <c r="D656" s="1">
        <v>1000</v>
      </c>
      <c r="E656" s="1">
        <v>10</v>
      </c>
      <c r="F656" s="1">
        <v>0</v>
      </c>
      <c r="G656" s="1">
        <v>3380</v>
      </c>
      <c r="H656" s="1">
        <v>3380</v>
      </c>
      <c r="I656" s="1">
        <v>0</v>
      </c>
      <c r="J656" s="1">
        <v>0.25243500000000002</v>
      </c>
      <c r="K656" s="1">
        <v>254</v>
      </c>
      <c r="L656" s="1">
        <v>33</v>
      </c>
      <c r="M656" s="1">
        <v>2</v>
      </c>
      <c r="N656" s="1">
        <v>3</v>
      </c>
      <c r="O656" s="1">
        <v>3</v>
      </c>
      <c r="P656" s="1">
        <v>24</v>
      </c>
      <c r="Q656" s="1">
        <v>56</v>
      </c>
      <c r="R656" s="1">
        <v>14</v>
      </c>
      <c r="S656" s="1">
        <v>0.152866</v>
      </c>
      <c r="T656" s="1">
        <v>0.15290100000000001</v>
      </c>
      <c r="U656" s="3">
        <v>1.4600999999999999E-2</v>
      </c>
    </row>
    <row r="657" spans="1:42" x14ac:dyDescent="0.2">
      <c r="A657" t="s">
        <v>97</v>
      </c>
      <c r="B657" s="6" t="s">
        <v>53</v>
      </c>
      <c r="C657" s="2">
        <v>25</v>
      </c>
      <c r="D657" s="2">
        <v>1000</v>
      </c>
      <c r="E657" s="2">
        <v>10</v>
      </c>
      <c r="F657" s="2">
        <v>0</v>
      </c>
      <c r="G657" s="2">
        <v>3240</v>
      </c>
      <c r="H657" s="2">
        <v>3240</v>
      </c>
      <c r="I657" s="2">
        <v>0</v>
      </c>
      <c r="J657" s="2">
        <v>0.68156499999999998</v>
      </c>
      <c r="K657" s="2">
        <v>2860</v>
      </c>
      <c r="L657" s="2">
        <v>103</v>
      </c>
      <c r="M657" s="2">
        <v>2</v>
      </c>
      <c r="N657" s="2">
        <v>3</v>
      </c>
      <c r="O657" s="2">
        <v>3</v>
      </c>
      <c r="P657" s="2">
        <v>37</v>
      </c>
      <c r="Q657" s="2">
        <v>352</v>
      </c>
      <c r="R657" s="2">
        <v>24</v>
      </c>
      <c r="S657" s="2">
        <v>0.47464000000000001</v>
      </c>
      <c r="T657" s="2">
        <v>0.47468100000000002</v>
      </c>
      <c r="U657" s="4">
        <v>1.049E-3</v>
      </c>
    </row>
    <row r="658" spans="1:42" x14ac:dyDescent="0.2">
      <c r="A658" t="s">
        <v>97</v>
      </c>
      <c r="B658" s="5" t="s">
        <v>54</v>
      </c>
      <c r="C658" s="1">
        <v>25</v>
      </c>
      <c r="D658" s="1">
        <v>1000</v>
      </c>
      <c r="E658" s="1">
        <v>10</v>
      </c>
      <c r="F658" s="1">
        <v>0</v>
      </c>
      <c r="G658" s="1">
        <v>2983</v>
      </c>
      <c r="H658" s="1">
        <v>2983</v>
      </c>
      <c r="I658" s="1">
        <v>0</v>
      </c>
      <c r="J658" s="1">
        <v>90.541303999999997</v>
      </c>
      <c r="K658" s="1">
        <v>329943</v>
      </c>
      <c r="L658" s="1">
        <v>614</v>
      </c>
      <c r="M658" s="1">
        <v>2</v>
      </c>
      <c r="N658" s="1">
        <v>3</v>
      </c>
      <c r="O658" s="1">
        <v>3</v>
      </c>
      <c r="P658" s="1">
        <v>32</v>
      </c>
      <c r="Q658" s="1">
        <v>5926</v>
      </c>
      <c r="R658" s="1">
        <v>22</v>
      </c>
      <c r="S658" s="1">
        <v>21.922018000000001</v>
      </c>
      <c r="T658" s="1">
        <v>21.922051</v>
      </c>
      <c r="U658" s="3">
        <v>4.6700000000000002E-4</v>
      </c>
    </row>
    <row r="659" spans="1:42" x14ac:dyDescent="0.2">
      <c r="A659" s="31" t="s">
        <v>97</v>
      </c>
      <c r="B659" s="6" t="s">
        <v>55</v>
      </c>
      <c r="C659" s="2">
        <v>25</v>
      </c>
      <c r="D659" s="2">
        <v>1000</v>
      </c>
      <c r="E659" s="2">
        <v>10</v>
      </c>
      <c r="F659" s="2">
        <v>0</v>
      </c>
      <c r="G659" s="2">
        <v>2412.894225</v>
      </c>
      <c r="H659" s="2">
        <v>2691</v>
      </c>
      <c r="I659" s="2">
        <v>0.10334699999999999</v>
      </c>
      <c r="J659" s="2">
        <v>3600.0712990000002</v>
      </c>
      <c r="K659" s="2">
        <v>5906198</v>
      </c>
      <c r="L659" s="2">
        <v>7260</v>
      </c>
      <c r="M659" s="2">
        <v>1</v>
      </c>
      <c r="N659" s="2">
        <v>2</v>
      </c>
      <c r="O659" s="2">
        <v>2</v>
      </c>
      <c r="P659" s="2">
        <v>22</v>
      </c>
      <c r="Q659" s="2">
        <v>33635</v>
      </c>
      <c r="R659" s="2">
        <v>8</v>
      </c>
      <c r="S659" s="2">
        <v>75.782464000000004</v>
      </c>
      <c r="T659" s="2">
        <v>75.782544000000001</v>
      </c>
      <c r="U659" s="4">
        <v>1.3748E-2</v>
      </c>
      <c r="V659" s="19">
        <f t="shared" ref="V659" si="690">IFERROR(AVERAGE(G652:G659),"")</f>
        <v>3058.3871328749997</v>
      </c>
      <c r="W659" s="19">
        <f t="shared" ref="W659" si="691">IFERROR(AVERAGE(H652:H659),"")</f>
        <v>3192.75</v>
      </c>
      <c r="X659" s="19">
        <f t="shared" ref="X659" si="692">IFERROR(AVERAGE(I652:I659),"")</f>
        <v>4.4910749999999999E-2</v>
      </c>
      <c r="Y659" s="19">
        <f t="shared" ref="Y659" si="693">IFERROR(AVERAGE(J652:J659),"")</f>
        <v>1368.8129646249999</v>
      </c>
      <c r="Z659" s="19">
        <f t="shared" ref="Z659" si="694">IFERROR(AVERAGE(K652:K659),"")</f>
        <v>1878417</v>
      </c>
      <c r="AA659" s="19">
        <f t="shared" ref="AA659" si="695">IFERROR(AVERAGE(L652:L659),"")</f>
        <v>1669.75</v>
      </c>
      <c r="AB659" s="19">
        <f t="shared" ref="AB659" si="696">IFERROR(AVERAGE(P652:P659),"")</f>
        <v>36</v>
      </c>
      <c r="AC659" s="19">
        <f t="shared" ref="AC659" si="697">IFERROR(AVERAGE(Q652:Q659),"")</f>
        <v>10070.125</v>
      </c>
      <c r="AD659" s="19">
        <f t="shared" ref="AD659" si="698">IFERROR(AVERAGE(R652:R659),"")</f>
        <v>25.25</v>
      </c>
      <c r="AE659" s="19">
        <f t="shared" ref="AE659" si="699">IFERROR(AVERAGE(S652:S659),"")</f>
        <v>82.961574875000011</v>
      </c>
      <c r="AF659" s="19">
        <f t="shared" ref="AF659" si="700">IFERROR(AVERAGE(T652:T659),"")</f>
        <v>82.961623375000016</v>
      </c>
      <c r="AG659" s="19">
        <f t="shared" ref="AG659" si="701">IFERROR(AVERAGE(U652:U659),"")</f>
        <v>1.0242749999999998E-2</v>
      </c>
      <c r="AH659" s="19">
        <f>IFERROR(AVERAGE(N652:N659),"")</f>
        <v>2.875</v>
      </c>
      <c r="AI659" s="19">
        <f>IFERROR(AVERAGE(O652:O659),"")</f>
        <v>2.875</v>
      </c>
      <c r="AJ659" s="22">
        <f>AVERAGE(M652:M659)</f>
        <v>1.625</v>
      </c>
      <c r="AK659" s="20">
        <f>COUNTA(C652:C659)</f>
        <v>8</v>
      </c>
      <c r="AL659" s="21">
        <f>COUNTIF(M652:M659,"=2")</f>
        <v>5</v>
      </c>
      <c r="AM659" s="21">
        <f>COUNTIF(M652:M659,"=1")</f>
        <v>3</v>
      </c>
      <c r="AN659" s="21">
        <f>COUNTIF(M652:M659,"=0")</f>
        <v>0</v>
      </c>
      <c r="AO659" s="21">
        <f>COUNTIF(M652:M659,"=3")</f>
        <v>0</v>
      </c>
      <c r="AP659" s="20">
        <f>COUNTIF(M652:M659,"=")</f>
        <v>0</v>
      </c>
    </row>
    <row r="660" spans="1:42" x14ac:dyDescent="0.2">
      <c r="B660" s="5"/>
      <c r="C660" s="1"/>
      <c r="D660" s="1"/>
      <c r="E660" s="1"/>
      <c r="F660" s="1"/>
      <c r="G660" s="1"/>
      <c r="H660" s="1"/>
      <c r="I660" s="1"/>
      <c r="J660" s="1"/>
      <c r="K660" s="1"/>
      <c r="L660" s="1"/>
      <c r="M660" s="1"/>
      <c r="N660" s="1"/>
      <c r="O660" s="1"/>
      <c r="P660" s="1"/>
      <c r="Q660" s="1"/>
      <c r="R660" s="1"/>
      <c r="S660" s="1"/>
      <c r="T660" s="1"/>
      <c r="U660" s="3"/>
      <c r="V660" s="23">
        <f t="shared" ref="V660" si="702">IFERROR(AVERAGE(G604:G659),"")</f>
        <v>3293.4838761250003</v>
      </c>
      <c r="W660" s="23">
        <f t="shared" ref="W660" si="703">IFERROR(AVERAGE(H604:H659),"")</f>
        <v>3312.6785714285716</v>
      </c>
      <c r="X660" s="23">
        <f t="shared" ref="X660" si="704">IFERROR(AVERAGE(I604:I659),"")</f>
        <v>6.4158214285714287E-3</v>
      </c>
      <c r="Y660" s="23">
        <f t="shared" ref="Y660" si="705">IFERROR(AVERAGE(J604:J659),"")</f>
        <v>226.30235494642861</v>
      </c>
      <c r="Z660" s="23">
        <f t="shared" ref="Z660" si="706">IFERROR(AVERAGE(K604:K659),"")</f>
        <v>297732.42857142858</v>
      </c>
      <c r="AA660" s="23">
        <f t="shared" ref="AA660" si="707">IFERROR(AVERAGE(L604:L659),"")</f>
        <v>775.25</v>
      </c>
      <c r="AB660" s="23">
        <f t="shared" ref="AB660" si="708">IFERROR(AVERAGE(P604:P659),"")</f>
        <v>34.464285714285715</v>
      </c>
      <c r="AC660" s="23">
        <f t="shared" ref="AC660" si="709">IFERROR(AVERAGE(Q604:Q659),"")</f>
        <v>4158.3928571428569</v>
      </c>
      <c r="AD660" s="23">
        <f t="shared" ref="AD660" si="710">IFERROR(AVERAGE(R604:R659),"")</f>
        <v>23.767857142857142</v>
      </c>
      <c r="AE660" s="23">
        <f t="shared" ref="AE660" si="711">IFERROR(AVERAGE(S604:S659),"")</f>
        <v>14.682752035714286</v>
      </c>
      <c r="AF660" s="23">
        <f t="shared" ref="AF660" si="712">IFERROR(AVERAGE(T604:T659),"")</f>
        <v>14.682792321428575</v>
      </c>
      <c r="AG660" s="23">
        <f t="shared" ref="AG660" si="713">IFERROR(AVERAGE(U604:U659),"")</f>
        <v>2.5768517857142872E-2</v>
      </c>
      <c r="AH660" s="23">
        <f>IFERROR(AVERAGE(N604:N659),"")</f>
        <v>3.25</v>
      </c>
      <c r="AI660" s="23">
        <f>IFERROR(AVERAGE(O604:O659),"")</f>
        <v>3.25</v>
      </c>
      <c r="AJ660" s="24">
        <f>AVERAGE(M604:M659)</f>
        <v>1.9464285714285714</v>
      </c>
      <c r="AK660" s="25">
        <f>COUNTA(C604:C659)</f>
        <v>56</v>
      </c>
      <c r="AL660" s="26">
        <f>COUNTIF(M604:M659,"=2")</f>
        <v>53</v>
      </c>
      <c r="AM660" s="26">
        <f>COUNTIF(M604:M659,"=1")</f>
        <v>3</v>
      </c>
      <c r="AN660" s="26">
        <f>COUNTIF(M604:M659,"=0")</f>
        <v>0</v>
      </c>
      <c r="AO660" s="26">
        <f>COUNTIF(M604:M659,"=3")</f>
        <v>0</v>
      </c>
      <c r="AP660" s="25">
        <f>COUNTIF(M604:M659,"=")</f>
        <v>0</v>
      </c>
    </row>
    <row r="661" spans="1:42" x14ac:dyDescent="0.2">
      <c r="B661" s="6"/>
      <c r="C661" s="2"/>
      <c r="D661" s="2"/>
      <c r="E661" s="2"/>
      <c r="F661" s="2"/>
      <c r="G661" s="2"/>
      <c r="H661" s="2"/>
      <c r="I661" s="2"/>
      <c r="J661" s="2"/>
      <c r="K661" s="2"/>
      <c r="L661" s="2"/>
      <c r="M661" s="2"/>
      <c r="N661" s="2"/>
      <c r="O661" s="2"/>
      <c r="P661" s="2"/>
      <c r="Q661" s="2"/>
      <c r="R661" s="2"/>
      <c r="S661" s="2"/>
      <c r="T661" s="2"/>
      <c r="U661" s="4"/>
      <c r="V661" s="23">
        <f t="shared" ref="V661" si="714">MIN(G604:G659)</f>
        <v>1869</v>
      </c>
      <c r="W661" s="23">
        <f t="shared" ref="W661" si="715">MIN(H604:H659)</f>
        <v>1869</v>
      </c>
      <c r="X661" s="23">
        <f t="shared" ref="X661" si="716">MIN(I604:I659)</f>
        <v>0</v>
      </c>
      <c r="Y661" s="23">
        <f t="shared" ref="Y661" si="717">MIN(J604:J659)</f>
        <v>9.7839999999999993E-3</v>
      </c>
      <c r="Z661" s="23">
        <f t="shared" ref="Z661" si="718">MIN(K604:K659)</f>
        <v>0</v>
      </c>
      <c r="AA661" s="23">
        <f t="shared" ref="AA661" si="719">MIN(L604:L659)</f>
        <v>0</v>
      </c>
      <c r="AB661" s="23">
        <f t="shared" ref="AB661" si="720">MIN(P604:P659)</f>
        <v>2</v>
      </c>
      <c r="AC661" s="23">
        <f t="shared" ref="AC661" si="721">MIN(Q604:Q659)</f>
        <v>0</v>
      </c>
      <c r="AD661" s="23">
        <f t="shared" ref="AD661" si="722">MIN(R604:R659)</f>
        <v>0</v>
      </c>
      <c r="AE661" s="23">
        <f t="shared" ref="AE661" si="723">MIN(S604:S659)</f>
        <v>8.3119999999999999E-3</v>
      </c>
      <c r="AF661" s="23">
        <f t="shared" ref="AF661" si="724">MIN(T604:T659)</f>
        <v>8.3260000000000001E-3</v>
      </c>
      <c r="AG661" s="23">
        <f t="shared" ref="AG661" si="725">MIN(U604:U659)</f>
        <v>1.9000000000000001E-5</v>
      </c>
      <c r="AH661" s="23">
        <f>MIN(N604:N659)</f>
        <v>1</v>
      </c>
      <c r="AI661" s="23">
        <f>MIN(O604:O659)</f>
        <v>1</v>
      </c>
      <c r="AJ661" s="24">
        <f>MIN(M604:M659)</f>
        <v>1</v>
      </c>
      <c r="AK661" s="25"/>
    </row>
    <row r="662" spans="1:42" x14ac:dyDescent="0.2">
      <c r="B662" s="5"/>
      <c r="C662" s="1"/>
      <c r="D662" s="1"/>
      <c r="E662" s="1"/>
      <c r="F662" s="1"/>
      <c r="G662" s="1"/>
      <c r="H662" s="1"/>
      <c r="I662" s="1"/>
      <c r="J662" s="1"/>
      <c r="K662" s="1"/>
      <c r="L662" s="1"/>
      <c r="M662" s="1"/>
      <c r="N662" s="1"/>
      <c r="O662" s="1"/>
      <c r="P662" s="1"/>
      <c r="Q662" s="1"/>
      <c r="R662" s="1"/>
      <c r="S662" s="1"/>
      <c r="T662" s="1"/>
      <c r="U662" s="3"/>
      <c r="V662" s="23">
        <f t="shared" ref="V662" si="726">MAX(G604:G659)</f>
        <v>6171</v>
      </c>
      <c r="W662" s="23">
        <f t="shared" ref="W662" si="727">MAX(H604:H659)</f>
        <v>6171</v>
      </c>
      <c r="X662" s="23">
        <f t="shared" ref="X662" si="728">MAX(I604:I659)</f>
        <v>0.14657000000000001</v>
      </c>
      <c r="Y662" s="23">
        <f t="shared" ref="Y662" si="729">MAX(J604:J659)</f>
        <v>3626.33844</v>
      </c>
      <c r="Z662" s="23">
        <f t="shared" ref="Z662" si="730">MAX(K604:K659)</f>
        <v>6610533</v>
      </c>
      <c r="AA662" s="23">
        <f t="shared" ref="AA662" si="731">MAX(L604:L659)</f>
        <v>9206</v>
      </c>
      <c r="AB662" s="23">
        <f t="shared" ref="AB662" si="732">MAX(P604:P659)</f>
        <v>136</v>
      </c>
      <c r="AC662" s="23">
        <f t="shared" ref="AC662" si="733">MAX(Q604:Q659)</f>
        <v>42697</v>
      </c>
      <c r="AD662" s="23">
        <f t="shared" ref="AD662" si="734">MAX(R604:R659)</f>
        <v>133</v>
      </c>
      <c r="AE662" s="23">
        <f t="shared" ref="AE662" si="735">MAX(S604:S659)</f>
        <v>551.57019600000001</v>
      </c>
      <c r="AF662" s="23">
        <f t="shared" ref="AF662" si="736">MAX(T604:T659)</f>
        <v>551.57028100000002</v>
      </c>
      <c r="AG662" s="23">
        <f t="shared" ref="AG662" si="737">MAX(U604:U659)</f>
        <v>0.264596</v>
      </c>
      <c r="AH662" s="23">
        <f>MAX(N604:N659)</f>
        <v>8</v>
      </c>
      <c r="AI662" s="23">
        <f>MAX(O604:O659)</f>
        <v>8</v>
      </c>
      <c r="AJ662" s="24">
        <f>MAX(M604:M659)</f>
        <v>2</v>
      </c>
      <c r="AK662" s="25"/>
    </row>
    <row r="663" spans="1:42" x14ac:dyDescent="0.2">
      <c r="A663" s="32" t="s">
        <v>117</v>
      </c>
      <c r="B663" s="6"/>
      <c r="C663" s="2"/>
      <c r="D663" s="2"/>
      <c r="E663" s="2"/>
      <c r="F663" s="2"/>
      <c r="G663" s="2"/>
      <c r="H663" s="2"/>
      <c r="I663" s="2"/>
      <c r="J663" s="2"/>
      <c r="K663" s="2"/>
      <c r="L663" s="2"/>
      <c r="M663" s="2"/>
      <c r="N663" s="2"/>
      <c r="O663" s="2"/>
      <c r="P663" s="2"/>
      <c r="Q663" s="2"/>
      <c r="R663" s="2"/>
      <c r="S663" s="2"/>
      <c r="T663" s="2"/>
      <c r="U663" s="4"/>
      <c r="V663" s="28"/>
    </row>
    <row r="664" spans="1:42" x14ac:dyDescent="0.2">
      <c r="A664" s="30" t="s">
        <v>92</v>
      </c>
      <c r="B664" s="5" t="s">
        <v>0</v>
      </c>
      <c r="C664" s="1">
        <v>25</v>
      </c>
      <c r="D664" s="1">
        <v>200</v>
      </c>
      <c r="E664" s="1">
        <v>5</v>
      </c>
      <c r="F664" s="1">
        <v>0</v>
      </c>
      <c r="G664" s="1">
        <v>1913</v>
      </c>
      <c r="H664" s="1">
        <v>1913</v>
      </c>
      <c r="I664" s="1">
        <v>0</v>
      </c>
      <c r="J664" s="1">
        <v>1.3613E-2</v>
      </c>
      <c r="K664" s="1">
        <v>0</v>
      </c>
      <c r="L664" s="1">
        <v>0</v>
      </c>
      <c r="M664" s="1">
        <v>2</v>
      </c>
      <c r="N664" s="1">
        <v>3</v>
      </c>
      <c r="O664" s="1">
        <v>3</v>
      </c>
      <c r="P664" s="1">
        <v>2</v>
      </c>
      <c r="Q664" s="1">
        <v>0</v>
      </c>
      <c r="R664" s="1">
        <v>0</v>
      </c>
      <c r="S664" s="1">
        <v>1.1405999999999999E-2</v>
      </c>
      <c r="T664" s="1">
        <v>1.1422E-2</v>
      </c>
      <c r="U664" s="3">
        <v>3.1999999999999999E-5</v>
      </c>
      <c r="V664" s="11"/>
      <c r="W664" s="11"/>
      <c r="X664" s="11"/>
      <c r="Y664" s="11"/>
      <c r="Z664" s="11"/>
      <c r="AA664" s="11"/>
      <c r="AB664" s="11"/>
      <c r="AC664" s="11"/>
      <c r="AD664" s="11"/>
      <c r="AE664" s="11"/>
      <c r="AF664" s="11"/>
      <c r="AG664" s="11"/>
      <c r="AH664" s="11"/>
      <c r="AI664" s="11"/>
      <c r="AJ664" s="12"/>
      <c r="AK664" s="13"/>
      <c r="AL664" s="14"/>
      <c r="AM664" s="14"/>
      <c r="AN664" s="14"/>
      <c r="AO664" s="14"/>
      <c r="AP664" s="13"/>
    </row>
    <row r="665" spans="1:42" x14ac:dyDescent="0.2">
      <c r="A665" t="s">
        <v>92</v>
      </c>
      <c r="B665" s="6" t="s">
        <v>1</v>
      </c>
      <c r="C665" s="2">
        <v>25</v>
      </c>
      <c r="D665" s="2">
        <v>200</v>
      </c>
      <c r="E665" s="2">
        <v>5</v>
      </c>
      <c r="F665" s="2">
        <v>0</v>
      </c>
      <c r="G665" s="2">
        <v>1903</v>
      </c>
      <c r="H665" s="2">
        <v>1903</v>
      </c>
      <c r="I665" s="2">
        <v>0</v>
      </c>
      <c r="J665" s="2">
        <v>6.9829000000000002E-2</v>
      </c>
      <c r="K665" s="2">
        <v>0</v>
      </c>
      <c r="L665" s="2">
        <v>2</v>
      </c>
      <c r="M665" s="2">
        <v>2</v>
      </c>
      <c r="N665" s="2">
        <v>3</v>
      </c>
      <c r="O665" s="2">
        <v>3</v>
      </c>
      <c r="P665" s="2">
        <v>8</v>
      </c>
      <c r="Q665" s="2">
        <v>2</v>
      </c>
      <c r="R665" s="2">
        <v>3</v>
      </c>
      <c r="S665" s="2">
        <v>6.4870999999999998E-2</v>
      </c>
      <c r="T665" s="2">
        <v>6.4889000000000002E-2</v>
      </c>
      <c r="U665" s="4">
        <v>1.9432999999999999E-2</v>
      </c>
    </row>
    <row r="666" spans="1:42" x14ac:dyDescent="0.2">
      <c r="A666" t="s">
        <v>92</v>
      </c>
      <c r="B666" s="5" t="s">
        <v>2</v>
      </c>
      <c r="C666" s="1">
        <v>25</v>
      </c>
      <c r="D666" s="1">
        <v>200</v>
      </c>
      <c r="E666" s="1">
        <v>5</v>
      </c>
      <c r="F666" s="1">
        <v>0</v>
      </c>
      <c r="G666" s="1">
        <v>1903</v>
      </c>
      <c r="H666" s="1">
        <v>1903</v>
      </c>
      <c r="I666" s="1">
        <v>0</v>
      </c>
      <c r="J666" s="1">
        <v>0.22852500000000001</v>
      </c>
      <c r="K666" s="1">
        <v>0</v>
      </c>
      <c r="L666" s="1">
        <v>20</v>
      </c>
      <c r="M666" s="1">
        <v>2</v>
      </c>
      <c r="N666" s="1">
        <v>3</v>
      </c>
      <c r="O666" s="1">
        <v>3</v>
      </c>
      <c r="P666" s="1">
        <v>19</v>
      </c>
      <c r="Q666" s="1">
        <v>57</v>
      </c>
      <c r="R666" s="1">
        <v>6</v>
      </c>
      <c r="S666" s="1">
        <v>0.18718399999999999</v>
      </c>
      <c r="T666" s="1">
        <v>0.187219</v>
      </c>
      <c r="U666" s="3">
        <v>2.6286E-2</v>
      </c>
    </row>
    <row r="667" spans="1:42" x14ac:dyDescent="0.2">
      <c r="A667" t="s">
        <v>92</v>
      </c>
      <c r="B667" s="6" t="s">
        <v>3</v>
      </c>
      <c r="C667" s="2">
        <v>25</v>
      </c>
      <c r="D667" s="2">
        <v>200</v>
      </c>
      <c r="E667" s="2">
        <v>5</v>
      </c>
      <c r="F667" s="2">
        <v>0</v>
      </c>
      <c r="G667" s="2">
        <v>1869</v>
      </c>
      <c r="H667" s="2">
        <v>1869</v>
      </c>
      <c r="I667" s="2">
        <v>0</v>
      </c>
      <c r="J667" s="2">
        <v>0.26680900000000002</v>
      </c>
      <c r="K667" s="2">
        <v>0</v>
      </c>
      <c r="L667" s="2">
        <v>25</v>
      </c>
      <c r="M667" s="2">
        <v>2</v>
      </c>
      <c r="N667" s="2">
        <v>3</v>
      </c>
      <c r="O667" s="2">
        <v>3</v>
      </c>
      <c r="P667" s="2">
        <v>14</v>
      </c>
      <c r="Q667" s="2">
        <v>96</v>
      </c>
      <c r="R667" s="2">
        <v>3</v>
      </c>
      <c r="S667" s="2">
        <v>0.26358300000000001</v>
      </c>
      <c r="T667" s="2">
        <v>0.263627</v>
      </c>
      <c r="U667" s="4">
        <v>7.2839000000000001E-2</v>
      </c>
    </row>
    <row r="668" spans="1:42" x14ac:dyDescent="0.2">
      <c r="A668" t="s">
        <v>92</v>
      </c>
      <c r="B668" s="5" t="s">
        <v>4</v>
      </c>
      <c r="C668" s="1">
        <v>25</v>
      </c>
      <c r="D668" s="1">
        <v>200</v>
      </c>
      <c r="E668" s="1">
        <v>5</v>
      </c>
      <c r="F668" s="1">
        <v>0</v>
      </c>
      <c r="G668" s="1">
        <v>1913</v>
      </c>
      <c r="H668" s="1">
        <v>1913</v>
      </c>
      <c r="I668" s="1">
        <v>0</v>
      </c>
      <c r="J668" s="1">
        <v>8.0823999999999993E-2</v>
      </c>
      <c r="K668" s="1">
        <v>0</v>
      </c>
      <c r="L668" s="1">
        <v>6</v>
      </c>
      <c r="M668" s="1">
        <v>2</v>
      </c>
      <c r="N668" s="1">
        <v>3</v>
      </c>
      <c r="O668" s="1">
        <v>3</v>
      </c>
      <c r="P668" s="1">
        <v>87</v>
      </c>
      <c r="Q668" s="1">
        <v>2</v>
      </c>
      <c r="R668" s="1">
        <v>85</v>
      </c>
      <c r="S668" s="1">
        <v>2.8087999999999998E-2</v>
      </c>
      <c r="T668" s="1">
        <v>2.8108000000000001E-2</v>
      </c>
      <c r="U668" s="3">
        <v>1.2936E-2</v>
      </c>
    </row>
    <row r="669" spans="1:42" x14ac:dyDescent="0.2">
      <c r="A669" t="s">
        <v>92</v>
      </c>
      <c r="B669" s="6" t="s">
        <v>5</v>
      </c>
      <c r="C669" s="2">
        <v>25</v>
      </c>
      <c r="D669" s="2">
        <v>200</v>
      </c>
      <c r="E669" s="2">
        <v>5</v>
      </c>
      <c r="F669" s="2">
        <v>0</v>
      </c>
      <c r="G669" s="2">
        <v>1913</v>
      </c>
      <c r="H669" s="2">
        <v>1913</v>
      </c>
      <c r="I669" s="2">
        <v>0</v>
      </c>
      <c r="J669" s="2">
        <v>1.2844E-2</v>
      </c>
      <c r="K669" s="2">
        <v>0</v>
      </c>
      <c r="L669" s="2">
        <v>0</v>
      </c>
      <c r="M669" s="2">
        <v>2</v>
      </c>
      <c r="N669" s="2">
        <v>3</v>
      </c>
      <c r="O669" s="2">
        <v>3</v>
      </c>
      <c r="P669" s="2">
        <v>2</v>
      </c>
      <c r="Q669" s="2">
        <v>0</v>
      </c>
      <c r="R669" s="2">
        <v>0</v>
      </c>
      <c r="S669" s="2">
        <v>1.1239000000000001E-2</v>
      </c>
      <c r="T669" s="2">
        <v>1.1253000000000001E-2</v>
      </c>
      <c r="U669" s="4">
        <v>2.4000000000000001E-5</v>
      </c>
    </row>
    <row r="670" spans="1:42" x14ac:dyDescent="0.2">
      <c r="A670" t="s">
        <v>92</v>
      </c>
      <c r="B670" s="5" t="s">
        <v>6</v>
      </c>
      <c r="C670" s="1">
        <v>25</v>
      </c>
      <c r="D670" s="1">
        <v>200</v>
      </c>
      <c r="E670" s="1">
        <v>5</v>
      </c>
      <c r="F670" s="1">
        <v>0</v>
      </c>
      <c r="G670" s="1">
        <v>1913</v>
      </c>
      <c r="H670" s="1">
        <v>1913</v>
      </c>
      <c r="I670" s="1">
        <v>0</v>
      </c>
      <c r="J670" s="1">
        <v>9.3080999999999997E-2</v>
      </c>
      <c r="K670" s="1">
        <v>0</v>
      </c>
      <c r="L670" s="1">
        <v>3</v>
      </c>
      <c r="M670" s="1">
        <v>2</v>
      </c>
      <c r="N670" s="1">
        <v>3</v>
      </c>
      <c r="O670" s="1">
        <v>3</v>
      </c>
      <c r="P670" s="1">
        <v>95</v>
      </c>
      <c r="Q670" s="1">
        <v>2</v>
      </c>
      <c r="R670" s="1">
        <v>93</v>
      </c>
      <c r="S670" s="1">
        <v>3.9315999999999997E-2</v>
      </c>
      <c r="T670" s="1">
        <v>3.9349000000000002E-2</v>
      </c>
      <c r="U670" s="3">
        <v>2.3314000000000001E-2</v>
      </c>
    </row>
    <row r="671" spans="1:42" x14ac:dyDescent="0.2">
      <c r="A671" t="s">
        <v>92</v>
      </c>
      <c r="B671" s="6" t="s">
        <v>7</v>
      </c>
      <c r="C671" s="2">
        <v>25</v>
      </c>
      <c r="D671" s="2">
        <v>200</v>
      </c>
      <c r="E671" s="2">
        <v>5</v>
      </c>
      <c r="F671" s="2">
        <v>0</v>
      </c>
      <c r="G671" s="2">
        <v>1913</v>
      </c>
      <c r="H671" s="2">
        <v>1913</v>
      </c>
      <c r="I671" s="2">
        <v>0</v>
      </c>
      <c r="J671" s="2">
        <v>0.13300999999999999</v>
      </c>
      <c r="K671" s="2">
        <v>0</v>
      </c>
      <c r="L671" s="2">
        <v>12</v>
      </c>
      <c r="M671" s="2">
        <v>2</v>
      </c>
      <c r="N671" s="2">
        <v>3</v>
      </c>
      <c r="O671" s="2">
        <v>3</v>
      </c>
      <c r="P671" s="2">
        <v>35</v>
      </c>
      <c r="Q671" s="2">
        <v>13</v>
      </c>
      <c r="R671" s="2">
        <v>27</v>
      </c>
      <c r="S671" s="2">
        <v>0.116394</v>
      </c>
      <c r="T671" s="2">
        <v>0.116424</v>
      </c>
      <c r="U671" s="4">
        <v>4.8894E-2</v>
      </c>
    </row>
    <row r="672" spans="1:42" x14ac:dyDescent="0.2">
      <c r="A672" s="31" t="s">
        <v>92</v>
      </c>
      <c r="B672" s="5" t="s">
        <v>8</v>
      </c>
      <c r="C672" s="1">
        <v>25</v>
      </c>
      <c r="D672" s="1">
        <v>200</v>
      </c>
      <c r="E672" s="1">
        <v>5</v>
      </c>
      <c r="F672" s="1">
        <v>0</v>
      </c>
      <c r="G672" s="1">
        <v>1913</v>
      </c>
      <c r="H672" s="1">
        <v>1913</v>
      </c>
      <c r="I672" s="1">
        <v>0</v>
      </c>
      <c r="J672" s="1">
        <v>0.21185699999999999</v>
      </c>
      <c r="K672" s="1">
        <v>55</v>
      </c>
      <c r="L672" s="1">
        <v>51</v>
      </c>
      <c r="M672" s="1">
        <v>2</v>
      </c>
      <c r="N672" s="1">
        <v>3</v>
      </c>
      <c r="O672" s="1">
        <v>3</v>
      </c>
      <c r="P672" s="1">
        <v>42</v>
      </c>
      <c r="Q672" s="1">
        <v>81</v>
      </c>
      <c r="R672" s="1">
        <v>33</v>
      </c>
      <c r="S672" s="1">
        <v>0.202158</v>
      </c>
      <c r="T672" s="1">
        <v>0.202206</v>
      </c>
      <c r="U672" s="3">
        <v>4.5807E-2</v>
      </c>
      <c r="V672" s="19">
        <f t="shared" ref="V672" si="738">IFERROR(AVERAGE(G664:G672),"")</f>
        <v>1905.8888888888889</v>
      </c>
      <c r="W672" s="19">
        <f t="shared" ref="W672" si="739">IFERROR(AVERAGE(H664:H672),"")</f>
        <v>1905.8888888888889</v>
      </c>
      <c r="X672" s="19">
        <f t="shared" ref="X672" si="740">IFERROR(AVERAGE(I664:I672),"")</f>
        <v>0</v>
      </c>
      <c r="Y672" s="19">
        <f t="shared" ref="Y672" si="741">IFERROR(AVERAGE(J664:J672),"")</f>
        <v>0.12337688888888887</v>
      </c>
      <c r="Z672" s="19">
        <f t="shared" ref="Z672" si="742">IFERROR(AVERAGE(K664:K672),"")</f>
        <v>6.1111111111111107</v>
      </c>
      <c r="AA672" s="19">
        <f t="shared" ref="AA672" si="743">IFERROR(AVERAGE(L664:L672),"")</f>
        <v>13.222222222222221</v>
      </c>
      <c r="AB672" s="19">
        <f t="shared" ref="AB672" si="744">IFERROR(AVERAGE(P664:P672),"")</f>
        <v>33.777777777777779</v>
      </c>
      <c r="AC672" s="19">
        <f t="shared" ref="AC672" si="745">IFERROR(AVERAGE(Q664:Q672),"")</f>
        <v>28.111111111111111</v>
      </c>
      <c r="AD672" s="19">
        <f t="shared" ref="AD672" si="746">IFERROR(AVERAGE(R664:R672),"")</f>
        <v>27.777777777777779</v>
      </c>
      <c r="AE672" s="19">
        <f t="shared" ref="AE672" si="747">IFERROR(AVERAGE(S664:S672),"")</f>
        <v>0.10269322222222223</v>
      </c>
      <c r="AF672" s="19">
        <f t="shared" ref="AF672" si="748">IFERROR(AVERAGE(T664:T672),"")</f>
        <v>0.10272188888888888</v>
      </c>
      <c r="AG672" s="19">
        <f t="shared" ref="AG672" si="749">IFERROR(AVERAGE(U664:U672),"")</f>
        <v>2.7729444444444442E-2</v>
      </c>
      <c r="AH672" s="19">
        <f>IFERROR(AVERAGE(N664:N672),"")</f>
        <v>3</v>
      </c>
      <c r="AI672" s="19">
        <f>IFERROR(AVERAGE(O664:O672),"")</f>
        <v>3</v>
      </c>
      <c r="AJ672" s="19">
        <f>IFERROR(AVERAGE(M664:M672),"")</f>
        <v>2</v>
      </c>
      <c r="AK672" s="20">
        <f>COUNTA(C664:C672)</f>
        <v>9</v>
      </c>
      <c r="AL672" s="21">
        <f>COUNTIF(M664:M672,"=2")</f>
        <v>9</v>
      </c>
      <c r="AM672" s="21">
        <f>COUNTIF(M664:M672,"=1")</f>
        <v>0</v>
      </c>
      <c r="AN672" s="21">
        <f>COUNTIF(M664:M672,"=0")</f>
        <v>0</v>
      </c>
      <c r="AO672" s="21">
        <f>COUNTIF(M664:M672,"=3")</f>
        <v>0</v>
      </c>
      <c r="AP672" s="20">
        <f>COUNTIF(M664:M672,"=")</f>
        <v>0</v>
      </c>
    </row>
    <row r="673" spans="1:42" x14ac:dyDescent="0.2">
      <c r="A673" t="s">
        <v>93</v>
      </c>
      <c r="B673" s="6" t="s">
        <v>9</v>
      </c>
      <c r="C673" s="2">
        <v>25</v>
      </c>
      <c r="D673" s="2">
        <v>200</v>
      </c>
      <c r="E673" s="2">
        <v>5</v>
      </c>
      <c r="F673" s="2">
        <v>0</v>
      </c>
      <c r="G673" s="2">
        <v>6171</v>
      </c>
      <c r="H673" s="2">
        <v>6171</v>
      </c>
      <c r="I673" s="2">
        <v>0</v>
      </c>
      <c r="J673" s="2">
        <v>4.4466330000000003</v>
      </c>
      <c r="K673" s="2">
        <v>0</v>
      </c>
      <c r="L673" s="2">
        <v>1</v>
      </c>
      <c r="M673" s="2">
        <v>2</v>
      </c>
      <c r="N673" s="2">
        <v>8</v>
      </c>
      <c r="O673" s="2">
        <v>5</v>
      </c>
      <c r="P673" s="2">
        <v>11</v>
      </c>
      <c r="Q673" s="2">
        <v>0</v>
      </c>
      <c r="R673" s="2">
        <v>9</v>
      </c>
      <c r="S673" s="2">
        <v>4.4373709999999997</v>
      </c>
      <c r="T673" s="2">
        <v>4.4377950000000004</v>
      </c>
      <c r="U673" s="4">
        <v>4.3693569999999999</v>
      </c>
    </row>
    <row r="674" spans="1:42" x14ac:dyDescent="0.2">
      <c r="A674" t="s">
        <v>93</v>
      </c>
      <c r="B674" s="5" t="s">
        <v>10</v>
      </c>
      <c r="C674" s="1">
        <v>25</v>
      </c>
      <c r="D674" s="1">
        <v>200</v>
      </c>
      <c r="E674" s="1">
        <v>5</v>
      </c>
      <c r="F674" s="1">
        <v>0</v>
      </c>
      <c r="G674" s="1">
        <v>5471</v>
      </c>
      <c r="H674" s="1">
        <v>5471</v>
      </c>
      <c r="I674" s="1">
        <v>0</v>
      </c>
      <c r="J674" s="1">
        <v>3.9924849999999998</v>
      </c>
      <c r="K674" s="1">
        <v>5907</v>
      </c>
      <c r="L674" s="1">
        <v>21</v>
      </c>
      <c r="M674" s="1">
        <v>2</v>
      </c>
      <c r="N674" s="1">
        <v>7</v>
      </c>
      <c r="O674" s="1">
        <v>5</v>
      </c>
      <c r="P674" s="1">
        <v>26</v>
      </c>
      <c r="Q674" s="1">
        <v>254</v>
      </c>
      <c r="R674" s="1">
        <v>16</v>
      </c>
      <c r="S674" s="1">
        <v>1.2886629999999999</v>
      </c>
      <c r="T674" s="1">
        <v>1.289164</v>
      </c>
      <c r="U674" s="3">
        <v>0.15975700000000001</v>
      </c>
    </row>
    <row r="675" spans="1:42" x14ac:dyDescent="0.2">
      <c r="A675" t="s">
        <v>93</v>
      </c>
      <c r="B675" s="6" t="s">
        <v>11</v>
      </c>
      <c r="C675" s="2">
        <v>25</v>
      </c>
      <c r="D675" s="2">
        <v>200</v>
      </c>
      <c r="E675" s="2">
        <v>5</v>
      </c>
      <c r="F675" s="2">
        <v>0</v>
      </c>
      <c r="G675" s="2">
        <v>4546</v>
      </c>
      <c r="H675" s="2">
        <v>4546</v>
      </c>
      <c r="I675" s="2">
        <v>0</v>
      </c>
      <c r="J675" s="2">
        <v>35.838633000000002</v>
      </c>
      <c r="K675" s="2">
        <v>65776</v>
      </c>
      <c r="L675" s="2">
        <v>1081</v>
      </c>
      <c r="M675" s="2">
        <v>2</v>
      </c>
      <c r="N675" s="2">
        <v>5</v>
      </c>
      <c r="O675" s="2">
        <v>5</v>
      </c>
      <c r="P675" s="2">
        <v>20</v>
      </c>
      <c r="Q675" s="2">
        <v>4116</v>
      </c>
      <c r="R675" s="2">
        <v>10</v>
      </c>
      <c r="S675" s="2">
        <v>31.650780999999998</v>
      </c>
      <c r="T675" s="2">
        <v>31.650852</v>
      </c>
      <c r="U675" s="4">
        <v>0.14294100000000001</v>
      </c>
    </row>
    <row r="676" spans="1:42" x14ac:dyDescent="0.2">
      <c r="A676" t="s">
        <v>93</v>
      </c>
      <c r="B676" s="5" t="s">
        <v>12</v>
      </c>
      <c r="C676" s="1">
        <v>25</v>
      </c>
      <c r="D676" s="1">
        <v>200</v>
      </c>
      <c r="E676" s="1">
        <v>5</v>
      </c>
      <c r="F676" s="1">
        <v>0</v>
      </c>
      <c r="G676" s="1">
        <v>4169</v>
      </c>
      <c r="H676" s="1">
        <v>4169</v>
      </c>
      <c r="I676" s="1">
        <v>0</v>
      </c>
      <c r="J676" s="1">
        <v>182.62224599999999</v>
      </c>
      <c r="K676" s="1">
        <v>206604</v>
      </c>
      <c r="L676" s="1">
        <v>2695</v>
      </c>
      <c r="M676" s="1">
        <v>2</v>
      </c>
      <c r="N676" s="1">
        <v>4</v>
      </c>
      <c r="O676" s="1">
        <v>4</v>
      </c>
      <c r="P676" s="1">
        <v>23</v>
      </c>
      <c r="Q676" s="1">
        <v>18252</v>
      </c>
      <c r="R676" s="1">
        <v>12</v>
      </c>
      <c r="S676" s="1">
        <v>1.9202429999999999</v>
      </c>
      <c r="T676" s="1">
        <v>1.920288</v>
      </c>
      <c r="U676" s="3">
        <v>0.102439</v>
      </c>
    </row>
    <row r="677" spans="1:42" x14ac:dyDescent="0.2">
      <c r="A677" t="s">
        <v>93</v>
      </c>
      <c r="B677" s="6" t="s">
        <v>13</v>
      </c>
      <c r="C677" s="2">
        <v>25</v>
      </c>
      <c r="D677" s="2">
        <v>200</v>
      </c>
      <c r="E677" s="2">
        <v>5</v>
      </c>
      <c r="F677" s="2">
        <v>0</v>
      </c>
      <c r="G677" s="2">
        <v>5305</v>
      </c>
      <c r="H677" s="2">
        <v>5305</v>
      </c>
      <c r="I677" s="2">
        <v>0</v>
      </c>
      <c r="J677" s="2">
        <v>0.37234800000000001</v>
      </c>
      <c r="K677" s="2">
        <v>0</v>
      </c>
      <c r="L677" s="2">
        <v>2</v>
      </c>
      <c r="M677" s="2">
        <v>2</v>
      </c>
      <c r="N677" s="2">
        <v>6</v>
      </c>
      <c r="O677" s="2">
        <v>5</v>
      </c>
      <c r="P677" s="2">
        <v>18</v>
      </c>
      <c r="Q677" s="2">
        <v>6</v>
      </c>
      <c r="R677" s="2">
        <v>8</v>
      </c>
      <c r="S677" s="2">
        <v>0.36761199999999999</v>
      </c>
      <c r="T677" s="2">
        <v>0.36807400000000001</v>
      </c>
      <c r="U677" s="4">
        <v>0.185192</v>
      </c>
    </row>
    <row r="678" spans="1:42" x14ac:dyDescent="0.2">
      <c r="A678" t="s">
        <v>93</v>
      </c>
      <c r="B678" s="5" t="s">
        <v>14</v>
      </c>
      <c r="C678" s="1">
        <v>25</v>
      </c>
      <c r="D678" s="1">
        <v>200</v>
      </c>
      <c r="E678" s="1">
        <v>5</v>
      </c>
      <c r="F678" s="1">
        <v>0</v>
      </c>
      <c r="G678" s="1">
        <v>4654</v>
      </c>
      <c r="H678" s="1">
        <v>4654</v>
      </c>
      <c r="I678" s="1">
        <v>0</v>
      </c>
      <c r="J678" s="1">
        <v>5.7171979999999998</v>
      </c>
      <c r="K678" s="1">
        <v>4862</v>
      </c>
      <c r="L678" s="1">
        <v>148</v>
      </c>
      <c r="M678" s="1">
        <v>2</v>
      </c>
      <c r="N678" s="1">
        <v>5</v>
      </c>
      <c r="O678" s="1">
        <v>5</v>
      </c>
      <c r="P678" s="1">
        <v>20</v>
      </c>
      <c r="Q678" s="1">
        <v>1691</v>
      </c>
      <c r="R678" s="1">
        <v>12</v>
      </c>
      <c r="S678" s="1">
        <v>0.70012700000000005</v>
      </c>
      <c r="T678" s="1">
        <v>0.70015300000000003</v>
      </c>
      <c r="U678" s="3">
        <v>0.12031600000000001</v>
      </c>
    </row>
    <row r="679" spans="1:42" x14ac:dyDescent="0.2">
      <c r="A679" t="s">
        <v>93</v>
      </c>
      <c r="B679" s="6" t="s">
        <v>15</v>
      </c>
      <c r="C679" s="2">
        <v>25</v>
      </c>
      <c r="D679" s="2">
        <v>200</v>
      </c>
      <c r="E679" s="2">
        <v>5</v>
      </c>
      <c r="F679" s="2">
        <v>0</v>
      </c>
      <c r="G679" s="2">
        <v>4243</v>
      </c>
      <c r="H679" s="2">
        <v>4243</v>
      </c>
      <c r="I679" s="2">
        <v>0</v>
      </c>
      <c r="J679" s="2">
        <v>42.931283999999998</v>
      </c>
      <c r="K679" s="2">
        <v>48519</v>
      </c>
      <c r="L679" s="2">
        <v>2060</v>
      </c>
      <c r="M679" s="2">
        <v>2</v>
      </c>
      <c r="N679" s="2">
        <v>4</v>
      </c>
      <c r="O679" s="2">
        <v>4</v>
      </c>
      <c r="P679" s="2">
        <v>23</v>
      </c>
      <c r="Q679" s="2">
        <v>7702</v>
      </c>
      <c r="R679" s="2">
        <v>12</v>
      </c>
      <c r="S679" s="2">
        <v>13.985544000000001</v>
      </c>
      <c r="T679" s="2">
        <v>13.985663000000001</v>
      </c>
      <c r="U679" s="4">
        <v>7.3082999999999995E-2</v>
      </c>
    </row>
    <row r="680" spans="1:42" x14ac:dyDescent="0.2">
      <c r="A680" t="s">
        <v>93</v>
      </c>
      <c r="B680" s="5" t="s">
        <v>16</v>
      </c>
      <c r="C680" s="1">
        <v>25</v>
      </c>
      <c r="D680" s="1">
        <v>200</v>
      </c>
      <c r="E680" s="1">
        <v>5</v>
      </c>
      <c r="F680" s="1">
        <v>0</v>
      </c>
      <c r="G680" s="1">
        <v>3973</v>
      </c>
      <c r="H680" s="1">
        <v>3973</v>
      </c>
      <c r="I680" s="1">
        <v>0</v>
      </c>
      <c r="J680" s="1">
        <v>81.847210000000004</v>
      </c>
      <c r="K680" s="1">
        <v>104780</v>
      </c>
      <c r="L680" s="1">
        <v>2399</v>
      </c>
      <c r="M680" s="1">
        <v>2</v>
      </c>
      <c r="N680" s="1">
        <v>4</v>
      </c>
      <c r="O680" s="1">
        <v>4</v>
      </c>
      <c r="P680" s="1">
        <v>17</v>
      </c>
      <c r="Q680" s="1">
        <v>9207</v>
      </c>
      <c r="R680" s="1">
        <v>8</v>
      </c>
      <c r="S680" s="1">
        <v>1.1017079999999999</v>
      </c>
      <c r="T680" s="1">
        <v>1.1017570000000001</v>
      </c>
      <c r="U680" s="3">
        <v>0.164295</v>
      </c>
    </row>
    <row r="681" spans="1:42" x14ac:dyDescent="0.2">
      <c r="A681" t="s">
        <v>93</v>
      </c>
      <c r="B681" s="6" t="s">
        <v>17</v>
      </c>
      <c r="C681" s="2">
        <v>25</v>
      </c>
      <c r="D681" s="2">
        <v>200</v>
      </c>
      <c r="E681" s="2">
        <v>5</v>
      </c>
      <c r="F681" s="2">
        <v>0</v>
      </c>
      <c r="G681" s="2">
        <v>4413</v>
      </c>
      <c r="H681" s="2">
        <v>4413</v>
      </c>
      <c r="I681" s="2">
        <v>0</v>
      </c>
      <c r="J681" s="2">
        <v>427.68384300000002</v>
      </c>
      <c r="K681" s="2">
        <v>0</v>
      </c>
      <c r="L681" s="2">
        <v>3</v>
      </c>
      <c r="M681" s="2">
        <v>2</v>
      </c>
      <c r="N681" s="2">
        <v>5</v>
      </c>
      <c r="O681" s="2">
        <v>5</v>
      </c>
      <c r="P681" s="2">
        <v>31</v>
      </c>
      <c r="Q681" s="2">
        <v>15</v>
      </c>
      <c r="R681" s="2">
        <v>24</v>
      </c>
      <c r="S681" s="2">
        <v>427.556149</v>
      </c>
      <c r="T681" s="2">
        <v>427.55620599999997</v>
      </c>
      <c r="U681" s="4">
        <v>426.85136899999998</v>
      </c>
    </row>
    <row r="682" spans="1:42" x14ac:dyDescent="0.2">
      <c r="A682" t="s">
        <v>93</v>
      </c>
      <c r="B682" s="5" t="s">
        <v>18</v>
      </c>
      <c r="C682" s="1">
        <v>25</v>
      </c>
      <c r="D682" s="1">
        <v>200</v>
      </c>
      <c r="E682" s="1">
        <v>5</v>
      </c>
      <c r="F682" s="1">
        <v>0</v>
      </c>
      <c r="G682" s="1" t="s">
        <v>56</v>
      </c>
      <c r="H682" s="1" t="s">
        <v>56</v>
      </c>
      <c r="I682" s="1" t="s">
        <v>56</v>
      </c>
      <c r="J682" s="1">
        <v>3600.1369989999998</v>
      </c>
      <c r="K682" s="1">
        <v>0</v>
      </c>
      <c r="L682" s="1">
        <v>0</v>
      </c>
      <c r="M682" s="1">
        <v>0</v>
      </c>
      <c r="N682" s="1" t="s">
        <v>56</v>
      </c>
      <c r="O682" s="1" t="s">
        <v>56</v>
      </c>
      <c r="P682" s="1">
        <v>1</v>
      </c>
      <c r="Q682" s="1">
        <v>0</v>
      </c>
      <c r="R682" s="1">
        <v>1</v>
      </c>
      <c r="S682" s="1" t="s">
        <v>56</v>
      </c>
      <c r="T682" s="1" t="s">
        <v>56</v>
      </c>
      <c r="U682" s="3">
        <v>3599.8871009999998</v>
      </c>
    </row>
    <row r="683" spans="1:42" x14ac:dyDescent="0.2">
      <c r="A683" t="s">
        <v>93</v>
      </c>
      <c r="B683" s="6" t="s">
        <v>19</v>
      </c>
      <c r="C683" s="2">
        <v>25</v>
      </c>
      <c r="D683" s="2">
        <v>200</v>
      </c>
      <c r="E683" s="2">
        <v>5</v>
      </c>
      <c r="F683" s="2">
        <v>0</v>
      </c>
      <c r="G683" s="2">
        <v>4288</v>
      </c>
      <c r="H683" s="2">
        <v>4288</v>
      </c>
      <c r="I683" s="2">
        <v>0</v>
      </c>
      <c r="J683" s="2">
        <v>25.911619999999999</v>
      </c>
      <c r="K683" s="2">
        <v>36321</v>
      </c>
      <c r="L683" s="2">
        <v>1347</v>
      </c>
      <c r="M683" s="2">
        <v>2</v>
      </c>
      <c r="N683" s="2">
        <v>4</v>
      </c>
      <c r="O683" s="2">
        <v>4</v>
      </c>
      <c r="P683" s="2">
        <v>18</v>
      </c>
      <c r="Q683" s="2">
        <v>5471</v>
      </c>
      <c r="R683" s="2">
        <v>2</v>
      </c>
      <c r="S683" s="2">
        <v>24.225964000000001</v>
      </c>
      <c r="T683" s="2">
        <v>24.226026000000001</v>
      </c>
      <c r="U683" s="4">
        <v>0.19705400000000001</v>
      </c>
    </row>
    <row r="684" spans="1:42" x14ac:dyDescent="0.2">
      <c r="A684" s="31" t="s">
        <v>93</v>
      </c>
      <c r="B684" s="5" t="s">
        <v>20</v>
      </c>
      <c r="C684" s="1">
        <v>25</v>
      </c>
      <c r="D684" s="1">
        <v>200</v>
      </c>
      <c r="E684" s="1">
        <v>5</v>
      </c>
      <c r="F684" s="1">
        <v>0</v>
      </c>
      <c r="G684" s="1">
        <v>3930</v>
      </c>
      <c r="H684" s="1">
        <v>3930</v>
      </c>
      <c r="I684" s="1">
        <v>0</v>
      </c>
      <c r="J684" s="1">
        <v>1977.13834</v>
      </c>
      <c r="K684" s="1">
        <v>795033</v>
      </c>
      <c r="L684" s="1">
        <v>9532</v>
      </c>
      <c r="M684" s="1">
        <v>2</v>
      </c>
      <c r="N684" s="1">
        <v>4</v>
      </c>
      <c r="O684" s="1">
        <v>4</v>
      </c>
      <c r="P684" s="1">
        <v>49</v>
      </c>
      <c r="Q684" s="1">
        <v>43814</v>
      </c>
      <c r="R684" s="1">
        <v>33</v>
      </c>
      <c r="S684" s="1">
        <v>8.8797800000000002</v>
      </c>
      <c r="T684" s="1">
        <v>8.8798469999999998</v>
      </c>
      <c r="U684" s="3">
        <v>1.128091</v>
      </c>
      <c r="V684" s="19">
        <f t="shared" ref="V684" si="750">IFERROR(AVERAGE(G673:G684),"")</f>
        <v>4651.181818181818</v>
      </c>
      <c r="W684" s="19">
        <f t="shared" ref="W684" si="751">IFERROR(AVERAGE(H673:H684),"")</f>
        <v>4651.181818181818</v>
      </c>
      <c r="X684" s="19">
        <f t="shared" ref="X684" si="752">IFERROR(AVERAGE(I673:I684),"")</f>
        <v>0</v>
      </c>
      <c r="Y684" s="19">
        <f t="shared" ref="Y684" si="753">IFERROR(AVERAGE(J673:J684),"")</f>
        <v>532.38656991666664</v>
      </c>
      <c r="Z684" s="19">
        <f t="shared" ref="Z684" si="754">IFERROR(AVERAGE(K673:K684),"")</f>
        <v>105650.16666666667</v>
      </c>
      <c r="AA684" s="19">
        <f t="shared" ref="AA684" si="755">IFERROR(AVERAGE(L673:L684),"")</f>
        <v>1607.4166666666667</v>
      </c>
      <c r="AB684" s="19">
        <f t="shared" ref="AB684" si="756">IFERROR(AVERAGE(P673:P684),"")</f>
        <v>21.416666666666668</v>
      </c>
      <c r="AC684" s="19">
        <f t="shared" ref="AC684" si="757">IFERROR(AVERAGE(Q673:Q684),"")</f>
        <v>7544</v>
      </c>
      <c r="AD684" s="19">
        <f t="shared" ref="AD684" si="758">IFERROR(AVERAGE(R673:R684),"")</f>
        <v>12.25</v>
      </c>
      <c r="AE684" s="19">
        <f t="shared" ref="AE684" si="759">IFERROR(AVERAGE(S673:S684),"")</f>
        <v>46.91944927272727</v>
      </c>
      <c r="AF684" s="19">
        <f t="shared" ref="AF684" si="760">IFERROR(AVERAGE(T673:T684),"")</f>
        <v>46.919620454545452</v>
      </c>
      <c r="AG684" s="19">
        <f t="shared" ref="AG684" si="761">IFERROR(AVERAGE(U673:U684),"")</f>
        <v>336.11508291666667</v>
      </c>
      <c r="AH684" s="19">
        <f>IFERROR(AVERAGE(N673:N684),"")</f>
        <v>5.0909090909090908</v>
      </c>
      <c r="AI684" s="19">
        <f>IFERROR(AVERAGE(O673:O684),"")</f>
        <v>4.5454545454545459</v>
      </c>
      <c r="AJ684" s="22">
        <f>AVERAGE(M673:M684)</f>
        <v>1.8333333333333333</v>
      </c>
      <c r="AK684" s="20">
        <f>COUNTA(C673:C684)</f>
        <v>12</v>
      </c>
      <c r="AL684" s="21">
        <f>COUNTIF(M673:M684,"=2")</f>
        <v>11</v>
      </c>
      <c r="AM684" s="21">
        <f>COUNTIF(M673:M684,"=1")</f>
        <v>0</v>
      </c>
      <c r="AN684" s="21">
        <f>COUNTIF(M673:M684,"=0")</f>
        <v>1</v>
      </c>
      <c r="AO684" s="21">
        <f>COUNTIF(M673:M684,"=3")</f>
        <v>0</v>
      </c>
      <c r="AP684" s="20">
        <f>COUNTIF(M673:M684,"=")</f>
        <v>0</v>
      </c>
    </row>
    <row r="685" spans="1:42" x14ac:dyDescent="0.2">
      <c r="A685" t="s">
        <v>94</v>
      </c>
      <c r="B685" s="6" t="s">
        <v>21</v>
      </c>
      <c r="C685" s="2">
        <v>25</v>
      </c>
      <c r="D685" s="2">
        <v>200</v>
      </c>
      <c r="E685" s="2">
        <v>5</v>
      </c>
      <c r="F685" s="2">
        <v>0</v>
      </c>
      <c r="G685" s="2">
        <v>4611</v>
      </c>
      <c r="H685" s="2">
        <v>4611</v>
      </c>
      <c r="I685" s="2">
        <v>0</v>
      </c>
      <c r="J685" s="2">
        <v>0.58702600000000005</v>
      </c>
      <c r="K685" s="2">
        <v>0</v>
      </c>
      <c r="L685" s="2">
        <v>3</v>
      </c>
      <c r="M685" s="2">
        <v>2</v>
      </c>
      <c r="N685" s="2">
        <v>4</v>
      </c>
      <c r="O685" s="2">
        <v>4</v>
      </c>
      <c r="P685" s="2">
        <v>25</v>
      </c>
      <c r="Q685" s="2">
        <v>8</v>
      </c>
      <c r="R685" s="2">
        <v>12</v>
      </c>
      <c r="S685" s="2">
        <v>0.50588299999999997</v>
      </c>
      <c r="T685" s="2">
        <v>0.50592300000000001</v>
      </c>
      <c r="U685" s="4">
        <v>2.5089E-2</v>
      </c>
    </row>
    <row r="686" spans="1:42" x14ac:dyDescent="0.2">
      <c r="A686" t="s">
        <v>94</v>
      </c>
      <c r="B686" s="5" t="s">
        <v>22</v>
      </c>
      <c r="C686" s="1">
        <v>25</v>
      </c>
      <c r="D686" s="1">
        <v>200</v>
      </c>
      <c r="E686" s="1">
        <v>5</v>
      </c>
      <c r="F686" s="1">
        <v>0</v>
      </c>
      <c r="G686" s="1">
        <v>3518</v>
      </c>
      <c r="H686" s="1">
        <v>3518</v>
      </c>
      <c r="I686" s="1">
        <v>0</v>
      </c>
      <c r="J686" s="1">
        <v>1.0674410000000001</v>
      </c>
      <c r="K686" s="1">
        <v>346</v>
      </c>
      <c r="L686" s="1">
        <v>125</v>
      </c>
      <c r="M686" s="1">
        <v>2</v>
      </c>
      <c r="N686" s="1">
        <v>3</v>
      </c>
      <c r="O686" s="1">
        <v>3</v>
      </c>
      <c r="P686" s="1">
        <v>402</v>
      </c>
      <c r="Q686" s="1">
        <v>195</v>
      </c>
      <c r="R686" s="1">
        <v>390</v>
      </c>
      <c r="S686" s="1">
        <v>1.027509</v>
      </c>
      <c r="T686" s="1">
        <v>1.0275620000000001</v>
      </c>
      <c r="U686" s="3">
        <v>2.6439000000000001E-2</v>
      </c>
    </row>
    <row r="687" spans="1:42" x14ac:dyDescent="0.2">
      <c r="A687" t="s">
        <v>94</v>
      </c>
      <c r="B687" s="6" t="s">
        <v>23</v>
      </c>
      <c r="C687" s="2">
        <v>25</v>
      </c>
      <c r="D687" s="2">
        <v>200</v>
      </c>
      <c r="E687" s="2">
        <v>5</v>
      </c>
      <c r="F687" s="2">
        <v>0</v>
      </c>
      <c r="G687" s="2">
        <v>3328</v>
      </c>
      <c r="H687" s="2">
        <v>3328</v>
      </c>
      <c r="I687" s="2">
        <v>0</v>
      </c>
      <c r="J687" s="2">
        <v>14.563851</v>
      </c>
      <c r="K687" s="2">
        <v>64973</v>
      </c>
      <c r="L687" s="2">
        <v>677</v>
      </c>
      <c r="M687" s="2">
        <v>2</v>
      </c>
      <c r="N687" s="2">
        <v>3</v>
      </c>
      <c r="O687" s="2">
        <v>3</v>
      </c>
      <c r="P687" s="2">
        <v>525</v>
      </c>
      <c r="Q687" s="2">
        <v>4179</v>
      </c>
      <c r="R687" s="2">
        <v>510</v>
      </c>
      <c r="S687" s="2">
        <v>4.6292540000000004</v>
      </c>
      <c r="T687" s="2">
        <v>4.6293600000000001</v>
      </c>
      <c r="U687" s="4">
        <v>1.285E-2</v>
      </c>
    </row>
    <row r="688" spans="1:42" x14ac:dyDescent="0.2">
      <c r="A688" t="s">
        <v>94</v>
      </c>
      <c r="B688" s="5" t="s">
        <v>24</v>
      </c>
      <c r="C688" s="1">
        <v>25</v>
      </c>
      <c r="D688" s="1">
        <v>200</v>
      </c>
      <c r="E688" s="1">
        <v>5</v>
      </c>
      <c r="F688" s="1">
        <v>0</v>
      </c>
      <c r="G688" s="1">
        <v>3066</v>
      </c>
      <c r="H688" s="1">
        <v>3066</v>
      </c>
      <c r="I688" s="1">
        <v>0</v>
      </c>
      <c r="J688" s="1">
        <v>0.71999500000000005</v>
      </c>
      <c r="K688" s="1">
        <v>742</v>
      </c>
      <c r="L688" s="1">
        <v>95</v>
      </c>
      <c r="M688" s="1">
        <v>2</v>
      </c>
      <c r="N688" s="1">
        <v>3</v>
      </c>
      <c r="O688" s="1">
        <v>3</v>
      </c>
      <c r="P688" s="1">
        <v>19</v>
      </c>
      <c r="Q688" s="1">
        <v>199</v>
      </c>
      <c r="R688" s="1">
        <v>8</v>
      </c>
      <c r="S688" s="1">
        <v>0.69614100000000001</v>
      </c>
      <c r="T688" s="1">
        <v>0.696187</v>
      </c>
      <c r="U688" s="3">
        <v>1.9928000000000001E-2</v>
      </c>
    </row>
    <row r="689" spans="1:42" x14ac:dyDescent="0.2">
      <c r="A689" t="s">
        <v>94</v>
      </c>
      <c r="B689" s="6" t="s">
        <v>25</v>
      </c>
      <c r="C689" s="2">
        <v>25</v>
      </c>
      <c r="D689" s="2">
        <v>200</v>
      </c>
      <c r="E689" s="2">
        <v>5</v>
      </c>
      <c r="F689" s="2">
        <v>0</v>
      </c>
      <c r="G689" s="2">
        <v>4113</v>
      </c>
      <c r="H689" s="2">
        <v>4113</v>
      </c>
      <c r="I689" s="2">
        <v>0</v>
      </c>
      <c r="J689" s="2">
        <v>5.8524859999999999</v>
      </c>
      <c r="K689" s="2">
        <v>20720</v>
      </c>
      <c r="L689" s="2">
        <v>475</v>
      </c>
      <c r="M689" s="2">
        <v>2</v>
      </c>
      <c r="N689" s="2">
        <v>4</v>
      </c>
      <c r="O689" s="2">
        <v>4</v>
      </c>
      <c r="P689" s="2">
        <v>178</v>
      </c>
      <c r="Q689" s="2">
        <v>2856</v>
      </c>
      <c r="R689" s="2">
        <v>167</v>
      </c>
      <c r="S689" s="2">
        <v>5.653016</v>
      </c>
      <c r="T689" s="2">
        <v>5.6535510000000002</v>
      </c>
      <c r="U689" s="4">
        <v>8.5436999999999999E-2</v>
      </c>
    </row>
    <row r="690" spans="1:42" x14ac:dyDescent="0.2">
      <c r="A690" t="s">
        <v>94</v>
      </c>
      <c r="B690" s="5" t="s">
        <v>26</v>
      </c>
      <c r="C690" s="1">
        <v>25</v>
      </c>
      <c r="D690" s="1">
        <v>200</v>
      </c>
      <c r="E690" s="1">
        <v>5</v>
      </c>
      <c r="F690" s="1">
        <v>0</v>
      </c>
      <c r="G690" s="1">
        <v>3455</v>
      </c>
      <c r="H690" s="1">
        <v>3455</v>
      </c>
      <c r="I690" s="1">
        <v>0</v>
      </c>
      <c r="J690" s="1">
        <v>1.2990440000000001</v>
      </c>
      <c r="K690" s="1">
        <v>2495</v>
      </c>
      <c r="L690" s="1">
        <v>56</v>
      </c>
      <c r="M690" s="1">
        <v>2</v>
      </c>
      <c r="N690" s="1">
        <v>3</v>
      </c>
      <c r="O690" s="1">
        <v>3</v>
      </c>
      <c r="P690" s="1">
        <v>389</v>
      </c>
      <c r="Q690" s="1">
        <v>186</v>
      </c>
      <c r="R690" s="1">
        <v>374</v>
      </c>
      <c r="S690" s="1">
        <v>1.160388</v>
      </c>
      <c r="T690" s="1">
        <v>1.160442</v>
      </c>
      <c r="U690" s="3">
        <v>0.11280999999999999</v>
      </c>
    </row>
    <row r="691" spans="1:42" x14ac:dyDescent="0.2">
      <c r="A691" t="s">
        <v>94</v>
      </c>
      <c r="B691" s="6" t="s">
        <v>27</v>
      </c>
      <c r="C691" s="2">
        <v>25</v>
      </c>
      <c r="D691" s="2">
        <v>200</v>
      </c>
      <c r="E691" s="2">
        <v>5</v>
      </c>
      <c r="F691" s="2">
        <v>0</v>
      </c>
      <c r="G691" s="2">
        <v>2983</v>
      </c>
      <c r="H691" s="2">
        <v>2983</v>
      </c>
      <c r="I691" s="2">
        <v>0</v>
      </c>
      <c r="J691" s="2">
        <v>1.251708</v>
      </c>
      <c r="K691" s="2">
        <v>0</v>
      </c>
      <c r="L691" s="2">
        <v>12</v>
      </c>
      <c r="M691" s="2">
        <v>2</v>
      </c>
      <c r="N691" s="2">
        <v>3</v>
      </c>
      <c r="O691" s="2">
        <v>3</v>
      </c>
      <c r="P691" s="2">
        <v>233</v>
      </c>
      <c r="Q691" s="2">
        <v>20</v>
      </c>
      <c r="R691" s="2">
        <v>216</v>
      </c>
      <c r="S691" s="2">
        <v>1.2256450000000001</v>
      </c>
      <c r="T691" s="2">
        <v>1.2256880000000001</v>
      </c>
      <c r="U691" s="4">
        <v>4.3291999999999997E-2</v>
      </c>
    </row>
    <row r="692" spans="1:42" x14ac:dyDescent="0.2">
      <c r="A692" s="31" t="s">
        <v>94</v>
      </c>
      <c r="B692" s="5" t="s">
        <v>28</v>
      </c>
      <c r="C692" s="1">
        <v>25</v>
      </c>
      <c r="D692" s="1">
        <v>200</v>
      </c>
      <c r="E692" s="1">
        <v>5</v>
      </c>
      <c r="F692" s="1">
        <v>0</v>
      </c>
      <c r="G692" s="1">
        <v>2945</v>
      </c>
      <c r="H692" s="1">
        <v>2945</v>
      </c>
      <c r="I692" s="1">
        <v>0</v>
      </c>
      <c r="J692" s="1">
        <v>0.91517999999999999</v>
      </c>
      <c r="K692" s="1">
        <v>0</v>
      </c>
      <c r="L692" s="1">
        <v>10</v>
      </c>
      <c r="M692" s="1">
        <v>2</v>
      </c>
      <c r="N692" s="1">
        <v>3</v>
      </c>
      <c r="O692" s="1">
        <v>3</v>
      </c>
      <c r="P692" s="1">
        <v>12</v>
      </c>
      <c r="Q692" s="1">
        <v>11</v>
      </c>
      <c r="R692" s="1">
        <v>6</v>
      </c>
      <c r="S692" s="1">
        <v>0.90882700000000005</v>
      </c>
      <c r="T692" s="1">
        <v>0.90889600000000004</v>
      </c>
      <c r="U692" s="3">
        <v>5.2516E-2</v>
      </c>
      <c r="V692" s="19">
        <f t="shared" ref="V692" si="762">IFERROR(AVERAGE(G685:G692),"")</f>
        <v>3502.375</v>
      </c>
      <c r="W692" s="19">
        <f t="shared" ref="W692" si="763">IFERROR(AVERAGE(H685:H692),"")</f>
        <v>3502.375</v>
      </c>
      <c r="X692" s="19">
        <f t="shared" ref="X692" si="764">IFERROR(AVERAGE(I685:I692),"")</f>
        <v>0</v>
      </c>
      <c r="Y692" s="19">
        <f t="shared" ref="Y692" si="765">IFERROR(AVERAGE(J685:J692),"")</f>
        <v>3.2820913749999998</v>
      </c>
      <c r="Z692" s="19">
        <f t="shared" ref="Z692" si="766">IFERROR(AVERAGE(K685:K692),"")</f>
        <v>11159.5</v>
      </c>
      <c r="AA692" s="19">
        <f t="shared" ref="AA692" si="767">IFERROR(AVERAGE(L685:L692),"")</f>
        <v>181.625</v>
      </c>
      <c r="AB692" s="19">
        <f t="shared" ref="AB692" si="768">IFERROR(AVERAGE(P685:P692),"")</f>
        <v>222.875</v>
      </c>
      <c r="AC692" s="19">
        <f t="shared" ref="AC692" si="769">IFERROR(AVERAGE(Q685:Q692),"")</f>
        <v>956.75</v>
      </c>
      <c r="AD692" s="19">
        <f t="shared" ref="AD692" si="770">IFERROR(AVERAGE(R685:R692),"")</f>
        <v>210.375</v>
      </c>
      <c r="AE692" s="19">
        <f t="shared" ref="AE692" si="771">IFERROR(AVERAGE(S685:S692),"")</f>
        <v>1.975832875</v>
      </c>
      <c r="AF692" s="19">
        <f t="shared" ref="AF692" si="772">IFERROR(AVERAGE(T685:T692),"")</f>
        <v>1.9759511250000001</v>
      </c>
      <c r="AG692" s="19">
        <f t="shared" ref="AG692" si="773">IFERROR(AVERAGE(U685:U692),"")</f>
        <v>4.7295125E-2</v>
      </c>
      <c r="AH692" s="19">
        <f>IFERROR(AVERAGE(N685:N692),"")</f>
        <v>3.25</v>
      </c>
      <c r="AI692" s="19">
        <f>IFERROR(AVERAGE(O685:O692),"")</f>
        <v>3.25</v>
      </c>
      <c r="AJ692" s="22">
        <f>AVERAGE(M685:M692)</f>
        <v>2</v>
      </c>
      <c r="AK692" s="20">
        <f>COUNTA(C685:C692)</f>
        <v>8</v>
      </c>
      <c r="AL692" s="21">
        <f>COUNTIF(M685:M692,"=2")</f>
        <v>8</v>
      </c>
      <c r="AM692" s="21">
        <f>COUNTIF(M685:M692,"=1")</f>
        <v>0</v>
      </c>
      <c r="AN692" s="21">
        <f>COUNTIF(M685:M692,"=0")</f>
        <v>0</v>
      </c>
      <c r="AO692" s="21">
        <f>COUNTIF(M685:M692,"=3")</f>
        <v>0</v>
      </c>
      <c r="AP692" s="20">
        <f>COUNTIF(M685:M692,"=")</f>
        <v>0</v>
      </c>
    </row>
    <row r="693" spans="1:42" x14ac:dyDescent="0.2">
      <c r="A693" t="s">
        <v>95</v>
      </c>
      <c r="B693" s="6" t="s">
        <v>29</v>
      </c>
      <c r="C693" s="2">
        <v>25</v>
      </c>
      <c r="D693" s="2">
        <v>700</v>
      </c>
      <c r="E693" s="2">
        <v>5</v>
      </c>
      <c r="F693" s="2">
        <v>0</v>
      </c>
      <c r="G693" s="2">
        <v>2147</v>
      </c>
      <c r="H693" s="2">
        <v>2147</v>
      </c>
      <c r="I693" s="2">
        <v>0</v>
      </c>
      <c r="J693" s="2">
        <v>1.0996000000000001E-2</v>
      </c>
      <c r="K693" s="2">
        <v>0</v>
      </c>
      <c r="L693" s="2">
        <v>0</v>
      </c>
      <c r="M693" s="2">
        <v>2</v>
      </c>
      <c r="N693" s="2">
        <v>2</v>
      </c>
      <c r="O693" s="2">
        <v>2</v>
      </c>
      <c r="P693" s="2">
        <v>3</v>
      </c>
      <c r="Q693" s="2">
        <v>0</v>
      </c>
      <c r="R693" s="2">
        <v>0</v>
      </c>
      <c r="S693" s="2">
        <v>9.4129999999999995E-3</v>
      </c>
      <c r="T693" s="2">
        <v>9.4280000000000006E-3</v>
      </c>
      <c r="U693" s="4">
        <v>4.6999999999999997E-5</v>
      </c>
    </row>
    <row r="694" spans="1:42" x14ac:dyDescent="0.2">
      <c r="A694" t="s">
        <v>95</v>
      </c>
      <c r="B694" s="5" t="s">
        <v>30</v>
      </c>
      <c r="C694" s="1">
        <v>25</v>
      </c>
      <c r="D694" s="1">
        <v>700</v>
      </c>
      <c r="E694" s="1">
        <v>5</v>
      </c>
      <c r="F694" s="1">
        <v>0</v>
      </c>
      <c r="G694" s="1">
        <v>2147</v>
      </c>
      <c r="H694" s="1">
        <v>2147</v>
      </c>
      <c r="I694" s="1">
        <v>0</v>
      </c>
      <c r="J694" s="1">
        <v>0.27455800000000002</v>
      </c>
      <c r="K694" s="1">
        <v>944</v>
      </c>
      <c r="L694" s="1">
        <v>32</v>
      </c>
      <c r="M694" s="1">
        <v>2</v>
      </c>
      <c r="N694" s="1">
        <v>2</v>
      </c>
      <c r="O694" s="1">
        <v>2</v>
      </c>
      <c r="P694" s="1">
        <v>15</v>
      </c>
      <c r="Q694" s="1">
        <v>57</v>
      </c>
      <c r="R694" s="1">
        <v>11</v>
      </c>
      <c r="S694" s="1">
        <v>6.3654000000000002E-2</v>
      </c>
      <c r="T694" s="1">
        <v>6.3694000000000001E-2</v>
      </c>
      <c r="U694" s="3">
        <v>2.6265E-2</v>
      </c>
    </row>
    <row r="695" spans="1:42" x14ac:dyDescent="0.2">
      <c r="A695" t="s">
        <v>95</v>
      </c>
      <c r="B695" s="6" t="s">
        <v>31</v>
      </c>
      <c r="C695" s="2">
        <v>25</v>
      </c>
      <c r="D695" s="2">
        <v>700</v>
      </c>
      <c r="E695" s="2">
        <v>5</v>
      </c>
      <c r="F695" s="2">
        <v>0</v>
      </c>
      <c r="G695" s="2">
        <v>2147</v>
      </c>
      <c r="H695" s="2">
        <v>2147</v>
      </c>
      <c r="I695" s="2">
        <v>0</v>
      </c>
      <c r="J695" s="2">
        <v>0.63598699999999997</v>
      </c>
      <c r="K695" s="2">
        <v>3354</v>
      </c>
      <c r="L695" s="2">
        <v>100</v>
      </c>
      <c r="M695" s="2">
        <v>2</v>
      </c>
      <c r="N695" s="2">
        <v>2</v>
      </c>
      <c r="O695" s="2">
        <v>2</v>
      </c>
      <c r="P695" s="2">
        <v>39</v>
      </c>
      <c r="Q695" s="2">
        <v>290</v>
      </c>
      <c r="R695" s="2">
        <v>29</v>
      </c>
      <c r="S695" s="2">
        <v>0.36213800000000002</v>
      </c>
      <c r="T695" s="2">
        <v>0.362182</v>
      </c>
      <c r="U695" s="4">
        <v>2.5058E-2</v>
      </c>
    </row>
    <row r="696" spans="1:42" x14ac:dyDescent="0.2">
      <c r="A696" t="s">
        <v>95</v>
      </c>
      <c r="B696" s="5" t="s">
        <v>32</v>
      </c>
      <c r="C696" s="1">
        <v>25</v>
      </c>
      <c r="D696" s="1">
        <v>700</v>
      </c>
      <c r="E696" s="1">
        <v>5</v>
      </c>
      <c r="F696" s="1">
        <v>0</v>
      </c>
      <c r="G696" s="1">
        <v>2131</v>
      </c>
      <c r="H696" s="1">
        <v>2131</v>
      </c>
      <c r="I696" s="1">
        <v>0</v>
      </c>
      <c r="J696" s="1">
        <v>4.4692090000000002</v>
      </c>
      <c r="K696" s="1">
        <v>19123</v>
      </c>
      <c r="L696" s="1">
        <v>234</v>
      </c>
      <c r="M696" s="1">
        <v>2</v>
      </c>
      <c r="N696" s="1">
        <v>1</v>
      </c>
      <c r="O696" s="1">
        <v>1</v>
      </c>
      <c r="P696" s="1">
        <v>38</v>
      </c>
      <c r="Q696" s="1">
        <v>1395</v>
      </c>
      <c r="R696" s="1">
        <v>29</v>
      </c>
      <c r="S696" s="1">
        <v>4.4557479999999998</v>
      </c>
      <c r="T696" s="1">
        <v>4.4558150000000003</v>
      </c>
      <c r="U696" s="3">
        <v>2.6512999999999998E-2</v>
      </c>
    </row>
    <row r="697" spans="1:42" x14ac:dyDescent="0.2">
      <c r="A697" t="s">
        <v>95</v>
      </c>
      <c r="B697" s="6" t="s">
        <v>33</v>
      </c>
      <c r="C697" s="2">
        <v>25</v>
      </c>
      <c r="D697" s="2">
        <v>700</v>
      </c>
      <c r="E697" s="2">
        <v>5</v>
      </c>
      <c r="F697" s="2">
        <v>0</v>
      </c>
      <c r="G697" s="2">
        <v>2147</v>
      </c>
      <c r="H697" s="2">
        <v>2147</v>
      </c>
      <c r="I697" s="2">
        <v>0</v>
      </c>
      <c r="J697" s="2">
        <v>7.1137000000000006E-2</v>
      </c>
      <c r="K697" s="2">
        <v>0</v>
      </c>
      <c r="L697" s="2">
        <v>3</v>
      </c>
      <c r="M697" s="2">
        <v>2</v>
      </c>
      <c r="N697" s="2">
        <v>2</v>
      </c>
      <c r="O697" s="2">
        <v>2</v>
      </c>
      <c r="P697" s="2">
        <v>30</v>
      </c>
      <c r="Q697" s="2">
        <v>3</v>
      </c>
      <c r="R697" s="2">
        <v>27</v>
      </c>
      <c r="S697" s="2">
        <v>4.5158999999999998E-2</v>
      </c>
      <c r="T697" s="2">
        <v>4.5189E-2</v>
      </c>
      <c r="U697" s="4">
        <v>2.4465000000000001E-2</v>
      </c>
    </row>
    <row r="698" spans="1:42" x14ac:dyDescent="0.2">
      <c r="A698" t="s">
        <v>95</v>
      </c>
      <c r="B698" s="5" t="s">
        <v>34</v>
      </c>
      <c r="C698" s="1">
        <v>25</v>
      </c>
      <c r="D698" s="1">
        <v>700</v>
      </c>
      <c r="E698" s="1">
        <v>5</v>
      </c>
      <c r="F698" s="1">
        <v>0</v>
      </c>
      <c r="G698" s="1">
        <v>2147</v>
      </c>
      <c r="H698" s="1">
        <v>2147</v>
      </c>
      <c r="I698" s="1">
        <v>0</v>
      </c>
      <c r="J698" s="1">
        <v>8.8613999999999998E-2</v>
      </c>
      <c r="K698" s="1">
        <v>0</v>
      </c>
      <c r="L698" s="1">
        <v>14</v>
      </c>
      <c r="M698" s="1">
        <v>2</v>
      </c>
      <c r="N698" s="1">
        <v>2</v>
      </c>
      <c r="O698" s="1">
        <v>2</v>
      </c>
      <c r="P698" s="1">
        <v>115</v>
      </c>
      <c r="Q698" s="1">
        <v>21</v>
      </c>
      <c r="R698" s="1">
        <v>110</v>
      </c>
      <c r="S698" s="1">
        <v>6.5457000000000001E-2</v>
      </c>
      <c r="T698" s="1">
        <v>6.5486000000000003E-2</v>
      </c>
      <c r="U698" s="3">
        <v>2.5342E-2</v>
      </c>
    </row>
    <row r="699" spans="1:42" x14ac:dyDescent="0.2">
      <c r="A699" t="s">
        <v>95</v>
      </c>
      <c r="B699" s="6" t="s">
        <v>35</v>
      </c>
      <c r="C699" s="2">
        <v>25</v>
      </c>
      <c r="D699" s="2">
        <v>700</v>
      </c>
      <c r="E699" s="2">
        <v>5</v>
      </c>
      <c r="F699" s="2">
        <v>0</v>
      </c>
      <c r="G699" s="2">
        <v>2145</v>
      </c>
      <c r="H699" s="2">
        <v>2145</v>
      </c>
      <c r="I699" s="2">
        <v>0</v>
      </c>
      <c r="J699" s="2">
        <v>0.14469000000000001</v>
      </c>
      <c r="K699" s="2">
        <v>0</v>
      </c>
      <c r="L699" s="2">
        <v>13</v>
      </c>
      <c r="M699" s="2">
        <v>2</v>
      </c>
      <c r="N699" s="2">
        <v>2</v>
      </c>
      <c r="O699" s="2">
        <v>2</v>
      </c>
      <c r="P699" s="2">
        <v>33</v>
      </c>
      <c r="Q699" s="2">
        <v>15</v>
      </c>
      <c r="R699" s="2">
        <v>24</v>
      </c>
      <c r="S699" s="2">
        <v>0.13001099999999999</v>
      </c>
      <c r="T699" s="2">
        <v>0.130054</v>
      </c>
      <c r="U699" s="4">
        <v>2.5693000000000001E-2</v>
      </c>
    </row>
    <row r="700" spans="1:42" x14ac:dyDescent="0.2">
      <c r="A700" s="31" t="s">
        <v>95</v>
      </c>
      <c r="B700" s="5" t="s">
        <v>36</v>
      </c>
      <c r="C700" s="1">
        <v>25</v>
      </c>
      <c r="D700" s="1">
        <v>700</v>
      </c>
      <c r="E700" s="1">
        <v>5</v>
      </c>
      <c r="F700" s="1">
        <v>0</v>
      </c>
      <c r="G700" s="1">
        <v>2145</v>
      </c>
      <c r="H700" s="1">
        <v>2145</v>
      </c>
      <c r="I700" s="1">
        <v>0</v>
      </c>
      <c r="J700" s="1">
        <v>0.11111600000000001</v>
      </c>
      <c r="K700" s="1">
        <v>0</v>
      </c>
      <c r="L700" s="1">
        <v>14</v>
      </c>
      <c r="M700" s="1">
        <v>2</v>
      </c>
      <c r="N700" s="1">
        <v>2</v>
      </c>
      <c r="O700" s="1">
        <v>2</v>
      </c>
      <c r="P700" s="1">
        <v>16</v>
      </c>
      <c r="Q700" s="1">
        <v>19</v>
      </c>
      <c r="R700" s="1">
        <v>8</v>
      </c>
      <c r="S700" s="1">
        <v>0.102594</v>
      </c>
      <c r="T700" s="1">
        <v>0.102617</v>
      </c>
      <c r="U700" s="3">
        <v>2.7903000000000001E-2</v>
      </c>
      <c r="V700" s="19">
        <f t="shared" ref="V700" si="774">IFERROR(AVERAGE(G693:G700),"")</f>
        <v>2144.5</v>
      </c>
      <c r="W700" s="19">
        <f t="shared" ref="W700" si="775">IFERROR(AVERAGE(H693:H700),"")</f>
        <v>2144.5</v>
      </c>
      <c r="X700" s="19">
        <f t="shared" ref="X700" si="776">IFERROR(AVERAGE(I693:I700),"")</f>
        <v>0</v>
      </c>
      <c r="Y700" s="19">
        <f t="shared" ref="Y700" si="777">IFERROR(AVERAGE(J693:J700),"")</f>
        <v>0.72578837500000004</v>
      </c>
      <c r="Z700" s="19">
        <f t="shared" ref="Z700" si="778">IFERROR(AVERAGE(K693:K700),"")</f>
        <v>2927.625</v>
      </c>
      <c r="AA700" s="19">
        <f t="shared" ref="AA700" si="779">IFERROR(AVERAGE(L693:L700),"")</f>
        <v>51.25</v>
      </c>
      <c r="AB700" s="19">
        <f t="shared" ref="AB700" si="780">IFERROR(AVERAGE(P693:P700),"")</f>
        <v>36.125</v>
      </c>
      <c r="AC700" s="19">
        <f t="shared" ref="AC700" si="781">IFERROR(AVERAGE(Q693:Q700),"")</f>
        <v>225</v>
      </c>
      <c r="AD700" s="19">
        <f t="shared" ref="AD700" si="782">IFERROR(AVERAGE(R693:R700),"")</f>
        <v>29.75</v>
      </c>
      <c r="AE700" s="19">
        <f t="shared" ref="AE700" si="783">IFERROR(AVERAGE(S693:S700),"")</f>
        <v>0.65427174999999993</v>
      </c>
      <c r="AF700" s="19">
        <f t="shared" ref="AF700" si="784">IFERROR(AVERAGE(T693:T700),"")</f>
        <v>0.65430812500000013</v>
      </c>
      <c r="AG700" s="19">
        <f t="shared" ref="AG700" si="785">IFERROR(AVERAGE(U693:U700),"")</f>
        <v>2.266075E-2</v>
      </c>
      <c r="AH700" s="19">
        <f>IFERROR(AVERAGE(N693:N700),"")</f>
        <v>1.875</v>
      </c>
      <c r="AI700" s="19">
        <f>IFERROR(AVERAGE(O693:O700),"")</f>
        <v>1.875</v>
      </c>
      <c r="AJ700" s="22">
        <f>AVERAGE(M693:M700)</f>
        <v>2</v>
      </c>
      <c r="AK700" s="20">
        <f>COUNTA(C693:C700)</f>
        <v>8</v>
      </c>
      <c r="AL700" s="21">
        <f>COUNTIF(M693:M700,"=2")</f>
        <v>8</v>
      </c>
      <c r="AM700" s="21">
        <f>COUNTIF(M693:M700,"=1")</f>
        <v>0</v>
      </c>
      <c r="AN700" s="21">
        <f>COUNTIF(M693:M700,"=0")</f>
        <v>0</v>
      </c>
      <c r="AO700" s="21">
        <f>COUNTIF(M693:M700,"=3")</f>
        <v>0</v>
      </c>
      <c r="AP700" s="20">
        <f>COUNTIF(M693:M700,"=")</f>
        <v>0</v>
      </c>
    </row>
    <row r="701" spans="1:42" x14ac:dyDescent="0.2">
      <c r="A701" t="s">
        <v>96</v>
      </c>
      <c r="B701" s="6" t="s">
        <v>37</v>
      </c>
      <c r="C701" s="2">
        <v>25</v>
      </c>
      <c r="D701" s="2">
        <v>1000</v>
      </c>
      <c r="E701" s="2">
        <v>5</v>
      </c>
      <c r="F701" s="2">
        <v>0</v>
      </c>
      <c r="G701" s="2">
        <v>4633</v>
      </c>
      <c r="H701" s="2">
        <v>4633</v>
      </c>
      <c r="I701" s="2">
        <v>0</v>
      </c>
      <c r="J701" s="2">
        <v>0.11018</v>
      </c>
      <c r="K701" s="2">
        <v>0</v>
      </c>
      <c r="L701" s="2">
        <v>10</v>
      </c>
      <c r="M701" s="2">
        <v>2</v>
      </c>
      <c r="N701" s="2">
        <v>4</v>
      </c>
      <c r="O701" s="2">
        <v>4</v>
      </c>
      <c r="P701" s="2">
        <v>20</v>
      </c>
      <c r="Q701" s="2">
        <v>11</v>
      </c>
      <c r="R701" s="2">
        <v>17</v>
      </c>
      <c r="S701" s="2">
        <v>5.8155999999999999E-2</v>
      </c>
      <c r="T701" s="2">
        <v>5.8181999999999998E-2</v>
      </c>
      <c r="U701" s="4">
        <v>2.2546E-2</v>
      </c>
    </row>
    <row r="702" spans="1:42" x14ac:dyDescent="0.2">
      <c r="A702" t="s">
        <v>96</v>
      </c>
      <c r="B702" s="5" t="s">
        <v>38</v>
      </c>
      <c r="C702" s="1">
        <v>25</v>
      </c>
      <c r="D702" s="1">
        <v>1000</v>
      </c>
      <c r="E702" s="1">
        <v>5</v>
      </c>
      <c r="F702" s="1">
        <v>0</v>
      </c>
      <c r="G702" s="1">
        <v>4105</v>
      </c>
      <c r="H702" s="1">
        <v>4105</v>
      </c>
      <c r="I702" s="1">
        <v>0</v>
      </c>
      <c r="J702" s="1">
        <v>1.055626</v>
      </c>
      <c r="K702" s="1">
        <v>3960</v>
      </c>
      <c r="L702" s="1">
        <v>223</v>
      </c>
      <c r="M702" s="1">
        <v>2</v>
      </c>
      <c r="N702" s="1">
        <v>4</v>
      </c>
      <c r="O702" s="1">
        <v>4</v>
      </c>
      <c r="P702" s="1">
        <v>36</v>
      </c>
      <c r="Q702" s="1">
        <v>504</v>
      </c>
      <c r="R702" s="1">
        <v>29</v>
      </c>
      <c r="S702" s="1">
        <v>0.22048100000000001</v>
      </c>
      <c r="T702" s="1">
        <v>0.220525</v>
      </c>
      <c r="U702" s="3">
        <v>4.1790000000000001E-2</v>
      </c>
    </row>
    <row r="703" spans="1:42" x14ac:dyDescent="0.2">
      <c r="A703" t="s">
        <v>96</v>
      </c>
      <c r="B703" s="6" t="s">
        <v>39</v>
      </c>
      <c r="C703" s="2">
        <v>25</v>
      </c>
      <c r="D703" s="2">
        <v>1000</v>
      </c>
      <c r="E703" s="2">
        <v>5</v>
      </c>
      <c r="F703" s="2">
        <v>0</v>
      </c>
      <c r="G703" s="2">
        <v>3914</v>
      </c>
      <c r="H703" s="2">
        <v>3914</v>
      </c>
      <c r="I703" s="2">
        <v>0</v>
      </c>
      <c r="J703" s="2">
        <v>36.341963</v>
      </c>
      <c r="K703" s="2">
        <v>85384</v>
      </c>
      <c r="L703" s="2">
        <v>1237</v>
      </c>
      <c r="M703" s="2">
        <v>2</v>
      </c>
      <c r="N703" s="2">
        <v>3</v>
      </c>
      <c r="O703" s="2">
        <v>3</v>
      </c>
      <c r="P703" s="2">
        <v>33</v>
      </c>
      <c r="Q703" s="2">
        <v>6046</v>
      </c>
      <c r="R703" s="2">
        <v>16</v>
      </c>
      <c r="S703" s="2">
        <v>5.3822109999999999</v>
      </c>
      <c r="T703" s="2">
        <v>5.382263</v>
      </c>
      <c r="U703" s="4">
        <v>0.120424</v>
      </c>
    </row>
    <row r="704" spans="1:42" x14ac:dyDescent="0.2">
      <c r="A704" t="s">
        <v>96</v>
      </c>
      <c r="B704" s="5" t="s">
        <v>40</v>
      </c>
      <c r="C704" s="1">
        <v>25</v>
      </c>
      <c r="D704" s="1">
        <v>1000</v>
      </c>
      <c r="E704" s="1">
        <v>5</v>
      </c>
      <c r="F704" s="1">
        <v>0</v>
      </c>
      <c r="G704" s="1">
        <v>3550</v>
      </c>
      <c r="H704" s="1">
        <v>3550</v>
      </c>
      <c r="I704" s="1">
        <v>0</v>
      </c>
      <c r="J704" s="1">
        <v>30.582742</v>
      </c>
      <c r="K704" s="1">
        <v>81893</v>
      </c>
      <c r="L704" s="1">
        <v>773</v>
      </c>
      <c r="M704" s="1">
        <v>2</v>
      </c>
      <c r="N704" s="1">
        <v>2</v>
      </c>
      <c r="O704" s="1">
        <v>2</v>
      </c>
      <c r="P704" s="1">
        <v>28</v>
      </c>
      <c r="Q704" s="1">
        <v>10953</v>
      </c>
      <c r="R704" s="1">
        <v>7</v>
      </c>
      <c r="S704" s="1">
        <v>14.43154</v>
      </c>
      <c r="T704" s="1">
        <v>14.431604</v>
      </c>
      <c r="U704" s="3">
        <v>7.0794999999999997E-2</v>
      </c>
    </row>
    <row r="705" spans="1:42" x14ac:dyDescent="0.2">
      <c r="A705" t="s">
        <v>96</v>
      </c>
      <c r="B705" s="6" t="s">
        <v>41</v>
      </c>
      <c r="C705" s="2">
        <v>25</v>
      </c>
      <c r="D705" s="2">
        <v>1000</v>
      </c>
      <c r="E705" s="2">
        <v>5</v>
      </c>
      <c r="F705" s="2">
        <v>0</v>
      </c>
      <c r="G705" s="2">
        <v>3930</v>
      </c>
      <c r="H705" s="2">
        <v>3930</v>
      </c>
      <c r="I705" s="2">
        <v>0</v>
      </c>
      <c r="J705" s="2">
        <v>0.21110799999999999</v>
      </c>
      <c r="K705" s="2">
        <v>0</v>
      </c>
      <c r="L705" s="2">
        <v>5</v>
      </c>
      <c r="M705" s="2">
        <v>2</v>
      </c>
      <c r="N705" s="2">
        <v>3</v>
      </c>
      <c r="O705" s="2">
        <v>3</v>
      </c>
      <c r="P705" s="2">
        <v>48</v>
      </c>
      <c r="Q705" s="2">
        <v>24</v>
      </c>
      <c r="R705" s="2">
        <v>36</v>
      </c>
      <c r="S705" s="2">
        <v>0.20149500000000001</v>
      </c>
      <c r="T705" s="2">
        <v>0.20153299999999999</v>
      </c>
      <c r="U705" s="4">
        <v>2.3656E-2</v>
      </c>
    </row>
    <row r="706" spans="1:42" x14ac:dyDescent="0.2">
      <c r="A706" t="s">
        <v>96</v>
      </c>
      <c r="B706" s="5" t="s">
        <v>42</v>
      </c>
      <c r="C706" s="1">
        <v>25</v>
      </c>
      <c r="D706" s="1">
        <v>1000</v>
      </c>
      <c r="E706" s="1">
        <v>5</v>
      </c>
      <c r="F706" s="1">
        <v>0</v>
      </c>
      <c r="G706" s="1">
        <v>3744</v>
      </c>
      <c r="H706" s="1">
        <v>3744</v>
      </c>
      <c r="I706" s="1">
        <v>0</v>
      </c>
      <c r="J706" s="1">
        <v>7.7080739999999999</v>
      </c>
      <c r="K706" s="1">
        <v>20224</v>
      </c>
      <c r="L706" s="1">
        <v>651</v>
      </c>
      <c r="M706" s="1">
        <v>2</v>
      </c>
      <c r="N706" s="1">
        <v>3</v>
      </c>
      <c r="O706" s="1">
        <v>3</v>
      </c>
      <c r="P706" s="1">
        <v>45</v>
      </c>
      <c r="Q706" s="1">
        <v>3668</v>
      </c>
      <c r="R706" s="1">
        <v>26</v>
      </c>
      <c r="S706" s="1">
        <v>6.789828</v>
      </c>
      <c r="T706" s="1">
        <v>6.7899419999999999</v>
      </c>
      <c r="U706" s="3">
        <v>1.011E-3</v>
      </c>
    </row>
    <row r="707" spans="1:42" x14ac:dyDescent="0.2">
      <c r="A707" t="s">
        <v>96</v>
      </c>
      <c r="B707" s="6" t="s">
        <v>43</v>
      </c>
      <c r="C707" s="2">
        <v>25</v>
      </c>
      <c r="D707" s="2">
        <v>1000</v>
      </c>
      <c r="E707" s="2">
        <v>5</v>
      </c>
      <c r="F707" s="2">
        <v>0</v>
      </c>
      <c r="G707" s="2">
        <v>3616</v>
      </c>
      <c r="H707" s="2">
        <v>3616</v>
      </c>
      <c r="I707" s="2">
        <v>0</v>
      </c>
      <c r="J707" s="2">
        <v>16.345851</v>
      </c>
      <c r="K707" s="2">
        <v>43412</v>
      </c>
      <c r="L707" s="2">
        <v>948</v>
      </c>
      <c r="M707" s="2">
        <v>2</v>
      </c>
      <c r="N707" s="2">
        <v>3</v>
      </c>
      <c r="O707" s="2">
        <v>3</v>
      </c>
      <c r="P707" s="2">
        <v>31</v>
      </c>
      <c r="Q707" s="2">
        <v>5081</v>
      </c>
      <c r="R707" s="2">
        <v>14</v>
      </c>
      <c r="S707" s="2">
        <v>12.190531999999999</v>
      </c>
      <c r="T707" s="2">
        <v>12.190604</v>
      </c>
      <c r="U707" s="4">
        <v>8.8664999999999994E-2</v>
      </c>
    </row>
    <row r="708" spans="1:42" x14ac:dyDescent="0.2">
      <c r="A708" t="s">
        <v>96</v>
      </c>
      <c r="B708" s="5" t="s">
        <v>44</v>
      </c>
      <c r="C708" s="1">
        <v>25</v>
      </c>
      <c r="D708" s="1">
        <v>1000</v>
      </c>
      <c r="E708" s="1">
        <v>5</v>
      </c>
      <c r="F708" s="1">
        <v>0</v>
      </c>
      <c r="G708" s="1">
        <v>3282</v>
      </c>
      <c r="H708" s="1">
        <v>3282</v>
      </c>
      <c r="I708" s="1">
        <v>0</v>
      </c>
      <c r="J708" s="1">
        <v>0.90005800000000002</v>
      </c>
      <c r="K708" s="1">
        <v>2850</v>
      </c>
      <c r="L708" s="1">
        <v>223</v>
      </c>
      <c r="M708" s="1">
        <v>2</v>
      </c>
      <c r="N708" s="1">
        <v>1</v>
      </c>
      <c r="O708" s="1">
        <v>1</v>
      </c>
      <c r="P708" s="1">
        <v>24</v>
      </c>
      <c r="Q708" s="1">
        <v>636</v>
      </c>
      <c r="R708" s="1">
        <v>6</v>
      </c>
      <c r="S708" s="1">
        <v>0.87126700000000001</v>
      </c>
      <c r="T708" s="1">
        <v>0.87132399999999999</v>
      </c>
      <c r="U708" s="3">
        <v>9.7205E-2</v>
      </c>
    </row>
    <row r="709" spans="1:42" x14ac:dyDescent="0.2">
      <c r="A709" t="s">
        <v>96</v>
      </c>
      <c r="B709" s="6" t="s">
        <v>45</v>
      </c>
      <c r="C709" s="2">
        <v>25</v>
      </c>
      <c r="D709" s="2">
        <v>1000</v>
      </c>
      <c r="E709" s="2">
        <v>5</v>
      </c>
      <c r="F709" s="2">
        <v>0</v>
      </c>
      <c r="G709" s="2">
        <v>3707</v>
      </c>
      <c r="H709" s="2">
        <v>3707</v>
      </c>
      <c r="I709" s="2">
        <v>0</v>
      </c>
      <c r="J709" s="2">
        <v>0.52780400000000005</v>
      </c>
      <c r="K709" s="2">
        <v>1299</v>
      </c>
      <c r="L709" s="2">
        <v>138</v>
      </c>
      <c r="M709" s="2">
        <v>2</v>
      </c>
      <c r="N709" s="2">
        <v>2</v>
      </c>
      <c r="O709" s="2">
        <v>2</v>
      </c>
      <c r="P709" s="2">
        <v>23</v>
      </c>
      <c r="Q709" s="2">
        <v>229</v>
      </c>
      <c r="R709" s="2">
        <v>9</v>
      </c>
      <c r="S709" s="2">
        <v>0.25342399999999998</v>
      </c>
      <c r="T709" s="2">
        <v>0.25347700000000001</v>
      </c>
      <c r="U709" s="4">
        <v>2.5073000000000002E-2</v>
      </c>
    </row>
    <row r="710" spans="1:42" x14ac:dyDescent="0.2">
      <c r="A710" t="s">
        <v>96</v>
      </c>
      <c r="B710" s="5" t="s">
        <v>46</v>
      </c>
      <c r="C710" s="1">
        <v>25</v>
      </c>
      <c r="D710" s="1">
        <v>1000</v>
      </c>
      <c r="E710" s="1">
        <v>5</v>
      </c>
      <c r="F710" s="1">
        <v>0</v>
      </c>
      <c r="G710" s="1">
        <v>4046</v>
      </c>
      <c r="H710" s="1">
        <v>4046</v>
      </c>
      <c r="I710" s="1">
        <v>0</v>
      </c>
      <c r="J710" s="1">
        <v>5.472696</v>
      </c>
      <c r="K710" s="1">
        <v>13630</v>
      </c>
      <c r="L710" s="1">
        <v>462</v>
      </c>
      <c r="M710" s="1">
        <v>2</v>
      </c>
      <c r="N710" s="1">
        <v>3</v>
      </c>
      <c r="O710" s="1">
        <v>3</v>
      </c>
      <c r="P710" s="1">
        <v>36</v>
      </c>
      <c r="Q710" s="1">
        <v>2456</v>
      </c>
      <c r="R710" s="1">
        <v>12</v>
      </c>
      <c r="S710" s="1">
        <v>5.2859749999999996</v>
      </c>
      <c r="T710" s="1">
        <v>5.286035</v>
      </c>
      <c r="U710" s="3">
        <v>6.3574000000000006E-2</v>
      </c>
    </row>
    <row r="711" spans="1:42" x14ac:dyDescent="0.2">
      <c r="A711" s="31" t="s">
        <v>96</v>
      </c>
      <c r="B711" s="6" t="s">
        <v>47</v>
      </c>
      <c r="C711" s="2">
        <v>25</v>
      </c>
      <c r="D711" s="2">
        <v>1000</v>
      </c>
      <c r="E711" s="2">
        <v>5</v>
      </c>
      <c r="F711" s="2">
        <v>0</v>
      </c>
      <c r="G711" s="2">
        <v>3509</v>
      </c>
      <c r="H711" s="2">
        <v>3509</v>
      </c>
      <c r="I711" s="2">
        <v>0</v>
      </c>
      <c r="J711" s="2">
        <v>48.831358999999999</v>
      </c>
      <c r="K711" s="2">
        <v>131437</v>
      </c>
      <c r="L711" s="2">
        <v>1457</v>
      </c>
      <c r="M711" s="2">
        <v>2</v>
      </c>
      <c r="N711" s="2">
        <v>2</v>
      </c>
      <c r="O711" s="2">
        <v>2</v>
      </c>
      <c r="P711" s="2">
        <v>21</v>
      </c>
      <c r="Q711" s="2">
        <v>10719</v>
      </c>
      <c r="R711" s="2">
        <v>7</v>
      </c>
      <c r="S711" s="2">
        <v>46.656312999999997</v>
      </c>
      <c r="T711" s="2">
        <v>46.656365999999998</v>
      </c>
      <c r="U711" s="4">
        <v>6.1499999999999999E-4</v>
      </c>
      <c r="V711" s="19">
        <f t="shared" ref="V711" si="786">IFERROR(AVERAGE(G701:G711),"")</f>
        <v>3821.4545454545455</v>
      </c>
      <c r="W711" s="19">
        <f t="shared" ref="W711" si="787">IFERROR(AVERAGE(H701:H711),"")</f>
        <v>3821.4545454545455</v>
      </c>
      <c r="X711" s="19">
        <f t="shared" ref="X711" si="788">IFERROR(AVERAGE(I701:I711),"")</f>
        <v>0</v>
      </c>
      <c r="Y711" s="19">
        <f t="shared" ref="Y711" si="789">IFERROR(AVERAGE(J701:J711),"")</f>
        <v>13.462496454545454</v>
      </c>
      <c r="Z711" s="19">
        <f t="shared" ref="Z711" si="790">IFERROR(AVERAGE(K701:K711),"")</f>
        <v>34917.181818181816</v>
      </c>
      <c r="AA711" s="19">
        <f t="shared" ref="AA711" si="791">IFERROR(AVERAGE(L701:L711),"")</f>
        <v>557</v>
      </c>
      <c r="AB711" s="19">
        <f t="shared" ref="AB711" si="792">IFERROR(AVERAGE(P701:P711),"")</f>
        <v>31.363636363636363</v>
      </c>
      <c r="AC711" s="19">
        <f t="shared" ref="AC711" si="793">IFERROR(AVERAGE(Q701:Q711),"")</f>
        <v>3666.090909090909</v>
      </c>
      <c r="AD711" s="19">
        <f t="shared" ref="AD711" si="794">IFERROR(AVERAGE(R701:R711),"")</f>
        <v>16.272727272727273</v>
      </c>
      <c r="AE711" s="19">
        <f t="shared" ref="AE711" si="795">IFERROR(AVERAGE(S701:S711),"")</f>
        <v>8.394656545454545</v>
      </c>
      <c r="AF711" s="19">
        <f t="shared" ref="AF711" si="796">IFERROR(AVERAGE(T701:T711),"")</f>
        <v>8.3947140909090905</v>
      </c>
      <c r="AG711" s="19">
        <f t="shared" ref="AG711" si="797">IFERROR(AVERAGE(U701:U711),"")</f>
        <v>5.0486727272727273E-2</v>
      </c>
      <c r="AH711" s="19">
        <f>IFERROR(AVERAGE(N701:N711),"")</f>
        <v>2.7272727272727271</v>
      </c>
      <c r="AI711" s="19">
        <f>IFERROR(AVERAGE(O701:O711),"")</f>
        <v>2.7272727272727271</v>
      </c>
      <c r="AJ711" s="22">
        <f>AVERAGE(M701:M711)</f>
        <v>2</v>
      </c>
      <c r="AK711" s="20">
        <f>COUNTA(C701:C711)</f>
        <v>11</v>
      </c>
      <c r="AL711" s="21">
        <f>COUNTIF(M701:M711,"=2")</f>
        <v>11</v>
      </c>
      <c r="AM711" s="21">
        <f>COUNTIF(M701:M711,"=1")</f>
        <v>0</v>
      </c>
      <c r="AN711" s="21">
        <f>COUNTIF(M701:M711,"=0")</f>
        <v>0</v>
      </c>
      <c r="AO711" s="21">
        <f>COUNTIF(M701:M711,"=3")</f>
        <v>0</v>
      </c>
      <c r="AP711" s="20">
        <f>COUNTIF(M701:M711,"=")</f>
        <v>0</v>
      </c>
    </row>
    <row r="712" spans="1:42" x14ac:dyDescent="0.2">
      <c r="A712" t="s">
        <v>97</v>
      </c>
      <c r="B712" s="5" t="s">
        <v>48</v>
      </c>
      <c r="C712" s="1">
        <v>25</v>
      </c>
      <c r="D712" s="1">
        <v>1000</v>
      </c>
      <c r="E712" s="1">
        <v>5</v>
      </c>
      <c r="F712" s="1">
        <v>0</v>
      </c>
      <c r="G712" s="1">
        <v>3602</v>
      </c>
      <c r="H712" s="1">
        <v>3602</v>
      </c>
      <c r="I712" s="1">
        <v>0</v>
      </c>
      <c r="J712" s="1">
        <v>7.4857999999999994E-2</v>
      </c>
      <c r="K712" s="1">
        <v>0</v>
      </c>
      <c r="L712" s="1">
        <v>14</v>
      </c>
      <c r="M712" s="1">
        <v>2</v>
      </c>
      <c r="N712" s="1">
        <v>3</v>
      </c>
      <c r="O712" s="1">
        <v>3</v>
      </c>
      <c r="P712" s="1">
        <v>10</v>
      </c>
      <c r="Q712" s="1">
        <v>15</v>
      </c>
      <c r="R712" s="1">
        <v>7</v>
      </c>
      <c r="S712" s="1">
        <v>6.0630000000000003E-2</v>
      </c>
      <c r="T712" s="1">
        <v>6.0665999999999998E-2</v>
      </c>
      <c r="U712" s="3">
        <v>2.4639000000000001E-2</v>
      </c>
    </row>
    <row r="713" spans="1:42" x14ac:dyDescent="0.2">
      <c r="A713" t="s">
        <v>97</v>
      </c>
      <c r="B713" s="6" t="s">
        <v>49</v>
      </c>
      <c r="C713" s="2">
        <v>25</v>
      </c>
      <c r="D713" s="2">
        <v>1000</v>
      </c>
      <c r="E713" s="2">
        <v>5</v>
      </c>
      <c r="F713" s="2">
        <v>0</v>
      </c>
      <c r="G713" s="2">
        <v>3380</v>
      </c>
      <c r="H713" s="2">
        <v>3380</v>
      </c>
      <c r="I713" s="2">
        <v>0</v>
      </c>
      <c r="J713" s="2">
        <v>34.286332000000002</v>
      </c>
      <c r="K713" s="2">
        <v>204745</v>
      </c>
      <c r="L713" s="2">
        <v>483</v>
      </c>
      <c r="M713" s="2">
        <v>2</v>
      </c>
      <c r="N713" s="2">
        <v>3</v>
      </c>
      <c r="O713" s="2">
        <v>3</v>
      </c>
      <c r="P713" s="2">
        <v>26</v>
      </c>
      <c r="Q713" s="2">
        <v>2323</v>
      </c>
      <c r="R713" s="2">
        <v>20</v>
      </c>
      <c r="S713" s="2">
        <v>0.10231700000000001</v>
      </c>
      <c r="T713" s="2">
        <v>0.102354</v>
      </c>
      <c r="U713" s="4">
        <v>3.6499999999999998E-4</v>
      </c>
    </row>
    <row r="714" spans="1:42" x14ac:dyDescent="0.2">
      <c r="A714" t="s">
        <v>97</v>
      </c>
      <c r="B714" s="5" t="s">
        <v>50</v>
      </c>
      <c r="C714" s="1">
        <v>25</v>
      </c>
      <c r="D714" s="1">
        <v>1000</v>
      </c>
      <c r="E714" s="1">
        <v>5</v>
      </c>
      <c r="F714" s="1">
        <v>0</v>
      </c>
      <c r="G714" s="1">
        <v>2965.875415</v>
      </c>
      <c r="H714" s="1">
        <v>3269</v>
      </c>
      <c r="I714" s="1">
        <v>9.2727000000000004E-2</v>
      </c>
      <c r="J714" s="1">
        <v>3600.028487</v>
      </c>
      <c r="K714" s="1">
        <v>7078354</v>
      </c>
      <c r="L714" s="1">
        <v>1428</v>
      </c>
      <c r="M714" s="1">
        <v>1</v>
      </c>
      <c r="N714" s="1">
        <v>3</v>
      </c>
      <c r="O714" s="1">
        <v>3</v>
      </c>
      <c r="P714" s="1">
        <v>36</v>
      </c>
      <c r="Q714" s="1">
        <v>11386</v>
      </c>
      <c r="R714" s="1">
        <v>16</v>
      </c>
      <c r="S714" s="1">
        <v>131.36040800000001</v>
      </c>
      <c r="T714" s="1">
        <v>131.36046899999999</v>
      </c>
      <c r="U714" s="3">
        <v>9.1106999999999994E-2</v>
      </c>
    </row>
    <row r="715" spans="1:42" x14ac:dyDescent="0.2">
      <c r="A715" t="s">
        <v>97</v>
      </c>
      <c r="B715" s="6" t="s">
        <v>51</v>
      </c>
      <c r="C715" s="2">
        <v>25</v>
      </c>
      <c r="D715" s="2">
        <v>1000</v>
      </c>
      <c r="E715" s="2">
        <v>5</v>
      </c>
      <c r="F715" s="2">
        <v>0</v>
      </c>
      <c r="G715" s="2">
        <v>2557.1639369999998</v>
      </c>
      <c r="H715" s="2">
        <v>2997</v>
      </c>
      <c r="I715" s="2">
        <v>0.146759</v>
      </c>
      <c r="J715" s="2">
        <v>3625.6764250000001</v>
      </c>
      <c r="K715" s="2">
        <v>1954555</v>
      </c>
      <c r="L715" s="2">
        <v>2783</v>
      </c>
      <c r="M715" s="2">
        <v>1</v>
      </c>
      <c r="N715" s="2">
        <v>3</v>
      </c>
      <c r="O715" s="2">
        <v>3</v>
      </c>
      <c r="P715" s="2">
        <v>98</v>
      </c>
      <c r="Q715" s="2">
        <v>22191</v>
      </c>
      <c r="R715" s="2">
        <v>86</v>
      </c>
      <c r="S715" s="2">
        <v>552.82026900000005</v>
      </c>
      <c r="T715" s="2">
        <v>552.82034399999998</v>
      </c>
      <c r="U715" s="4">
        <v>7.2526999999999994E-2</v>
      </c>
    </row>
    <row r="716" spans="1:42" x14ac:dyDescent="0.2">
      <c r="A716" t="s">
        <v>97</v>
      </c>
      <c r="B716" s="5" t="s">
        <v>52</v>
      </c>
      <c r="C716" s="1">
        <v>25</v>
      </c>
      <c r="D716" s="1">
        <v>1000</v>
      </c>
      <c r="E716" s="1">
        <v>5</v>
      </c>
      <c r="F716" s="1">
        <v>0</v>
      </c>
      <c r="G716" s="1">
        <v>3380</v>
      </c>
      <c r="H716" s="1">
        <v>3380</v>
      </c>
      <c r="I716" s="1">
        <v>0</v>
      </c>
      <c r="J716" s="1">
        <v>0.27569500000000002</v>
      </c>
      <c r="K716" s="1">
        <v>334</v>
      </c>
      <c r="L716" s="1">
        <v>37</v>
      </c>
      <c r="M716" s="1">
        <v>2</v>
      </c>
      <c r="N716" s="1">
        <v>3</v>
      </c>
      <c r="O716" s="1">
        <v>3</v>
      </c>
      <c r="P716" s="1">
        <v>31</v>
      </c>
      <c r="Q716" s="1">
        <v>89</v>
      </c>
      <c r="R716" s="1">
        <v>19</v>
      </c>
      <c r="S716" s="1">
        <v>0.25295800000000002</v>
      </c>
      <c r="T716" s="1">
        <v>0.25300499999999998</v>
      </c>
      <c r="U716" s="3">
        <v>2.2849999999999999E-2</v>
      </c>
    </row>
    <row r="717" spans="1:42" x14ac:dyDescent="0.2">
      <c r="A717" t="s">
        <v>97</v>
      </c>
      <c r="B717" s="6" t="s">
        <v>53</v>
      </c>
      <c r="C717" s="2">
        <v>25</v>
      </c>
      <c r="D717" s="2">
        <v>1000</v>
      </c>
      <c r="E717" s="2">
        <v>5</v>
      </c>
      <c r="F717" s="2">
        <v>0</v>
      </c>
      <c r="G717" s="2">
        <v>3240</v>
      </c>
      <c r="H717" s="2">
        <v>3240</v>
      </c>
      <c r="I717" s="2">
        <v>0</v>
      </c>
      <c r="J717" s="2">
        <v>0.77012000000000003</v>
      </c>
      <c r="K717" s="2">
        <v>2860</v>
      </c>
      <c r="L717" s="2">
        <v>103</v>
      </c>
      <c r="M717" s="2">
        <v>2</v>
      </c>
      <c r="N717" s="2">
        <v>3</v>
      </c>
      <c r="O717" s="2">
        <v>3</v>
      </c>
      <c r="P717" s="2">
        <v>37</v>
      </c>
      <c r="Q717" s="2">
        <v>352</v>
      </c>
      <c r="R717" s="2">
        <v>24</v>
      </c>
      <c r="S717" s="2">
        <v>0.58710799999999996</v>
      </c>
      <c r="T717" s="2">
        <v>0.58714900000000003</v>
      </c>
      <c r="U717" s="4">
        <v>2.1382999999999999E-2</v>
      </c>
    </row>
    <row r="718" spans="1:42" x14ac:dyDescent="0.2">
      <c r="A718" t="s">
        <v>97</v>
      </c>
      <c r="B718" s="5" t="s">
        <v>54</v>
      </c>
      <c r="C718" s="1">
        <v>25</v>
      </c>
      <c r="D718" s="1">
        <v>1000</v>
      </c>
      <c r="E718" s="1">
        <v>5</v>
      </c>
      <c r="F718" s="1">
        <v>0</v>
      </c>
      <c r="G718" s="1">
        <v>2983</v>
      </c>
      <c r="H718" s="1">
        <v>2983</v>
      </c>
      <c r="I718" s="1">
        <v>0</v>
      </c>
      <c r="J718" s="1">
        <v>154.14478700000001</v>
      </c>
      <c r="K718" s="1">
        <v>485262</v>
      </c>
      <c r="L718" s="1">
        <v>703</v>
      </c>
      <c r="M718" s="1">
        <v>2</v>
      </c>
      <c r="N718" s="1">
        <v>3</v>
      </c>
      <c r="O718" s="1">
        <v>3</v>
      </c>
      <c r="P718" s="1">
        <v>30</v>
      </c>
      <c r="Q718" s="1">
        <v>6379</v>
      </c>
      <c r="R718" s="1">
        <v>20</v>
      </c>
      <c r="S718" s="1">
        <v>49.753829000000003</v>
      </c>
      <c r="T718" s="1">
        <v>49.753886999999999</v>
      </c>
      <c r="U718" s="3">
        <v>2.2169000000000001E-2</v>
      </c>
    </row>
    <row r="719" spans="1:42" x14ac:dyDescent="0.2">
      <c r="A719" s="31" t="s">
        <v>97</v>
      </c>
      <c r="B719" s="6" t="s">
        <v>55</v>
      </c>
      <c r="C719" s="2">
        <v>25</v>
      </c>
      <c r="D719" s="2">
        <v>1000</v>
      </c>
      <c r="E719" s="2">
        <v>5</v>
      </c>
      <c r="F719" s="2">
        <v>0</v>
      </c>
      <c r="G719" s="2">
        <v>2412.8703260000002</v>
      </c>
      <c r="H719" s="2">
        <v>2691</v>
      </c>
      <c r="I719" s="2">
        <v>0.103356</v>
      </c>
      <c r="J719" s="2">
        <v>3600.0767230000001</v>
      </c>
      <c r="K719" s="2">
        <v>5900590</v>
      </c>
      <c r="L719" s="2">
        <v>7278</v>
      </c>
      <c r="M719" s="2">
        <v>1</v>
      </c>
      <c r="N719" s="2">
        <v>2</v>
      </c>
      <c r="O719" s="2">
        <v>2</v>
      </c>
      <c r="P719" s="2">
        <v>22</v>
      </c>
      <c r="Q719" s="2">
        <v>33682</v>
      </c>
      <c r="R719" s="2">
        <v>8</v>
      </c>
      <c r="S719" s="2">
        <v>78.234348999999995</v>
      </c>
      <c r="T719" s="2">
        <v>78.234471999999997</v>
      </c>
      <c r="U719" s="4">
        <v>8.5654999999999995E-2</v>
      </c>
      <c r="V719" s="19">
        <f t="shared" ref="V719" si="798">IFERROR(AVERAGE(G712:G719),"")</f>
        <v>3065.11370975</v>
      </c>
      <c r="W719" s="19">
        <f t="shared" ref="W719" si="799">IFERROR(AVERAGE(H712:H719),"")</f>
        <v>3192.75</v>
      </c>
      <c r="X719" s="19">
        <f t="shared" ref="X719" si="800">IFERROR(AVERAGE(I712:I719),"")</f>
        <v>4.2855249999999998E-2</v>
      </c>
      <c r="Y719" s="19">
        <f t="shared" ref="Y719" si="801">IFERROR(AVERAGE(J712:J719),"")</f>
        <v>1376.9166783750002</v>
      </c>
      <c r="Z719" s="19">
        <f t="shared" ref="Z719" si="802">IFERROR(AVERAGE(K712:K719),"")</f>
        <v>1953337.5</v>
      </c>
      <c r="AA719" s="19">
        <f t="shared" ref="AA719" si="803">IFERROR(AVERAGE(L712:L719),"")</f>
        <v>1603.625</v>
      </c>
      <c r="AB719" s="19">
        <f t="shared" ref="AB719" si="804">IFERROR(AVERAGE(P712:P719),"")</f>
        <v>36.25</v>
      </c>
      <c r="AC719" s="19">
        <f t="shared" ref="AC719" si="805">IFERROR(AVERAGE(Q712:Q719),"")</f>
        <v>9552.125</v>
      </c>
      <c r="AD719" s="19">
        <f t="shared" ref="AD719" si="806">IFERROR(AVERAGE(R712:R719),"")</f>
        <v>25</v>
      </c>
      <c r="AE719" s="19">
        <f t="shared" ref="AE719" si="807">IFERROR(AVERAGE(S712:S719),"")</f>
        <v>101.6464835</v>
      </c>
      <c r="AF719" s="19">
        <f t="shared" ref="AF719" si="808">IFERROR(AVERAGE(T712:T719),"")</f>
        <v>101.64654324999998</v>
      </c>
      <c r="AG719" s="19">
        <f t="shared" ref="AG719" si="809">IFERROR(AVERAGE(U712:U719),"")</f>
        <v>4.2586874999999996E-2</v>
      </c>
      <c r="AH719" s="19">
        <f>IFERROR(AVERAGE(N712:N719),"")</f>
        <v>2.875</v>
      </c>
      <c r="AI719" s="19">
        <f>IFERROR(AVERAGE(O712:O719),"")</f>
        <v>2.875</v>
      </c>
      <c r="AJ719" s="22">
        <f>AVERAGE(M712:M719)</f>
        <v>1.625</v>
      </c>
      <c r="AK719" s="20">
        <f>COUNTA(C712:C719)</f>
        <v>8</v>
      </c>
      <c r="AL719" s="21">
        <f>COUNTIF(M712:M719,"=2")</f>
        <v>5</v>
      </c>
      <c r="AM719" s="21">
        <f>COUNTIF(M712:M719,"=1")</f>
        <v>3</v>
      </c>
      <c r="AN719" s="21">
        <f>COUNTIF(M712:M719,"=0")</f>
        <v>0</v>
      </c>
      <c r="AO719" s="21">
        <f>COUNTIF(M712:M719,"=3")</f>
        <v>0</v>
      </c>
      <c r="AP719" s="20">
        <f>COUNTIF(M712:M719,"=")</f>
        <v>0</v>
      </c>
    </row>
    <row r="720" spans="1:42" x14ac:dyDescent="0.2">
      <c r="B720" s="5"/>
      <c r="C720" s="1"/>
      <c r="D720" s="1"/>
      <c r="E720" s="1"/>
      <c r="F720" s="1"/>
      <c r="G720" s="1"/>
      <c r="H720" s="1"/>
      <c r="I720" s="1"/>
      <c r="J720" s="1"/>
      <c r="K720" s="1"/>
      <c r="L720" s="1"/>
      <c r="M720" s="1"/>
      <c r="N720" s="1"/>
      <c r="O720" s="1"/>
      <c r="P720" s="1"/>
      <c r="Q720" s="1"/>
      <c r="R720" s="1"/>
      <c r="S720" s="1"/>
      <c r="T720" s="1"/>
      <c r="U720" s="3"/>
      <c r="V720" s="23">
        <f t="shared" ref="V720" si="810">IFERROR(AVERAGE(G664:G719),"")</f>
        <v>3273.5983577818183</v>
      </c>
      <c r="W720" s="23">
        <f t="shared" ref="W720" si="811">IFERROR(AVERAGE(H664:H719),"")</f>
        <v>3292.1636363636362</v>
      </c>
      <c r="X720" s="23">
        <f t="shared" ref="X720" si="812">IFERROR(AVERAGE(I664:I719),"")</f>
        <v>6.2334909090909088E-3</v>
      </c>
      <c r="Y720" s="23">
        <f t="shared" ref="Y720" si="813">IFERROR(AVERAGE(J664:J719),"")</f>
        <v>314.02202066071425</v>
      </c>
      <c r="Z720" s="23">
        <f t="shared" ref="Z720" si="814">IFERROR(AVERAGE(K664:K719),"")</f>
        <v>310559.69642857142</v>
      </c>
      <c r="AA720" s="23">
        <f t="shared" ref="AA720" si="815">IFERROR(AVERAGE(L664:L719),"")</f>
        <v>718.33928571428567</v>
      </c>
      <c r="AB720" s="23">
        <f t="shared" ref="AB720" si="816">IFERROR(AVERAGE(P664:P719),"")</f>
        <v>58.357142857142854</v>
      </c>
      <c r="AC720" s="23">
        <f t="shared" ref="AC720" si="817">IFERROR(AVERAGE(Q664:Q719),"")</f>
        <v>3874.625</v>
      </c>
      <c r="AD720" s="23">
        <f t="shared" ref="AD720" si="818">IFERROR(AVERAGE(R664:R719),"")</f>
        <v>48.160714285714285</v>
      </c>
      <c r="AE720" s="23">
        <f t="shared" ref="AE720" si="819">IFERROR(AVERAGE(S664:S719),"")</f>
        <v>26.247129236363634</v>
      </c>
      <c r="AF720" s="23">
        <f t="shared" ref="AF720" si="820">IFERROR(AVERAGE(T664:T719),"")</f>
        <v>26.247210854545454</v>
      </c>
      <c r="AG720" s="23">
        <f t="shared" ref="AG720" si="821">IFERROR(AVERAGE(U664:U719),"")</f>
        <v>72.055111714285729</v>
      </c>
      <c r="AH720" s="23">
        <f>IFERROR(AVERAGE(N664:N719),"")</f>
        <v>3.2181818181818183</v>
      </c>
      <c r="AI720" s="23">
        <f>IFERROR(AVERAGE(O664:O719),"")</f>
        <v>3.1090909090909089</v>
      </c>
      <c r="AJ720" s="24">
        <f>AVERAGE(M664:M719)</f>
        <v>1.9107142857142858</v>
      </c>
      <c r="AK720" s="25">
        <f>COUNTA(C664:C719)</f>
        <v>56</v>
      </c>
      <c r="AL720" s="26">
        <f>COUNTIF(M664:M719,"=2")</f>
        <v>52</v>
      </c>
      <c r="AM720" s="26">
        <f>COUNTIF(M664:M719,"=1")</f>
        <v>3</v>
      </c>
      <c r="AN720" s="26">
        <f>COUNTIF(M664:M719,"=0")</f>
        <v>1</v>
      </c>
      <c r="AO720" s="26">
        <f>COUNTIF(M664:M719,"=3")</f>
        <v>0</v>
      </c>
      <c r="AP720" s="25">
        <f>COUNTIF(M664:M719,"=")</f>
        <v>0</v>
      </c>
    </row>
    <row r="721" spans="1:42" x14ac:dyDescent="0.2">
      <c r="B721" s="6"/>
      <c r="C721" s="2"/>
      <c r="D721" s="2"/>
      <c r="E721" s="2"/>
      <c r="F721" s="2"/>
      <c r="G721" s="2"/>
      <c r="H721" s="2"/>
      <c r="I721" s="2"/>
      <c r="J721" s="2"/>
      <c r="K721" s="2"/>
      <c r="L721" s="2"/>
      <c r="M721" s="2"/>
      <c r="N721" s="2"/>
      <c r="O721" s="2"/>
      <c r="P721" s="2"/>
      <c r="Q721" s="2"/>
      <c r="R721" s="2"/>
      <c r="S721" s="2"/>
      <c r="T721" s="2"/>
      <c r="U721" s="4"/>
      <c r="V721" s="23">
        <f t="shared" ref="V721" si="822">MIN(G664:G719)</f>
        <v>1869</v>
      </c>
      <c r="W721" s="23">
        <f t="shared" ref="W721" si="823">MIN(H664:H719)</f>
        <v>1869</v>
      </c>
      <c r="X721" s="23">
        <f t="shared" ref="X721" si="824">MIN(I664:I719)</f>
        <v>0</v>
      </c>
      <c r="Y721" s="23">
        <f t="shared" ref="Y721" si="825">MIN(J664:J719)</f>
        <v>1.0996000000000001E-2</v>
      </c>
      <c r="Z721" s="23">
        <f t="shared" ref="Z721" si="826">MIN(K664:K719)</f>
        <v>0</v>
      </c>
      <c r="AA721" s="23">
        <f t="shared" ref="AA721" si="827">MIN(L664:L719)</f>
        <v>0</v>
      </c>
      <c r="AB721" s="23">
        <f t="shared" ref="AB721" si="828">MIN(P664:P719)</f>
        <v>1</v>
      </c>
      <c r="AC721" s="23">
        <f t="shared" ref="AC721" si="829">MIN(Q664:Q719)</f>
        <v>0</v>
      </c>
      <c r="AD721" s="23">
        <f t="shared" ref="AD721" si="830">MIN(R664:R719)</f>
        <v>0</v>
      </c>
      <c r="AE721" s="23">
        <f t="shared" ref="AE721" si="831">MIN(S664:S719)</f>
        <v>9.4129999999999995E-3</v>
      </c>
      <c r="AF721" s="23">
        <f t="shared" ref="AF721" si="832">MIN(T664:T719)</f>
        <v>9.4280000000000006E-3</v>
      </c>
      <c r="AG721" s="23">
        <f t="shared" ref="AG721" si="833">MIN(U664:U719)</f>
        <v>2.4000000000000001E-5</v>
      </c>
      <c r="AH721" s="23">
        <f>MIN(N664:N719)</f>
        <v>1</v>
      </c>
      <c r="AI721" s="23">
        <f>MIN(O664:O719)</f>
        <v>1</v>
      </c>
      <c r="AJ721" s="24">
        <f>MIN(M664:M719)</f>
        <v>0</v>
      </c>
      <c r="AK721" s="25"/>
    </row>
    <row r="722" spans="1:42" x14ac:dyDescent="0.2">
      <c r="B722" s="5"/>
      <c r="C722" s="1"/>
      <c r="D722" s="1"/>
      <c r="E722" s="1"/>
      <c r="F722" s="1"/>
      <c r="G722" s="1"/>
      <c r="H722" s="1"/>
      <c r="I722" s="1"/>
      <c r="J722" s="1"/>
      <c r="K722" s="1"/>
      <c r="L722" s="1"/>
      <c r="M722" s="1"/>
      <c r="N722" s="1"/>
      <c r="O722" s="1"/>
      <c r="P722" s="1"/>
      <c r="Q722" s="1"/>
      <c r="R722" s="1"/>
      <c r="S722" s="1"/>
      <c r="T722" s="1"/>
      <c r="U722" s="3"/>
      <c r="V722" s="23">
        <f t="shared" ref="V722" si="834">MAX(G664:G719)</f>
        <v>6171</v>
      </c>
      <c r="W722" s="23">
        <f t="shared" ref="W722" si="835">MAX(H664:H719)</f>
        <v>6171</v>
      </c>
      <c r="X722" s="23">
        <f t="shared" ref="X722" si="836">MAX(I664:I719)</f>
        <v>0.146759</v>
      </c>
      <c r="Y722" s="23">
        <f t="shared" ref="Y722" si="837">MAX(J664:J719)</f>
        <v>3625.6764250000001</v>
      </c>
      <c r="Z722" s="23">
        <f t="shared" ref="Z722" si="838">MAX(K664:K719)</f>
        <v>7078354</v>
      </c>
      <c r="AA722" s="23">
        <f t="shared" ref="AA722" si="839">MAX(L664:L719)</f>
        <v>9532</v>
      </c>
      <c r="AB722" s="23">
        <f t="shared" ref="AB722" si="840">MAX(P664:P719)</f>
        <v>525</v>
      </c>
      <c r="AC722" s="23">
        <f t="shared" ref="AC722" si="841">MAX(Q664:Q719)</f>
        <v>43814</v>
      </c>
      <c r="AD722" s="23">
        <f t="shared" ref="AD722" si="842">MAX(R664:R719)</f>
        <v>510</v>
      </c>
      <c r="AE722" s="23">
        <f t="shared" ref="AE722" si="843">MAX(S664:S719)</f>
        <v>552.82026900000005</v>
      </c>
      <c r="AF722" s="23">
        <f t="shared" ref="AF722" si="844">MAX(T664:T719)</f>
        <v>552.82034399999998</v>
      </c>
      <c r="AG722" s="23">
        <f t="shared" ref="AG722" si="845">MAX(U664:U719)</f>
        <v>3599.8871009999998</v>
      </c>
      <c r="AH722" s="23">
        <f>MAX(N664:N719)</f>
        <v>8</v>
      </c>
      <c r="AI722" s="23">
        <f>MAX(O664:O719)</f>
        <v>5</v>
      </c>
      <c r="AJ722" s="24">
        <f>MAX(M664:M719)</f>
        <v>2</v>
      </c>
      <c r="AK722" s="25"/>
    </row>
    <row r="723" spans="1:42" x14ac:dyDescent="0.2">
      <c r="A723" s="38" t="s">
        <v>118</v>
      </c>
      <c r="B723" s="6"/>
      <c r="C723" s="2"/>
      <c r="D723" s="2"/>
      <c r="E723" s="2"/>
      <c r="F723" s="2"/>
      <c r="G723" s="2"/>
      <c r="H723" s="2"/>
      <c r="I723" s="2"/>
      <c r="J723" s="2"/>
      <c r="K723" s="2"/>
      <c r="L723" s="2"/>
      <c r="M723" s="2"/>
      <c r="N723" s="2"/>
      <c r="O723" s="2"/>
      <c r="P723" s="2"/>
      <c r="Q723" s="2"/>
      <c r="R723" s="2"/>
      <c r="S723" s="2"/>
      <c r="T723" s="2"/>
      <c r="U723" s="4"/>
    </row>
    <row r="724" spans="1:42" x14ac:dyDescent="0.2">
      <c r="A724" s="30" t="s">
        <v>92</v>
      </c>
      <c r="B724" s="5" t="s">
        <v>0</v>
      </c>
      <c r="C724" s="1">
        <v>25</v>
      </c>
      <c r="D724" s="1">
        <v>200</v>
      </c>
      <c r="E724" s="1">
        <v>3</v>
      </c>
      <c r="F724" s="1">
        <v>0</v>
      </c>
      <c r="G724" s="1">
        <v>1913</v>
      </c>
      <c r="H724" s="1">
        <v>1913</v>
      </c>
      <c r="I724" s="1">
        <v>0</v>
      </c>
      <c r="J724" s="1">
        <v>2.7361E-2</v>
      </c>
      <c r="K724" s="1">
        <v>0</v>
      </c>
      <c r="L724" s="1">
        <v>0</v>
      </c>
      <c r="M724" s="1">
        <v>2</v>
      </c>
      <c r="N724" s="1">
        <v>3</v>
      </c>
      <c r="O724" s="1">
        <v>3</v>
      </c>
      <c r="P724" s="1">
        <v>2</v>
      </c>
      <c r="Q724" s="1">
        <v>0</v>
      </c>
      <c r="R724" s="1">
        <v>0</v>
      </c>
      <c r="S724" s="1">
        <v>2.5818000000000001E-2</v>
      </c>
      <c r="T724" s="1">
        <v>2.5832999999999998E-2</v>
      </c>
      <c r="U724" s="3">
        <v>9.0460000000000002E-3</v>
      </c>
      <c r="V724" s="11"/>
      <c r="W724" s="11"/>
      <c r="X724" s="11"/>
      <c r="Y724" s="11"/>
      <c r="Z724" s="11"/>
      <c r="AA724" s="11"/>
      <c r="AB724" s="11"/>
      <c r="AC724" s="11"/>
      <c r="AD724" s="11"/>
      <c r="AE724" s="11"/>
      <c r="AF724" s="11"/>
      <c r="AG724" s="11"/>
      <c r="AH724" s="11"/>
      <c r="AI724" s="11"/>
      <c r="AJ724" s="12"/>
      <c r="AK724" s="13"/>
      <c r="AL724" s="14"/>
      <c r="AM724" s="14"/>
      <c r="AN724" s="14"/>
      <c r="AO724" s="14"/>
      <c r="AP724" s="13"/>
    </row>
    <row r="725" spans="1:42" x14ac:dyDescent="0.2">
      <c r="A725" t="s">
        <v>92</v>
      </c>
      <c r="B725" s="6" t="s">
        <v>1</v>
      </c>
      <c r="C725" s="2">
        <v>25</v>
      </c>
      <c r="D725" s="2">
        <v>200</v>
      </c>
      <c r="E725" s="2">
        <v>3</v>
      </c>
      <c r="F725" s="2">
        <v>0</v>
      </c>
      <c r="G725" s="2">
        <v>1903</v>
      </c>
      <c r="H725" s="2">
        <v>1903</v>
      </c>
      <c r="I725" s="2">
        <v>0</v>
      </c>
      <c r="J725" s="2">
        <v>8.9790999999999996E-2</v>
      </c>
      <c r="K725" s="2">
        <v>0</v>
      </c>
      <c r="L725" s="2">
        <v>2</v>
      </c>
      <c r="M725" s="2">
        <v>2</v>
      </c>
      <c r="N725" s="2">
        <v>3</v>
      </c>
      <c r="O725" s="2">
        <v>3</v>
      </c>
      <c r="P725" s="2">
        <v>8</v>
      </c>
      <c r="Q725" s="2">
        <v>2</v>
      </c>
      <c r="R725" s="2">
        <v>4</v>
      </c>
      <c r="S725" s="2">
        <v>7.4704999999999994E-2</v>
      </c>
      <c r="T725" s="2">
        <v>7.4737999999999999E-2</v>
      </c>
      <c r="U725" s="4">
        <v>4.1578999999999998E-2</v>
      </c>
    </row>
    <row r="726" spans="1:42" x14ac:dyDescent="0.2">
      <c r="A726" t="s">
        <v>92</v>
      </c>
      <c r="B726" s="5" t="s">
        <v>2</v>
      </c>
      <c r="C726" s="1">
        <v>25</v>
      </c>
      <c r="D726" s="1">
        <v>200</v>
      </c>
      <c r="E726" s="1">
        <v>3</v>
      </c>
      <c r="F726" s="1">
        <v>0</v>
      </c>
      <c r="G726" s="1">
        <v>1903</v>
      </c>
      <c r="H726" s="1">
        <v>1903</v>
      </c>
      <c r="I726" s="1">
        <v>0</v>
      </c>
      <c r="J726" s="1">
        <v>0.39592100000000002</v>
      </c>
      <c r="K726" s="1">
        <v>0</v>
      </c>
      <c r="L726" s="1">
        <v>20</v>
      </c>
      <c r="M726" s="1">
        <v>2</v>
      </c>
      <c r="N726" s="1">
        <v>3</v>
      </c>
      <c r="O726" s="1">
        <v>3</v>
      </c>
      <c r="P726" s="1">
        <v>19</v>
      </c>
      <c r="Q726" s="1">
        <v>57</v>
      </c>
      <c r="R726" s="1">
        <v>6</v>
      </c>
      <c r="S726" s="1">
        <v>0.35542800000000002</v>
      </c>
      <c r="T726" s="1">
        <v>0.355464</v>
      </c>
      <c r="U726" s="3">
        <v>0.19300700000000001</v>
      </c>
    </row>
    <row r="727" spans="1:42" x14ac:dyDescent="0.2">
      <c r="A727" t="s">
        <v>92</v>
      </c>
      <c r="B727" s="6" t="s">
        <v>3</v>
      </c>
      <c r="C727" s="2">
        <v>25</v>
      </c>
      <c r="D727" s="2">
        <v>200</v>
      </c>
      <c r="E727" s="2">
        <v>3</v>
      </c>
      <c r="F727" s="2">
        <v>0</v>
      </c>
      <c r="G727" s="2">
        <v>1869</v>
      </c>
      <c r="H727" s="2">
        <v>1869</v>
      </c>
      <c r="I727" s="2">
        <v>0</v>
      </c>
      <c r="J727" s="2">
        <v>0.42595499999999997</v>
      </c>
      <c r="K727" s="2">
        <v>0</v>
      </c>
      <c r="L727" s="2">
        <v>25</v>
      </c>
      <c r="M727" s="2">
        <v>2</v>
      </c>
      <c r="N727" s="2">
        <v>3</v>
      </c>
      <c r="O727" s="2">
        <v>3</v>
      </c>
      <c r="P727" s="2">
        <v>14</v>
      </c>
      <c r="Q727" s="2">
        <v>96</v>
      </c>
      <c r="R727" s="2">
        <v>3</v>
      </c>
      <c r="S727" s="2">
        <v>0.42272399999999999</v>
      </c>
      <c r="T727" s="2">
        <v>0.422763</v>
      </c>
      <c r="U727" s="4">
        <v>0.24800800000000001</v>
      </c>
    </row>
    <row r="728" spans="1:42" x14ac:dyDescent="0.2">
      <c r="A728" t="s">
        <v>92</v>
      </c>
      <c r="B728" s="5" t="s">
        <v>4</v>
      </c>
      <c r="C728" s="1">
        <v>25</v>
      </c>
      <c r="D728" s="1">
        <v>200</v>
      </c>
      <c r="E728" s="1">
        <v>3</v>
      </c>
      <c r="F728" s="1">
        <v>0</v>
      </c>
      <c r="G728" s="1">
        <v>1913</v>
      </c>
      <c r="H728" s="1">
        <v>1913</v>
      </c>
      <c r="I728" s="1">
        <v>0</v>
      </c>
      <c r="J728" s="1">
        <v>7.9873E-2</v>
      </c>
      <c r="K728" s="1">
        <v>0</v>
      </c>
      <c r="L728" s="1">
        <v>6</v>
      </c>
      <c r="M728" s="1">
        <v>2</v>
      </c>
      <c r="N728" s="1">
        <v>3</v>
      </c>
      <c r="O728" s="1">
        <v>3</v>
      </c>
      <c r="P728" s="1">
        <v>85</v>
      </c>
      <c r="Q728" s="1">
        <v>2</v>
      </c>
      <c r="R728" s="1">
        <v>83</v>
      </c>
      <c r="S728" s="1">
        <v>4.4989000000000001E-2</v>
      </c>
      <c r="T728" s="1">
        <v>4.5006999999999998E-2</v>
      </c>
      <c r="U728" s="3">
        <v>2.5198999999999999E-2</v>
      </c>
    </row>
    <row r="729" spans="1:42" x14ac:dyDescent="0.2">
      <c r="A729" t="s">
        <v>92</v>
      </c>
      <c r="B729" s="6" t="s">
        <v>5</v>
      </c>
      <c r="C729" s="2">
        <v>25</v>
      </c>
      <c r="D729" s="2">
        <v>200</v>
      </c>
      <c r="E729" s="2">
        <v>3</v>
      </c>
      <c r="F729" s="2">
        <v>0</v>
      </c>
      <c r="G729" s="2">
        <v>1913</v>
      </c>
      <c r="H729" s="2">
        <v>1913</v>
      </c>
      <c r="I729" s="2">
        <v>0</v>
      </c>
      <c r="J729" s="2">
        <v>2.9616E-2</v>
      </c>
      <c r="K729" s="2">
        <v>0</v>
      </c>
      <c r="L729" s="2">
        <v>0</v>
      </c>
      <c r="M729" s="2">
        <v>2</v>
      </c>
      <c r="N729" s="2">
        <v>3</v>
      </c>
      <c r="O729" s="2">
        <v>3</v>
      </c>
      <c r="P729" s="2">
        <v>2</v>
      </c>
      <c r="Q729" s="2">
        <v>0</v>
      </c>
      <c r="R729" s="2">
        <v>0</v>
      </c>
      <c r="S729" s="2">
        <v>2.7942000000000002E-2</v>
      </c>
      <c r="T729" s="2">
        <v>2.7956000000000002E-2</v>
      </c>
      <c r="U729" s="4">
        <v>1.3004E-2</v>
      </c>
    </row>
    <row r="730" spans="1:42" x14ac:dyDescent="0.2">
      <c r="A730" t="s">
        <v>92</v>
      </c>
      <c r="B730" s="5" t="s">
        <v>6</v>
      </c>
      <c r="C730" s="1">
        <v>25</v>
      </c>
      <c r="D730" s="1">
        <v>200</v>
      </c>
      <c r="E730" s="1">
        <v>3</v>
      </c>
      <c r="F730" s="1">
        <v>0</v>
      </c>
      <c r="G730" s="1">
        <v>1913</v>
      </c>
      <c r="H730" s="1">
        <v>1913</v>
      </c>
      <c r="I730" s="1">
        <v>0</v>
      </c>
      <c r="J730" s="1">
        <v>0.121402</v>
      </c>
      <c r="K730" s="1">
        <v>0</v>
      </c>
      <c r="L730" s="1">
        <v>3</v>
      </c>
      <c r="M730" s="1">
        <v>2</v>
      </c>
      <c r="N730" s="1">
        <v>3</v>
      </c>
      <c r="O730" s="1">
        <v>3</v>
      </c>
      <c r="P730" s="1">
        <v>95</v>
      </c>
      <c r="Q730" s="1">
        <v>2</v>
      </c>
      <c r="R730" s="1">
        <v>93</v>
      </c>
      <c r="S730" s="1">
        <v>8.8623999999999994E-2</v>
      </c>
      <c r="T730" s="1">
        <v>8.8639999999999997E-2</v>
      </c>
      <c r="U730" s="3">
        <v>6.8737000000000006E-2</v>
      </c>
    </row>
    <row r="731" spans="1:42" x14ac:dyDescent="0.2">
      <c r="A731" t="s">
        <v>92</v>
      </c>
      <c r="B731" s="6" t="s">
        <v>7</v>
      </c>
      <c r="C731" s="2">
        <v>25</v>
      </c>
      <c r="D731" s="2">
        <v>200</v>
      </c>
      <c r="E731" s="2">
        <v>3</v>
      </c>
      <c r="F731" s="2">
        <v>0</v>
      </c>
      <c r="G731" s="2">
        <v>1913</v>
      </c>
      <c r="H731" s="2">
        <v>1913</v>
      </c>
      <c r="I731" s="2">
        <v>0</v>
      </c>
      <c r="J731" s="2">
        <v>0.25507999999999997</v>
      </c>
      <c r="K731" s="2">
        <v>0</v>
      </c>
      <c r="L731" s="2">
        <v>11</v>
      </c>
      <c r="M731" s="2">
        <v>2</v>
      </c>
      <c r="N731" s="2">
        <v>3</v>
      </c>
      <c r="O731" s="2">
        <v>3</v>
      </c>
      <c r="P731" s="2">
        <v>34</v>
      </c>
      <c r="Q731" s="2">
        <v>13</v>
      </c>
      <c r="R731" s="2">
        <v>26</v>
      </c>
      <c r="S731" s="2">
        <v>0.24415600000000001</v>
      </c>
      <c r="T731" s="2">
        <v>0.24418300000000001</v>
      </c>
      <c r="U731" s="4">
        <v>0.161938</v>
      </c>
    </row>
    <row r="732" spans="1:42" x14ac:dyDescent="0.2">
      <c r="A732" s="31" t="s">
        <v>92</v>
      </c>
      <c r="B732" s="5" t="s">
        <v>8</v>
      </c>
      <c r="C732" s="1">
        <v>25</v>
      </c>
      <c r="D732" s="1">
        <v>200</v>
      </c>
      <c r="E732" s="1">
        <v>3</v>
      </c>
      <c r="F732" s="1">
        <v>0</v>
      </c>
      <c r="G732" s="1">
        <v>1913</v>
      </c>
      <c r="H732" s="1">
        <v>1913</v>
      </c>
      <c r="I732" s="1">
        <v>0</v>
      </c>
      <c r="J732" s="1">
        <v>0.33847699999999997</v>
      </c>
      <c r="K732" s="1">
        <v>55</v>
      </c>
      <c r="L732" s="1">
        <v>51</v>
      </c>
      <c r="M732" s="1">
        <v>2</v>
      </c>
      <c r="N732" s="1">
        <v>3</v>
      </c>
      <c r="O732" s="1">
        <v>3</v>
      </c>
      <c r="P732" s="1">
        <v>42</v>
      </c>
      <c r="Q732" s="1">
        <v>81</v>
      </c>
      <c r="R732" s="1">
        <v>33</v>
      </c>
      <c r="S732" s="1">
        <v>0.32907799999999998</v>
      </c>
      <c r="T732" s="1">
        <v>0.32912400000000003</v>
      </c>
      <c r="U732" s="3">
        <v>0.163129</v>
      </c>
      <c r="V732" s="19">
        <f t="shared" ref="V732" si="846">IFERROR(AVERAGE(G724:G732),"")</f>
        <v>1905.8888888888889</v>
      </c>
      <c r="W732" s="19">
        <f t="shared" ref="W732" si="847">IFERROR(AVERAGE(H724:H732),"")</f>
        <v>1905.8888888888889</v>
      </c>
      <c r="X732" s="19">
        <f t="shared" ref="X732" si="848">IFERROR(AVERAGE(I724:I732),"")</f>
        <v>0</v>
      </c>
      <c r="Y732" s="19">
        <f t="shared" ref="Y732" si="849">IFERROR(AVERAGE(J724:J732),"")</f>
        <v>0.19594177777777777</v>
      </c>
      <c r="Z732" s="19">
        <f t="shared" ref="Z732" si="850">IFERROR(AVERAGE(K724:K732),"")</f>
        <v>6.1111111111111107</v>
      </c>
      <c r="AA732" s="19">
        <f t="shared" ref="AA732" si="851">IFERROR(AVERAGE(L724:L732),"")</f>
        <v>13.111111111111111</v>
      </c>
      <c r="AB732" s="19">
        <f t="shared" ref="AB732" si="852">IFERROR(AVERAGE(P724:P732),"")</f>
        <v>33.444444444444443</v>
      </c>
      <c r="AC732" s="19">
        <f t="shared" ref="AC732" si="853">IFERROR(AVERAGE(Q724:Q732),"")</f>
        <v>28.111111111111111</v>
      </c>
      <c r="AD732" s="19">
        <f t="shared" ref="AD732" si="854">IFERROR(AVERAGE(R724:R732),"")</f>
        <v>27.555555555555557</v>
      </c>
      <c r="AE732" s="19">
        <f t="shared" ref="AE732" si="855">IFERROR(AVERAGE(S724:S732),"")</f>
        <v>0.17927377777777778</v>
      </c>
      <c r="AF732" s="19">
        <f t="shared" ref="AF732" si="856">IFERROR(AVERAGE(T724:T732),"")</f>
        <v>0.17930088888888887</v>
      </c>
      <c r="AG732" s="19">
        <f t="shared" ref="AG732" si="857">IFERROR(AVERAGE(U724:U732),"")</f>
        <v>0.10262744444444445</v>
      </c>
      <c r="AH732" s="19">
        <f>IFERROR(AVERAGE(N724:N732),"")</f>
        <v>3</v>
      </c>
      <c r="AI732" s="19">
        <f>IFERROR(AVERAGE(O724:O732),"")</f>
        <v>3</v>
      </c>
      <c r="AJ732" s="19">
        <f>IFERROR(AVERAGE(M724:M732),"")</f>
        <v>2</v>
      </c>
      <c r="AK732" s="20">
        <f>COUNTA(C724:C732)</f>
        <v>9</v>
      </c>
      <c r="AL732" s="21">
        <f>COUNTIF(M724:M732,"=2")</f>
        <v>9</v>
      </c>
      <c r="AM732" s="21">
        <f>COUNTIF(M724:M732,"=1")</f>
        <v>0</v>
      </c>
      <c r="AN732" s="21">
        <f>COUNTIF(M724:M732,"=0")</f>
        <v>0</v>
      </c>
      <c r="AO732" s="21">
        <f>COUNTIF(M724:M732,"=3")</f>
        <v>0</v>
      </c>
      <c r="AP732" s="20">
        <f>COUNTIF(M724:M732,"=")</f>
        <v>0</v>
      </c>
    </row>
    <row r="733" spans="1:42" x14ac:dyDescent="0.2">
      <c r="A733" t="s">
        <v>93</v>
      </c>
      <c r="B733" s="6" t="s">
        <v>9</v>
      </c>
      <c r="C733" s="2">
        <v>25</v>
      </c>
      <c r="D733" s="2">
        <v>200</v>
      </c>
      <c r="E733" s="2">
        <v>3</v>
      </c>
      <c r="F733" s="2">
        <v>0</v>
      </c>
      <c r="G733" s="2">
        <v>6171</v>
      </c>
      <c r="H733" s="2">
        <v>6171</v>
      </c>
      <c r="I733" s="2">
        <v>0</v>
      </c>
      <c r="J733" s="2">
        <v>0.194439</v>
      </c>
      <c r="K733" s="2">
        <v>0</v>
      </c>
      <c r="L733" s="2">
        <v>2</v>
      </c>
      <c r="M733" s="2">
        <v>2</v>
      </c>
      <c r="N733" s="2">
        <v>8</v>
      </c>
      <c r="O733" s="2">
        <v>3</v>
      </c>
      <c r="P733" s="2">
        <v>16</v>
      </c>
      <c r="Q733" s="2">
        <v>0</v>
      </c>
      <c r="R733" s="2">
        <v>15</v>
      </c>
      <c r="S733" s="2">
        <v>0.18385000000000001</v>
      </c>
      <c r="T733" s="2">
        <v>0.18442500000000001</v>
      </c>
      <c r="U733" s="4">
        <v>7.4624999999999997E-2</v>
      </c>
    </row>
    <row r="734" spans="1:42" x14ac:dyDescent="0.2">
      <c r="A734" t="s">
        <v>93</v>
      </c>
      <c r="B734" s="5" t="s">
        <v>10</v>
      </c>
      <c r="C734" s="1">
        <v>25</v>
      </c>
      <c r="D734" s="1">
        <v>200</v>
      </c>
      <c r="E734" s="1">
        <v>3</v>
      </c>
      <c r="F734" s="1">
        <v>0</v>
      </c>
      <c r="G734" s="1">
        <v>5471</v>
      </c>
      <c r="H734" s="1">
        <v>5471</v>
      </c>
      <c r="I734" s="1">
        <v>0</v>
      </c>
      <c r="J734" s="1">
        <v>5.0170620000000001</v>
      </c>
      <c r="K734" s="1">
        <v>6140</v>
      </c>
      <c r="L734" s="1">
        <v>30</v>
      </c>
      <c r="M734" s="1">
        <v>2</v>
      </c>
      <c r="N734" s="1">
        <v>7</v>
      </c>
      <c r="O734" s="1">
        <v>3</v>
      </c>
      <c r="P734" s="1">
        <v>217</v>
      </c>
      <c r="Q734" s="1">
        <v>322</v>
      </c>
      <c r="R734" s="1">
        <v>211</v>
      </c>
      <c r="S734" s="1">
        <v>2.6505640000000001</v>
      </c>
      <c r="T734" s="1">
        <v>2.651065</v>
      </c>
      <c r="U734" s="3">
        <v>0.371307</v>
      </c>
    </row>
    <row r="735" spans="1:42" x14ac:dyDescent="0.2">
      <c r="A735" t="s">
        <v>93</v>
      </c>
      <c r="B735" s="6" t="s">
        <v>11</v>
      </c>
      <c r="C735" s="2">
        <v>25</v>
      </c>
      <c r="D735" s="2">
        <v>200</v>
      </c>
      <c r="E735" s="2">
        <v>3</v>
      </c>
      <c r="F735" s="2">
        <v>0</v>
      </c>
      <c r="G735" s="2">
        <v>4546</v>
      </c>
      <c r="H735" s="2">
        <v>4546</v>
      </c>
      <c r="I735" s="2">
        <v>0</v>
      </c>
      <c r="J735" s="2">
        <v>18.724633000000001</v>
      </c>
      <c r="K735" s="2">
        <v>31726</v>
      </c>
      <c r="L735" s="2">
        <v>578</v>
      </c>
      <c r="M735" s="2">
        <v>2</v>
      </c>
      <c r="N735" s="2">
        <v>5</v>
      </c>
      <c r="O735" s="2">
        <v>3</v>
      </c>
      <c r="P735" s="2">
        <v>193</v>
      </c>
      <c r="Q735" s="2">
        <v>3311</v>
      </c>
      <c r="R735" s="2">
        <v>188</v>
      </c>
      <c r="S735" s="2">
        <v>8.3679469999999991</v>
      </c>
      <c r="T735" s="2">
        <v>8.3686179999999997</v>
      </c>
      <c r="U735" s="4">
        <v>0.16949400000000001</v>
      </c>
    </row>
    <row r="736" spans="1:42" x14ac:dyDescent="0.2">
      <c r="A736" t="s">
        <v>93</v>
      </c>
      <c r="B736" s="5" t="s">
        <v>12</v>
      </c>
      <c r="C736" s="1">
        <v>25</v>
      </c>
      <c r="D736" s="1">
        <v>200</v>
      </c>
      <c r="E736" s="1">
        <v>3</v>
      </c>
      <c r="F736" s="1">
        <v>0</v>
      </c>
      <c r="G736" s="1">
        <v>4169</v>
      </c>
      <c r="H736" s="1">
        <v>4169</v>
      </c>
      <c r="I736" s="1">
        <v>0</v>
      </c>
      <c r="J736" s="1">
        <v>128.369687</v>
      </c>
      <c r="K736" s="1">
        <v>148400</v>
      </c>
      <c r="L736" s="1">
        <v>1817</v>
      </c>
      <c r="M736" s="1">
        <v>2</v>
      </c>
      <c r="N736" s="1">
        <v>4</v>
      </c>
      <c r="O736" s="1">
        <v>3</v>
      </c>
      <c r="P736" s="1">
        <v>216</v>
      </c>
      <c r="Q736" s="1">
        <v>16503</v>
      </c>
      <c r="R736" s="1">
        <v>208</v>
      </c>
      <c r="S736" s="1">
        <v>30.834709</v>
      </c>
      <c r="T736" s="1">
        <v>30.835163000000001</v>
      </c>
      <c r="U736" s="3">
        <v>0.33654899999999999</v>
      </c>
    </row>
    <row r="737" spans="1:42" x14ac:dyDescent="0.2">
      <c r="A737" t="s">
        <v>93</v>
      </c>
      <c r="B737" s="6" t="s">
        <v>13</v>
      </c>
      <c r="C737" s="2">
        <v>25</v>
      </c>
      <c r="D737" s="2">
        <v>200</v>
      </c>
      <c r="E737" s="2">
        <v>3</v>
      </c>
      <c r="F737" s="2">
        <v>0</v>
      </c>
      <c r="G737" s="2">
        <v>5305</v>
      </c>
      <c r="H737" s="2">
        <v>5305</v>
      </c>
      <c r="I737" s="2">
        <v>0</v>
      </c>
      <c r="J737" s="2">
        <v>1.3492980000000001</v>
      </c>
      <c r="K737" s="2">
        <v>0</v>
      </c>
      <c r="L737" s="2">
        <v>2</v>
      </c>
      <c r="M737" s="2">
        <v>2</v>
      </c>
      <c r="N737" s="2">
        <v>6</v>
      </c>
      <c r="O737" s="2">
        <v>3</v>
      </c>
      <c r="P737" s="2">
        <v>36</v>
      </c>
      <c r="Q737" s="2">
        <v>7</v>
      </c>
      <c r="R737" s="2">
        <v>27</v>
      </c>
      <c r="S737" s="2">
        <v>1.343323</v>
      </c>
      <c r="T737" s="2">
        <v>1.3441320000000001</v>
      </c>
      <c r="U737" s="4">
        <v>1.0833969999999999</v>
      </c>
    </row>
    <row r="738" spans="1:42" x14ac:dyDescent="0.2">
      <c r="A738" t="s">
        <v>93</v>
      </c>
      <c r="B738" s="5" t="s">
        <v>14</v>
      </c>
      <c r="C738" s="1">
        <v>25</v>
      </c>
      <c r="D738" s="1">
        <v>200</v>
      </c>
      <c r="E738" s="1">
        <v>3</v>
      </c>
      <c r="F738" s="1">
        <v>0</v>
      </c>
      <c r="G738" s="1">
        <v>4654</v>
      </c>
      <c r="H738" s="1">
        <v>4654</v>
      </c>
      <c r="I738" s="1">
        <v>0</v>
      </c>
      <c r="J738" s="1">
        <v>7.663373</v>
      </c>
      <c r="K738" s="1">
        <v>6312</v>
      </c>
      <c r="L738" s="1">
        <v>93</v>
      </c>
      <c r="M738" s="1">
        <v>2</v>
      </c>
      <c r="N738" s="1">
        <v>5</v>
      </c>
      <c r="O738" s="1">
        <v>3</v>
      </c>
      <c r="P738" s="1">
        <v>645</v>
      </c>
      <c r="Q738" s="1">
        <v>1541</v>
      </c>
      <c r="R738" s="1">
        <v>634</v>
      </c>
      <c r="S738" s="1">
        <v>2.11605</v>
      </c>
      <c r="T738" s="1">
        <v>2.1165419999999999</v>
      </c>
      <c r="U738" s="3">
        <v>0.55798199999999998</v>
      </c>
    </row>
    <row r="739" spans="1:42" x14ac:dyDescent="0.2">
      <c r="A739" t="s">
        <v>93</v>
      </c>
      <c r="B739" s="6" t="s">
        <v>15</v>
      </c>
      <c r="C739" s="2">
        <v>25</v>
      </c>
      <c r="D739" s="2">
        <v>200</v>
      </c>
      <c r="E739" s="2">
        <v>3</v>
      </c>
      <c r="F739" s="2">
        <v>0</v>
      </c>
      <c r="G739" s="2">
        <v>4243</v>
      </c>
      <c r="H739" s="2">
        <v>4243</v>
      </c>
      <c r="I739" s="2">
        <v>0</v>
      </c>
      <c r="J739" s="2">
        <v>20.387036999999999</v>
      </c>
      <c r="K739" s="2">
        <v>24668</v>
      </c>
      <c r="L739" s="2">
        <v>1281</v>
      </c>
      <c r="M739" s="2">
        <v>2</v>
      </c>
      <c r="N739" s="2">
        <v>4</v>
      </c>
      <c r="O739" s="2">
        <v>3</v>
      </c>
      <c r="P739" s="2">
        <v>250</v>
      </c>
      <c r="Q739" s="2">
        <v>6113</v>
      </c>
      <c r="R739" s="2">
        <v>240</v>
      </c>
      <c r="S739" s="2">
        <v>5.4202149999999998</v>
      </c>
      <c r="T739" s="2">
        <v>5.4206969999999997</v>
      </c>
      <c r="U739" s="4">
        <v>0.33360899999999999</v>
      </c>
    </row>
    <row r="740" spans="1:42" x14ac:dyDescent="0.2">
      <c r="A740" t="s">
        <v>93</v>
      </c>
      <c r="B740" s="5" t="s">
        <v>16</v>
      </c>
      <c r="C740" s="1">
        <v>25</v>
      </c>
      <c r="D740" s="1">
        <v>200</v>
      </c>
      <c r="E740" s="1">
        <v>3</v>
      </c>
      <c r="F740" s="1">
        <v>0</v>
      </c>
      <c r="G740" s="1">
        <v>3973</v>
      </c>
      <c r="H740" s="1">
        <v>3973</v>
      </c>
      <c r="I740" s="1">
        <v>0</v>
      </c>
      <c r="J740" s="1">
        <v>80.769002</v>
      </c>
      <c r="K740" s="1">
        <v>91080</v>
      </c>
      <c r="L740" s="1">
        <v>3116</v>
      </c>
      <c r="M740" s="1">
        <v>2</v>
      </c>
      <c r="N740" s="1">
        <v>4</v>
      </c>
      <c r="O740" s="1">
        <v>3</v>
      </c>
      <c r="P740" s="1">
        <v>51</v>
      </c>
      <c r="Q740" s="1">
        <v>11169</v>
      </c>
      <c r="R740" s="1">
        <v>44</v>
      </c>
      <c r="S740" s="1">
        <v>6.2023809999999999</v>
      </c>
      <c r="T740" s="1">
        <v>6.2028499999999998</v>
      </c>
      <c r="U740" s="3">
        <v>0.249699</v>
      </c>
    </row>
    <row r="741" spans="1:42" x14ac:dyDescent="0.2">
      <c r="A741" t="s">
        <v>93</v>
      </c>
      <c r="B741" s="6" t="s">
        <v>17</v>
      </c>
      <c r="C741" s="2">
        <v>25</v>
      </c>
      <c r="D741" s="2">
        <v>200</v>
      </c>
      <c r="E741" s="2">
        <v>3</v>
      </c>
      <c r="F741" s="2">
        <v>0</v>
      </c>
      <c r="G741" s="2">
        <v>4413</v>
      </c>
      <c r="H741" s="2">
        <v>4413</v>
      </c>
      <c r="I741" s="2">
        <v>0</v>
      </c>
      <c r="J741" s="2">
        <v>1.3113619999999999</v>
      </c>
      <c r="K741" s="2">
        <v>0</v>
      </c>
      <c r="L741" s="2">
        <v>3</v>
      </c>
      <c r="M741" s="2">
        <v>2</v>
      </c>
      <c r="N741" s="2">
        <v>5</v>
      </c>
      <c r="O741" s="2">
        <v>3</v>
      </c>
      <c r="P741" s="2">
        <v>93</v>
      </c>
      <c r="Q741" s="2">
        <v>9</v>
      </c>
      <c r="R741" s="2">
        <v>79</v>
      </c>
      <c r="S741" s="2">
        <v>1.3045469999999999</v>
      </c>
      <c r="T741" s="2">
        <v>1.3051649999999999</v>
      </c>
      <c r="U741" s="4">
        <v>0.69111299999999998</v>
      </c>
    </row>
    <row r="742" spans="1:42" x14ac:dyDescent="0.2">
      <c r="A742" t="s">
        <v>93</v>
      </c>
      <c r="B742" s="5" t="s">
        <v>18</v>
      </c>
      <c r="C742" s="1">
        <v>25</v>
      </c>
      <c r="D742" s="1">
        <v>200</v>
      </c>
      <c r="E742" s="1">
        <v>3</v>
      </c>
      <c r="F742" s="1">
        <v>0</v>
      </c>
      <c r="G742" s="1">
        <v>4441</v>
      </c>
      <c r="H742" s="1">
        <v>4441</v>
      </c>
      <c r="I742" s="1">
        <v>0</v>
      </c>
      <c r="J742" s="1">
        <v>656.46631000000002</v>
      </c>
      <c r="K742" s="1">
        <v>392212</v>
      </c>
      <c r="L742" s="1">
        <v>5780</v>
      </c>
      <c r="M742" s="1">
        <v>2</v>
      </c>
      <c r="N742" s="1">
        <v>5</v>
      </c>
      <c r="O742" s="1">
        <v>3</v>
      </c>
      <c r="P742" s="1">
        <v>405</v>
      </c>
      <c r="Q742" s="1">
        <v>19820</v>
      </c>
      <c r="R742" s="1">
        <v>392</v>
      </c>
      <c r="S742" s="1">
        <v>229.39025899999999</v>
      </c>
      <c r="T742" s="1">
        <v>229.390896</v>
      </c>
      <c r="U742" s="3">
        <v>0.642571</v>
      </c>
    </row>
    <row r="743" spans="1:42" x14ac:dyDescent="0.2">
      <c r="A743" t="s">
        <v>93</v>
      </c>
      <c r="B743" s="6" t="s">
        <v>19</v>
      </c>
      <c r="C743" s="2">
        <v>25</v>
      </c>
      <c r="D743" s="2">
        <v>200</v>
      </c>
      <c r="E743" s="2">
        <v>3</v>
      </c>
      <c r="F743" s="2">
        <v>0</v>
      </c>
      <c r="G743" s="2">
        <v>4288</v>
      </c>
      <c r="H743" s="2">
        <v>4288</v>
      </c>
      <c r="I743" s="2">
        <v>0</v>
      </c>
      <c r="J743" s="2">
        <v>16.132909999999999</v>
      </c>
      <c r="K743" s="2">
        <v>22384</v>
      </c>
      <c r="L743" s="2">
        <v>845</v>
      </c>
      <c r="M743" s="2">
        <v>2</v>
      </c>
      <c r="N743" s="2">
        <v>4</v>
      </c>
      <c r="O743" s="2">
        <v>3</v>
      </c>
      <c r="P743" s="2">
        <v>439</v>
      </c>
      <c r="Q743" s="2">
        <v>3920</v>
      </c>
      <c r="R743" s="2">
        <v>430</v>
      </c>
      <c r="S743" s="2">
        <v>16.099786000000002</v>
      </c>
      <c r="T743" s="2">
        <v>16.100259000000001</v>
      </c>
      <c r="U743" s="4">
        <v>0.34182600000000002</v>
      </c>
    </row>
    <row r="744" spans="1:42" x14ac:dyDescent="0.2">
      <c r="A744" s="31" t="s">
        <v>93</v>
      </c>
      <c r="B744" s="5" t="s">
        <v>20</v>
      </c>
      <c r="C744" s="1">
        <v>25</v>
      </c>
      <c r="D744" s="1">
        <v>200</v>
      </c>
      <c r="E744" s="1">
        <v>3</v>
      </c>
      <c r="F744" s="1">
        <v>0</v>
      </c>
      <c r="G744" s="1">
        <v>3930</v>
      </c>
      <c r="H744" s="1">
        <v>3930</v>
      </c>
      <c r="I744" s="1">
        <v>0</v>
      </c>
      <c r="J744" s="1">
        <v>1837.022667</v>
      </c>
      <c r="K744" s="1">
        <v>732385</v>
      </c>
      <c r="L744" s="1">
        <v>10322</v>
      </c>
      <c r="M744" s="1">
        <v>2</v>
      </c>
      <c r="N744" s="1">
        <v>4</v>
      </c>
      <c r="O744" s="1">
        <v>3</v>
      </c>
      <c r="P744" s="1">
        <v>111</v>
      </c>
      <c r="Q744" s="1">
        <v>48009</v>
      </c>
      <c r="R744" s="1">
        <v>100</v>
      </c>
      <c r="S744" s="1">
        <v>13.435589</v>
      </c>
      <c r="T744" s="1">
        <v>13.436078</v>
      </c>
      <c r="U744" s="3">
        <v>0.476771</v>
      </c>
      <c r="V744" s="19">
        <f t="shared" ref="V744" si="858">IFERROR(AVERAGE(G733:G744),"")</f>
        <v>4633.666666666667</v>
      </c>
      <c r="W744" s="19">
        <f t="shared" ref="W744" si="859">IFERROR(AVERAGE(H733:H744),"")</f>
        <v>4633.666666666667</v>
      </c>
      <c r="X744" s="19">
        <f t="shared" ref="X744" si="860">IFERROR(AVERAGE(I733:I744),"")</f>
        <v>0</v>
      </c>
      <c r="Y744" s="19">
        <f t="shared" ref="Y744" si="861">IFERROR(AVERAGE(J733:J744),"")</f>
        <v>231.11731499999999</v>
      </c>
      <c r="Z744" s="19">
        <f t="shared" ref="Z744" si="862">IFERROR(AVERAGE(K733:K744),"")</f>
        <v>121275.58333333333</v>
      </c>
      <c r="AA744" s="19">
        <f t="shared" ref="AA744" si="863">IFERROR(AVERAGE(L733:L744),"")</f>
        <v>1989.0833333333333</v>
      </c>
      <c r="AB744" s="19">
        <f t="shared" ref="AB744" si="864">IFERROR(AVERAGE(P733:P744),"")</f>
        <v>222.66666666666666</v>
      </c>
      <c r="AC744" s="19">
        <f t="shared" ref="AC744" si="865">IFERROR(AVERAGE(Q733:Q744),"")</f>
        <v>9227</v>
      </c>
      <c r="AD744" s="19">
        <f t="shared" ref="AD744" si="866">IFERROR(AVERAGE(R733:R744),"")</f>
        <v>214</v>
      </c>
      <c r="AE744" s="19">
        <f t="shared" ref="AE744" si="867">IFERROR(AVERAGE(S733:S744),"")</f>
        <v>26.445768333333334</v>
      </c>
      <c r="AF744" s="19">
        <f t="shared" ref="AF744" si="868">IFERROR(AVERAGE(T733:T744),"")</f>
        <v>26.446324166666667</v>
      </c>
      <c r="AG744" s="19">
        <f t="shared" ref="AG744" si="869">IFERROR(AVERAGE(U733:U744),"")</f>
        <v>0.44407858333333339</v>
      </c>
      <c r="AH744" s="19">
        <f>IFERROR(AVERAGE(N733:N744),"")</f>
        <v>5.083333333333333</v>
      </c>
      <c r="AI744" s="19">
        <f>IFERROR(AVERAGE(O733:O744),"")</f>
        <v>3</v>
      </c>
      <c r="AJ744" s="22">
        <f>AVERAGE(M733:M744)</f>
        <v>2</v>
      </c>
      <c r="AK744" s="20">
        <f>COUNTA(C733:C744)</f>
        <v>12</v>
      </c>
      <c r="AL744" s="21">
        <f>COUNTIF(M733:M744,"=2")</f>
        <v>12</v>
      </c>
      <c r="AM744" s="21">
        <f>COUNTIF(M733:M744,"=1")</f>
        <v>0</v>
      </c>
      <c r="AN744" s="21">
        <f>COUNTIF(M733:M744,"=0")</f>
        <v>0</v>
      </c>
      <c r="AO744" s="21">
        <f>COUNTIF(M733:M744,"=3")</f>
        <v>0</v>
      </c>
      <c r="AP744" s="20">
        <f>COUNTIF(M733:M744,"=")</f>
        <v>0</v>
      </c>
    </row>
    <row r="745" spans="1:42" x14ac:dyDescent="0.2">
      <c r="A745" t="s">
        <v>94</v>
      </c>
      <c r="B745" s="6" t="s">
        <v>21</v>
      </c>
      <c r="C745" s="2">
        <v>25</v>
      </c>
      <c r="D745" s="2">
        <v>200</v>
      </c>
      <c r="E745" s="2">
        <v>3</v>
      </c>
      <c r="F745" s="2">
        <v>0</v>
      </c>
      <c r="G745" s="2">
        <v>4611</v>
      </c>
      <c r="H745" s="2">
        <v>4611</v>
      </c>
      <c r="I745" s="2">
        <v>0</v>
      </c>
      <c r="J745" s="2">
        <v>0.84046500000000002</v>
      </c>
      <c r="K745" s="2">
        <v>0</v>
      </c>
      <c r="L745" s="2">
        <v>3</v>
      </c>
      <c r="M745" s="2">
        <v>2</v>
      </c>
      <c r="N745" s="2">
        <v>4</v>
      </c>
      <c r="O745" s="2">
        <v>3</v>
      </c>
      <c r="P745" s="2">
        <v>237</v>
      </c>
      <c r="Q745" s="2">
        <v>6</v>
      </c>
      <c r="R745" s="2">
        <v>227</v>
      </c>
      <c r="S745" s="2">
        <v>0.58391400000000004</v>
      </c>
      <c r="T745" s="2">
        <v>0.584341</v>
      </c>
      <c r="U745" s="4">
        <v>0.324714</v>
      </c>
    </row>
    <row r="746" spans="1:42" x14ac:dyDescent="0.2">
      <c r="A746" t="s">
        <v>94</v>
      </c>
      <c r="B746" s="5" t="s">
        <v>22</v>
      </c>
      <c r="C746" s="1">
        <v>25</v>
      </c>
      <c r="D746" s="1">
        <v>200</v>
      </c>
      <c r="E746" s="1">
        <v>3</v>
      </c>
      <c r="F746" s="1">
        <v>0</v>
      </c>
      <c r="G746" s="1">
        <v>3518</v>
      </c>
      <c r="H746" s="1">
        <v>3518</v>
      </c>
      <c r="I746" s="1">
        <v>0</v>
      </c>
      <c r="J746" s="1">
        <v>0.98047499999999999</v>
      </c>
      <c r="K746" s="1">
        <v>0</v>
      </c>
      <c r="L746" s="1">
        <v>11</v>
      </c>
      <c r="M746" s="1">
        <v>2</v>
      </c>
      <c r="N746" s="1">
        <v>3</v>
      </c>
      <c r="O746" s="1">
        <v>3</v>
      </c>
      <c r="P746" s="1">
        <v>203</v>
      </c>
      <c r="Q746" s="1">
        <v>26</v>
      </c>
      <c r="R746" s="1">
        <v>190</v>
      </c>
      <c r="S746" s="1">
        <v>0.93974999999999997</v>
      </c>
      <c r="T746" s="1">
        <v>0.93977699999999997</v>
      </c>
      <c r="U746" s="3">
        <v>0.35594700000000001</v>
      </c>
    </row>
    <row r="747" spans="1:42" x14ac:dyDescent="0.2">
      <c r="A747" t="s">
        <v>94</v>
      </c>
      <c r="B747" s="6" t="s">
        <v>23</v>
      </c>
      <c r="C747" s="2">
        <v>25</v>
      </c>
      <c r="D747" s="2">
        <v>200</v>
      </c>
      <c r="E747" s="2">
        <v>3</v>
      </c>
      <c r="F747" s="2">
        <v>0</v>
      </c>
      <c r="G747" s="2">
        <v>3328</v>
      </c>
      <c r="H747" s="2">
        <v>3328</v>
      </c>
      <c r="I747" s="2">
        <v>0</v>
      </c>
      <c r="J747" s="2">
        <v>6.3912899999999997</v>
      </c>
      <c r="K747" s="2">
        <v>35019</v>
      </c>
      <c r="L747" s="2">
        <v>230</v>
      </c>
      <c r="M747" s="2">
        <v>2</v>
      </c>
      <c r="N747" s="2">
        <v>3</v>
      </c>
      <c r="O747" s="2">
        <v>3</v>
      </c>
      <c r="P747" s="2">
        <v>314</v>
      </c>
      <c r="Q747" s="2">
        <v>1469</v>
      </c>
      <c r="R747" s="2">
        <v>304</v>
      </c>
      <c r="S747" s="2">
        <v>2.0217610000000001</v>
      </c>
      <c r="T747" s="2">
        <v>2.0218180000000001</v>
      </c>
      <c r="U747" s="4">
        <v>0.106831</v>
      </c>
    </row>
    <row r="748" spans="1:42" x14ac:dyDescent="0.2">
      <c r="A748" t="s">
        <v>94</v>
      </c>
      <c r="B748" s="5" t="s">
        <v>24</v>
      </c>
      <c r="C748" s="1">
        <v>25</v>
      </c>
      <c r="D748" s="1">
        <v>200</v>
      </c>
      <c r="E748" s="1">
        <v>3</v>
      </c>
      <c r="F748" s="1">
        <v>0</v>
      </c>
      <c r="G748" s="1">
        <v>3066</v>
      </c>
      <c r="H748" s="1">
        <v>3066</v>
      </c>
      <c r="I748" s="1">
        <v>0</v>
      </c>
      <c r="J748" s="1">
        <v>0.66413299999999997</v>
      </c>
      <c r="K748" s="1">
        <v>408</v>
      </c>
      <c r="L748" s="1">
        <v>77</v>
      </c>
      <c r="M748" s="1">
        <v>2</v>
      </c>
      <c r="N748" s="1">
        <v>3</v>
      </c>
      <c r="O748" s="1">
        <v>3</v>
      </c>
      <c r="P748" s="1">
        <v>12</v>
      </c>
      <c r="Q748" s="1">
        <v>162</v>
      </c>
      <c r="R748" s="1">
        <v>1</v>
      </c>
      <c r="S748" s="1">
        <v>0.63863300000000001</v>
      </c>
      <c r="T748" s="1">
        <v>0.63868100000000005</v>
      </c>
      <c r="U748" s="3">
        <v>0.13938200000000001</v>
      </c>
    </row>
    <row r="749" spans="1:42" x14ac:dyDescent="0.2">
      <c r="A749" t="s">
        <v>94</v>
      </c>
      <c r="B749" s="6" t="s">
        <v>25</v>
      </c>
      <c r="C749" s="2">
        <v>25</v>
      </c>
      <c r="D749" s="2">
        <v>200</v>
      </c>
      <c r="E749" s="2">
        <v>3</v>
      </c>
      <c r="F749" s="2">
        <v>0</v>
      </c>
      <c r="G749" s="2">
        <v>4113</v>
      </c>
      <c r="H749" s="2">
        <v>4113</v>
      </c>
      <c r="I749" s="2">
        <v>0</v>
      </c>
      <c r="J749" s="2">
        <v>8.3102879999999999</v>
      </c>
      <c r="K749" s="2">
        <v>22518</v>
      </c>
      <c r="L749" s="2">
        <v>545</v>
      </c>
      <c r="M749" s="2">
        <v>2</v>
      </c>
      <c r="N749" s="2">
        <v>4</v>
      </c>
      <c r="O749" s="2">
        <v>3</v>
      </c>
      <c r="P749" s="2">
        <v>234</v>
      </c>
      <c r="Q749" s="2">
        <v>2837</v>
      </c>
      <c r="R749" s="2">
        <v>210</v>
      </c>
      <c r="S749" s="2">
        <v>7.9898550000000004</v>
      </c>
      <c r="T749" s="2">
        <v>7.9903230000000001</v>
      </c>
      <c r="U749" s="4">
        <v>0.924535</v>
      </c>
    </row>
    <row r="750" spans="1:42" x14ac:dyDescent="0.2">
      <c r="A750" t="s">
        <v>94</v>
      </c>
      <c r="B750" s="5" t="s">
        <v>26</v>
      </c>
      <c r="C750" s="1">
        <v>25</v>
      </c>
      <c r="D750" s="1">
        <v>200</v>
      </c>
      <c r="E750" s="1">
        <v>3</v>
      </c>
      <c r="F750" s="1">
        <v>0</v>
      </c>
      <c r="G750" s="1" t="s">
        <v>56</v>
      </c>
      <c r="H750" s="1" t="s">
        <v>56</v>
      </c>
      <c r="I750" s="1" t="s">
        <v>56</v>
      </c>
      <c r="J750" s="1">
        <v>3600.8629879999999</v>
      </c>
      <c r="K750" s="1">
        <v>0</v>
      </c>
      <c r="L750" s="1">
        <v>12</v>
      </c>
      <c r="M750" s="1">
        <v>0</v>
      </c>
      <c r="N750" s="1" t="s">
        <v>56</v>
      </c>
      <c r="O750" s="1" t="s">
        <v>56</v>
      </c>
      <c r="P750" s="1">
        <v>475</v>
      </c>
      <c r="Q750" s="1">
        <v>13</v>
      </c>
      <c r="R750" s="1">
        <v>475</v>
      </c>
      <c r="S750" s="1" t="s">
        <v>56</v>
      </c>
      <c r="T750" s="1" t="s">
        <v>56</v>
      </c>
      <c r="U750" s="3">
        <v>3600.021487</v>
      </c>
    </row>
    <row r="751" spans="1:42" x14ac:dyDescent="0.2">
      <c r="A751" t="s">
        <v>94</v>
      </c>
      <c r="B751" s="6" t="s">
        <v>27</v>
      </c>
      <c r="C751" s="2">
        <v>25</v>
      </c>
      <c r="D751" s="2">
        <v>200</v>
      </c>
      <c r="E751" s="2">
        <v>3</v>
      </c>
      <c r="F751" s="2">
        <v>0</v>
      </c>
      <c r="G751" s="2">
        <v>2983</v>
      </c>
      <c r="H751" s="2">
        <v>2983</v>
      </c>
      <c r="I751" s="2">
        <v>0</v>
      </c>
      <c r="J751" s="2">
        <v>1.9221790000000001</v>
      </c>
      <c r="K751" s="2">
        <v>0</v>
      </c>
      <c r="L751" s="2">
        <v>14</v>
      </c>
      <c r="M751" s="2">
        <v>2</v>
      </c>
      <c r="N751" s="2">
        <v>3</v>
      </c>
      <c r="O751" s="2">
        <v>3</v>
      </c>
      <c r="P751" s="2">
        <v>323</v>
      </c>
      <c r="Q751" s="2">
        <v>25</v>
      </c>
      <c r="R751" s="2">
        <v>312</v>
      </c>
      <c r="S751" s="2">
        <v>1.8913629999999999</v>
      </c>
      <c r="T751" s="2">
        <v>1.8914169999999999</v>
      </c>
      <c r="U751" s="4">
        <v>0.36813499999999999</v>
      </c>
    </row>
    <row r="752" spans="1:42" x14ac:dyDescent="0.2">
      <c r="A752" s="31" t="s">
        <v>94</v>
      </c>
      <c r="B752" s="5" t="s">
        <v>28</v>
      </c>
      <c r="C752" s="1">
        <v>25</v>
      </c>
      <c r="D752" s="1">
        <v>200</v>
      </c>
      <c r="E752" s="1">
        <v>3</v>
      </c>
      <c r="F752" s="1">
        <v>0</v>
      </c>
      <c r="G752" s="1">
        <v>2945</v>
      </c>
      <c r="H752" s="1">
        <v>2945</v>
      </c>
      <c r="I752" s="1">
        <v>0</v>
      </c>
      <c r="J752" s="1">
        <v>1.021255</v>
      </c>
      <c r="K752" s="1">
        <v>0</v>
      </c>
      <c r="L752" s="1">
        <v>10</v>
      </c>
      <c r="M752" s="1">
        <v>2</v>
      </c>
      <c r="N752" s="1">
        <v>3</v>
      </c>
      <c r="O752" s="1">
        <v>3</v>
      </c>
      <c r="P752" s="1">
        <v>9</v>
      </c>
      <c r="Q752" s="1">
        <v>11</v>
      </c>
      <c r="R752" s="1">
        <v>3</v>
      </c>
      <c r="S752" s="1">
        <v>1.0148010000000001</v>
      </c>
      <c r="T752" s="1">
        <v>1.014866</v>
      </c>
      <c r="U752" s="3">
        <v>0.15673000000000001</v>
      </c>
      <c r="V752" s="19">
        <f t="shared" ref="V752" si="870">IFERROR(AVERAGE(G745:G752),"")</f>
        <v>3509.1428571428573</v>
      </c>
      <c r="W752" s="19">
        <f t="shared" ref="W752" si="871">IFERROR(AVERAGE(H745:H752),"")</f>
        <v>3509.1428571428573</v>
      </c>
      <c r="X752" s="19">
        <f t="shared" ref="X752" si="872">IFERROR(AVERAGE(I745:I752),"")</f>
        <v>0</v>
      </c>
      <c r="Y752" s="19">
        <f t="shared" ref="Y752" si="873">IFERROR(AVERAGE(J745:J752),"")</f>
        <v>452.62413412500001</v>
      </c>
      <c r="Z752" s="19">
        <f t="shared" ref="Z752" si="874">IFERROR(AVERAGE(K745:K752),"")</f>
        <v>7243.125</v>
      </c>
      <c r="AA752" s="19">
        <f t="shared" ref="AA752" si="875">IFERROR(AVERAGE(L745:L752),"")</f>
        <v>112.75</v>
      </c>
      <c r="AB752" s="19">
        <f t="shared" ref="AB752" si="876">IFERROR(AVERAGE(P745:P752),"")</f>
        <v>225.875</v>
      </c>
      <c r="AC752" s="19">
        <f t="shared" ref="AC752" si="877">IFERROR(AVERAGE(Q745:Q752),"")</f>
        <v>568.625</v>
      </c>
      <c r="AD752" s="19">
        <f t="shared" ref="AD752" si="878">IFERROR(AVERAGE(R745:R752),"")</f>
        <v>215.25</v>
      </c>
      <c r="AE752" s="19">
        <f t="shared" ref="AE752" si="879">IFERROR(AVERAGE(S745:S752),"")</f>
        <v>2.1542967142857146</v>
      </c>
      <c r="AF752" s="19">
        <f t="shared" ref="AF752" si="880">IFERROR(AVERAGE(T745:T752),"")</f>
        <v>2.1544604285714284</v>
      </c>
      <c r="AG752" s="19">
        <f t="shared" ref="AG752" si="881">IFERROR(AVERAGE(U745:U752),"")</f>
        <v>450.29972012500002</v>
      </c>
      <c r="AH752" s="19">
        <f>IFERROR(AVERAGE(N745:N752),"")</f>
        <v>3.2857142857142856</v>
      </c>
      <c r="AI752" s="19">
        <f>IFERROR(AVERAGE(O745:O752),"")</f>
        <v>3</v>
      </c>
      <c r="AJ752" s="22">
        <f>AVERAGE(M745:M752)</f>
        <v>1.75</v>
      </c>
      <c r="AK752" s="20">
        <f>COUNTA(C745:C752)</f>
        <v>8</v>
      </c>
      <c r="AL752" s="21">
        <f>COUNTIF(M745:M752,"=2")</f>
        <v>7</v>
      </c>
      <c r="AM752" s="21">
        <f>COUNTIF(M745:M752,"=1")</f>
        <v>0</v>
      </c>
      <c r="AN752" s="21">
        <f>COUNTIF(M745:M752,"=0")</f>
        <v>1</v>
      </c>
      <c r="AO752" s="21">
        <f>COUNTIF(M745:M752,"=3")</f>
        <v>0</v>
      </c>
      <c r="AP752" s="20">
        <f>COUNTIF(M745:M752,"=")</f>
        <v>0</v>
      </c>
    </row>
    <row r="753" spans="1:42" x14ac:dyDescent="0.2">
      <c r="A753" t="s">
        <v>95</v>
      </c>
      <c r="B753" s="6" t="s">
        <v>29</v>
      </c>
      <c r="C753" s="2">
        <v>25</v>
      </c>
      <c r="D753" s="2">
        <v>700</v>
      </c>
      <c r="E753" s="2">
        <v>3</v>
      </c>
      <c r="F753" s="2">
        <v>0</v>
      </c>
      <c r="G753" s="2">
        <v>2147</v>
      </c>
      <c r="H753" s="2">
        <v>2147</v>
      </c>
      <c r="I753" s="2">
        <v>0</v>
      </c>
      <c r="J753" s="2">
        <v>3.8545999999999997E-2</v>
      </c>
      <c r="K753" s="2">
        <v>0</v>
      </c>
      <c r="L753" s="2">
        <v>0</v>
      </c>
      <c r="M753" s="2">
        <v>2</v>
      </c>
      <c r="N753" s="2">
        <v>2</v>
      </c>
      <c r="O753" s="2">
        <v>2</v>
      </c>
      <c r="P753" s="2">
        <v>3</v>
      </c>
      <c r="Q753" s="2">
        <v>0</v>
      </c>
      <c r="R753" s="2">
        <v>0</v>
      </c>
      <c r="S753" s="2">
        <v>3.6664000000000002E-2</v>
      </c>
      <c r="T753" s="2">
        <v>3.6679000000000003E-2</v>
      </c>
      <c r="U753" s="4">
        <v>2.9051E-2</v>
      </c>
    </row>
    <row r="754" spans="1:42" x14ac:dyDescent="0.2">
      <c r="A754" t="s">
        <v>95</v>
      </c>
      <c r="B754" s="5" t="s">
        <v>30</v>
      </c>
      <c r="C754" s="1">
        <v>25</v>
      </c>
      <c r="D754" s="1">
        <v>700</v>
      </c>
      <c r="E754" s="1">
        <v>3</v>
      </c>
      <c r="F754" s="1">
        <v>0</v>
      </c>
      <c r="G754" s="1">
        <v>2147</v>
      </c>
      <c r="H754" s="1">
        <v>2147</v>
      </c>
      <c r="I754" s="1">
        <v>0</v>
      </c>
      <c r="J754" s="1">
        <v>0.30067500000000003</v>
      </c>
      <c r="K754" s="1">
        <v>643</v>
      </c>
      <c r="L754" s="1">
        <v>31</v>
      </c>
      <c r="M754" s="1">
        <v>2</v>
      </c>
      <c r="N754" s="1">
        <v>2</v>
      </c>
      <c r="O754" s="1">
        <v>2</v>
      </c>
      <c r="P754" s="1">
        <v>10</v>
      </c>
      <c r="Q754" s="1">
        <v>68</v>
      </c>
      <c r="R754" s="1">
        <v>5</v>
      </c>
      <c r="S754" s="1">
        <v>0.15691099999999999</v>
      </c>
      <c r="T754" s="1">
        <v>0.156941</v>
      </c>
      <c r="U754" s="3">
        <v>8.3130999999999997E-2</v>
      </c>
    </row>
    <row r="755" spans="1:42" x14ac:dyDescent="0.2">
      <c r="A755" t="s">
        <v>95</v>
      </c>
      <c r="B755" s="6" t="s">
        <v>31</v>
      </c>
      <c r="C755" s="2">
        <v>25</v>
      </c>
      <c r="D755" s="2">
        <v>700</v>
      </c>
      <c r="E755" s="2">
        <v>3</v>
      </c>
      <c r="F755" s="2">
        <v>0</v>
      </c>
      <c r="G755" s="2">
        <v>2147</v>
      </c>
      <c r="H755" s="2">
        <v>2147</v>
      </c>
      <c r="I755" s="2">
        <v>0</v>
      </c>
      <c r="J755" s="2">
        <v>1.6907570000000001</v>
      </c>
      <c r="K755" s="2">
        <v>5559</v>
      </c>
      <c r="L755" s="2">
        <v>10</v>
      </c>
      <c r="M755" s="2">
        <v>2</v>
      </c>
      <c r="N755" s="2">
        <v>2</v>
      </c>
      <c r="O755" s="2">
        <v>2</v>
      </c>
      <c r="P755" s="2">
        <v>25</v>
      </c>
      <c r="Q755" s="2">
        <v>458</v>
      </c>
      <c r="R755" s="2">
        <v>14</v>
      </c>
      <c r="S755" s="2">
        <v>0.71526100000000004</v>
      </c>
      <c r="T755" s="2">
        <v>0.71531199999999995</v>
      </c>
      <c r="U755" s="4">
        <v>0.15235299999999999</v>
      </c>
    </row>
    <row r="756" spans="1:42" x14ac:dyDescent="0.2">
      <c r="A756" t="s">
        <v>95</v>
      </c>
      <c r="B756" s="5" t="s">
        <v>32</v>
      </c>
      <c r="C756" s="1">
        <v>25</v>
      </c>
      <c r="D756" s="1">
        <v>700</v>
      </c>
      <c r="E756" s="1">
        <v>3</v>
      </c>
      <c r="F756" s="1">
        <v>0</v>
      </c>
      <c r="G756" s="1">
        <v>2131</v>
      </c>
      <c r="H756" s="1">
        <v>2131</v>
      </c>
      <c r="I756" s="1">
        <v>0</v>
      </c>
      <c r="J756" s="1">
        <v>5.7970839999999999</v>
      </c>
      <c r="K756" s="1">
        <v>26364</v>
      </c>
      <c r="L756" s="1">
        <v>293</v>
      </c>
      <c r="M756" s="1">
        <v>2</v>
      </c>
      <c r="N756" s="1">
        <v>1</v>
      </c>
      <c r="O756" s="1">
        <v>1</v>
      </c>
      <c r="P756" s="1">
        <v>38</v>
      </c>
      <c r="Q756" s="1">
        <v>1577</v>
      </c>
      <c r="R756" s="1">
        <v>30</v>
      </c>
      <c r="S756" s="1">
        <v>5.7797229999999997</v>
      </c>
      <c r="T756" s="1">
        <v>5.7797799999999997</v>
      </c>
      <c r="U756" s="3">
        <v>4.9442E-2</v>
      </c>
    </row>
    <row r="757" spans="1:42" x14ac:dyDescent="0.2">
      <c r="A757" t="s">
        <v>95</v>
      </c>
      <c r="B757" s="6" t="s">
        <v>33</v>
      </c>
      <c r="C757" s="2">
        <v>25</v>
      </c>
      <c r="D757" s="2">
        <v>700</v>
      </c>
      <c r="E757" s="2">
        <v>3</v>
      </c>
      <c r="F757" s="2">
        <v>0</v>
      </c>
      <c r="G757" s="2">
        <v>2147</v>
      </c>
      <c r="H757" s="2">
        <v>2147</v>
      </c>
      <c r="I757" s="2">
        <v>0</v>
      </c>
      <c r="J757" s="2">
        <v>0.10933900000000001</v>
      </c>
      <c r="K757" s="2">
        <v>0</v>
      </c>
      <c r="L757" s="2">
        <v>3</v>
      </c>
      <c r="M757" s="2">
        <v>2</v>
      </c>
      <c r="N757" s="2">
        <v>2</v>
      </c>
      <c r="O757" s="2">
        <v>2</v>
      </c>
      <c r="P757" s="2">
        <v>30</v>
      </c>
      <c r="Q757" s="2">
        <v>3</v>
      </c>
      <c r="R757" s="2">
        <v>27</v>
      </c>
      <c r="S757" s="2">
        <v>9.1518000000000002E-2</v>
      </c>
      <c r="T757" s="2">
        <v>9.1537999999999994E-2</v>
      </c>
      <c r="U757" s="4">
        <v>7.1761000000000005E-2</v>
      </c>
    </row>
    <row r="758" spans="1:42" x14ac:dyDescent="0.2">
      <c r="A758" t="s">
        <v>95</v>
      </c>
      <c r="B758" s="5" t="s">
        <v>34</v>
      </c>
      <c r="C758" s="1">
        <v>25</v>
      </c>
      <c r="D758" s="1">
        <v>700</v>
      </c>
      <c r="E758" s="1">
        <v>3</v>
      </c>
      <c r="F758" s="1">
        <v>0</v>
      </c>
      <c r="G758" s="1">
        <v>2147</v>
      </c>
      <c r="H758" s="1">
        <v>2147</v>
      </c>
      <c r="I758" s="1">
        <v>0</v>
      </c>
      <c r="J758" s="1">
        <v>0.13212299999999999</v>
      </c>
      <c r="K758" s="1">
        <v>0</v>
      </c>
      <c r="L758" s="1">
        <v>14</v>
      </c>
      <c r="M758" s="1">
        <v>2</v>
      </c>
      <c r="N758" s="1">
        <v>2</v>
      </c>
      <c r="O758" s="1">
        <v>2</v>
      </c>
      <c r="P758" s="1">
        <v>116</v>
      </c>
      <c r="Q758" s="1">
        <v>21</v>
      </c>
      <c r="R758" s="1">
        <v>112</v>
      </c>
      <c r="S758" s="1">
        <v>6.3E-2</v>
      </c>
      <c r="T758" s="1">
        <v>6.3019000000000006E-2</v>
      </c>
      <c r="U758" s="3">
        <v>2.4341999999999999E-2</v>
      </c>
    </row>
    <row r="759" spans="1:42" x14ac:dyDescent="0.2">
      <c r="A759" t="s">
        <v>95</v>
      </c>
      <c r="B759" s="6" t="s">
        <v>35</v>
      </c>
      <c r="C759" s="2">
        <v>25</v>
      </c>
      <c r="D759" s="2">
        <v>700</v>
      </c>
      <c r="E759" s="2">
        <v>3</v>
      </c>
      <c r="F759" s="2">
        <v>0</v>
      </c>
      <c r="G759" s="2">
        <v>2145</v>
      </c>
      <c r="H759" s="2">
        <v>2145</v>
      </c>
      <c r="I759" s="2">
        <v>0</v>
      </c>
      <c r="J759" s="2">
        <v>0.15254300000000001</v>
      </c>
      <c r="K759" s="2">
        <v>0</v>
      </c>
      <c r="L759" s="2">
        <v>13</v>
      </c>
      <c r="M759" s="2">
        <v>2</v>
      </c>
      <c r="N759" s="2">
        <v>2</v>
      </c>
      <c r="O759" s="2">
        <v>2</v>
      </c>
      <c r="P759" s="2">
        <v>27</v>
      </c>
      <c r="Q759" s="2">
        <v>15</v>
      </c>
      <c r="R759" s="2">
        <v>16</v>
      </c>
      <c r="S759" s="2">
        <v>0.13772999999999999</v>
      </c>
      <c r="T759" s="2">
        <v>0.13775799999999999</v>
      </c>
      <c r="U759" s="4">
        <v>4.0733999999999999E-2</v>
      </c>
    </row>
    <row r="760" spans="1:42" x14ac:dyDescent="0.2">
      <c r="A760" s="31" t="s">
        <v>95</v>
      </c>
      <c r="B760" s="5" t="s">
        <v>36</v>
      </c>
      <c r="C760" s="1">
        <v>25</v>
      </c>
      <c r="D760" s="1">
        <v>700</v>
      </c>
      <c r="E760" s="1">
        <v>3</v>
      </c>
      <c r="F760" s="1">
        <v>0</v>
      </c>
      <c r="G760" s="1">
        <v>2145</v>
      </c>
      <c r="H760" s="1">
        <v>2145</v>
      </c>
      <c r="I760" s="1">
        <v>0</v>
      </c>
      <c r="J760" s="1">
        <v>0.19325800000000001</v>
      </c>
      <c r="K760" s="1">
        <v>0</v>
      </c>
      <c r="L760" s="1">
        <v>14</v>
      </c>
      <c r="M760" s="1">
        <v>2</v>
      </c>
      <c r="N760" s="1">
        <v>2</v>
      </c>
      <c r="O760" s="1">
        <v>2</v>
      </c>
      <c r="P760" s="1">
        <v>16</v>
      </c>
      <c r="Q760" s="1">
        <v>19</v>
      </c>
      <c r="R760" s="1">
        <v>8</v>
      </c>
      <c r="S760" s="1">
        <v>0.175404</v>
      </c>
      <c r="T760" s="1">
        <v>0.175423</v>
      </c>
      <c r="U760" s="3">
        <v>0.111536</v>
      </c>
      <c r="V760" s="19">
        <f t="shared" ref="V760" si="882">IFERROR(AVERAGE(G753:G760),"")</f>
        <v>2144.5</v>
      </c>
      <c r="W760" s="19">
        <f t="shared" ref="W760" si="883">IFERROR(AVERAGE(H753:H760),"")</f>
        <v>2144.5</v>
      </c>
      <c r="X760" s="19">
        <f t="shared" ref="X760" si="884">IFERROR(AVERAGE(I753:I760),"")</f>
        <v>0</v>
      </c>
      <c r="Y760" s="19">
        <f t="shared" ref="Y760" si="885">IFERROR(AVERAGE(J753:J760),"")</f>
        <v>1.051790625</v>
      </c>
      <c r="Z760" s="19">
        <f t="shared" ref="Z760" si="886">IFERROR(AVERAGE(K753:K760),"")</f>
        <v>4070.75</v>
      </c>
      <c r="AA760" s="19">
        <f t="shared" ref="AA760" si="887">IFERROR(AVERAGE(L753:L760),"")</f>
        <v>47.25</v>
      </c>
      <c r="AB760" s="19">
        <f t="shared" ref="AB760" si="888">IFERROR(AVERAGE(P753:P760),"")</f>
        <v>33.125</v>
      </c>
      <c r="AC760" s="19">
        <f t="shared" ref="AC760" si="889">IFERROR(AVERAGE(Q753:Q760),"")</f>
        <v>270.125</v>
      </c>
      <c r="AD760" s="19">
        <f t="shared" ref="AD760" si="890">IFERROR(AVERAGE(R753:R760),"")</f>
        <v>26.5</v>
      </c>
      <c r="AE760" s="19">
        <f t="shared" ref="AE760" si="891">IFERROR(AVERAGE(S753:S760),"")</f>
        <v>0.89452637499999998</v>
      </c>
      <c r="AF760" s="19">
        <f t="shared" ref="AF760" si="892">IFERROR(AVERAGE(T753:T760),"")</f>
        <v>0.89455624999999994</v>
      </c>
      <c r="AG760" s="19">
        <f t="shared" ref="AG760" si="893">IFERROR(AVERAGE(U753:U760),"")</f>
        <v>7.0293749999999988E-2</v>
      </c>
      <c r="AH760" s="19">
        <f>IFERROR(AVERAGE(N753:N760),"")</f>
        <v>1.875</v>
      </c>
      <c r="AI760" s="19">
        <f>IFERROR(AVERAGE(O753:O760),"")</f>
        <v>1.875</v>
      </c>
      <c r="AJ760" s="22">
        <f>AVERAGE(M753:M760)</f>
        <v>2</v>
      </c>
      <c r="AK760" s="20">
        <f>COUNTA(C753:C760)</f>
        <v>8</v>
      </c>
      <c r="AL760" s="21">
        <f>COUNTIF(M753:M760,"=2")</f>
        <v>8</v>
      </c>
      <c r="AM760" s="21">
        <f>COUNTIF(M753:M760,"=1")</f>
        <v>0</v>
      </c>
      <c r="AN760" s="21">
        <f>COUNTIF(M753:M760,"=0")</f>
        <v>0</v>
      </c>
      <c r="AO760" s="21">
        <f>COUNTIF(M753:M760,"=3")</f>
        <v>0</v>
      </c>
      <c r="AP760" s="20">
        <f>COUNTIF(M753:M760,"=")</f>
        <v>0</v>
      </c>
    </row>
    <row r="761" spans="1:42" x14ac:dyDescent="0.2">
      <c r="A761" t="s">
        <v>96</v>
      </c>
      <c r="B761" s="6" t="s">
        <v>37</v>
      </c>
      <c r="C761" s="2">
        <v>25</v>
      </c>
      <c r="D761" s="2">
        <v>1000</v>
      </c>
      <c r="E761" s="2">
        <v>3</v>
      </c>
      <c r="F761" s="2">
        <v>0</v>
      </c>
      <c r="G761" s="2">
        <v>4633</v>
      </c>
      <c r="H761" s="2">
        <v>4633</v>
      </c>
      <c r="I761" s="2">
        <v>0</v>
      </c>
      <c r="J761" s="2">
        <v>0.15060100000000001</v>
      </c>
      <c r="K761" s="2">
        <v>0</v>
      </c>
      <c r="L761" s="2">
        <v>10</v>
      </c>
      <c r="M761" s="2">
        <v>2</v>
      </c>
      <c r="N761" s="2">
        <v>4</v>
      </c>
      <c r="O761" s="2">
        <v>3</v>
      </c>
      <c r="P761" s="2">
        <v>24</v>
      </c>
      <c r="Q761" s="2">
        <v>11</v>
      </c>
      <c r="R761" s="2">
        <v>21</v>
      </c>
      <c r="S761" s="2">
        <v>0.124946</v>
      </c>
      <c r="T761" s="2">
        <v>0.12609500000000001</v>
      </c>
      <c r="U761" s="4">
        <v>9.4588000000000005E-2</v>
      </c>
    </row>
    <row r="762" spans="1:42" x14ac:dyDescent="0.2">
      <c r="A762" t="s">
        <v>96</v>
      </c>
      <c r="B762" s="5" t="s">
        <v>38</v>
      </c>
      <c r="C762" s="1">
        <v>25</v>
      </c>
      <c r="D762" s="1">
        <v>1000</v>
      </c>
      <c r="E762" s="1">
        <v>3</v>
      </c>
      <c r="F762" s="1">
        <v>0</v>
      </c>
      <c r="G762" s="1">
        <v>4105</v>
      </c>
      <c r="H762" s="1">
        <v>4105</v>
      </c>
      <c r="I762" s="1">
        <v>0</v>
      </c>
      <c r="J762" s="1">
        <v>1.206887</v>
      </c>
      <c r="K762" s="1">
        <v>4043</v>
      </c>
      <c r="L762" s="1">
        <v>234</v>
      </c>
      <c r="M762" s="1">
        <v>2</v>
      </c>
      <c r="N762" s="1">
        <v>4</v>
      </c>
      <c r="O762" s="1">
        <v>3</v>
      </c>
      <c r="P762" s="1">
        <v>37</v>
      </c>
      <c r="Q762" s="1">
        <v>507</v>
      </c>
      <c r="R762" s="1">
        <v>29</v>
      </c>
      <c r="S762" s="1">
        <v>0.402221</v>
      </c>
      <c r="T762" s="1">
        <v>0.40278799999999998</v>
      </c>
      <c r="U762" s="3">
        <v>0.24012500000000001</v>
      </c>
    </row>
    <row r="763" spans="1:42" x14ac:dyDescent="0.2">
      <c r="A763" t="s">
        <v>96</v>
      </c>
      <c r="B763" s="6" t="s">
        <v>39</v>
      </c>
      <c r="C763" s="2">
        <v>25</v>
      </c>
      <c r="D763" s="2">
        <v>1000</v>
      </c>
      <c r="E763" s="2">
        <v>3</v>
      </c>
      <c r="F763" s="2">
        <v>0</v>
      </c>
      <c r="G763" s="2">
        <v>3914</v>
      </c>
      <c r="H763" s="2">
        <v>3914</v>
      </c>
      <c r="I763" s="2">
        <v>0</v>
      </c>
      <c r="J763" s="2">
        <v>37.746111999999997</v>
      </c>
      <c r="K763" s="2">
        <v>85384</v>
      </c>
      <c r="L763" s="2">
        <v>1237</v>
      </c>
      <c r="M763" s="2">
        <v>2</v>
      </c>
      <c r="N763" s="2">
        <v>3</v>
      </c>
      <c r="O763" s="2">
        <v>3</v>
      </c>
      <c r="P763" s="2">
        <v>33</v>
      </c>
      <c r="Q763" s="2">
        <v>6046</v>
      </c>
      <c r="R763" s="2">
        <v>16</v>
      </c>
      <c r="S763" s="2">
        <v>5.7829860000000002</v>
      </c>
      <c r="T763" s="2">
        <v>5.7830380000000003</v>
      </c>
      <c r="U763" s="4">
        <v>0.357381</v>
      </c>
    </row>
    <row r="764" spans="1:42" x14ac:dyDescent="0.2">
      <c r="A764" t="s">
        <v>96</v>
      </c>
      <c r="B764" s="5" t="s">
        <v>40</v>
      </c>
      <c r="C764" s="1">
        <v>25</v>
      </c>
      <c r="D764" s="1">
        <v>1000</v>
      </c>
      <c r="E764" s="1">
        <v>3</v>
      </c>
      <c r="F764" s="1">
        <v>0</v>
      </c>
      <c r="G764" s="1">
        <v>3550</v>
      </c>
      <c r="H764" s="1">
        <v>3550</v>
      </c>
      <c r="I764" s="1">
        <v>0</v>
      </c>
      <c r="J764" s="1">
        <v>30.211991999999999</v>
      </c>
      <c r="K764" s="1">
        <v>81893</v>
      </c>
      <c r="L764" s="1">
        <v>773</v>
      </c>
      <c r="M764" s="1">
        <v>2</v>
      </c>
      <c r="N764" s="1">
        <v>2</v>
      </c>
      <c r="O764" s="1">
        <v>2</v>
      </c>
      <c r="P764" s="1">
        <v>28</v>
      </c>
      <c r="Q764" s="1">
        <v>10953</v>
      </c>
      <c r="R764" s="1">
        <v>7</v>
      </c>
      <c r="S764" s="1">
        <v>14.268504</v>
      </c>
      <c r="T764" s="1">
        <v>14.268561999999999</v>
      </c>
      <c r="U764" s="3">
        <v>0.114705</v>
      </c>
    </row>
    <row r="765" spans="1:42" x14ac:dyDescent="0.2">
      <c r="A765" t="s">
        <v>96</v>
      </c>
      <c r="B765" s="6" t="s">
        <v>41</v>
      </c>
      <c r="C765" s="2">
        <v>25</v>
      </c>
      <c r="D765" s="2">
        <v>1000</v>
      </c>
      <c r="E765" s="2">
        <v>3</v>
      </c>
      <c r="F765" s="2">
        <v>0</v>
      </c>
      <c r="G765" s="2">
        <v>3930</v>
      </c>
      <c r="H765" s="2">
        <v>3930</v>
      </c>
      <c r="I765" s="2">
        <v>0</v>
      </c>
      <c r="J765" s="2">
        <v>0.46389900000000001</v>
      </c>
      <c r="K765" s="2">
        <v>0</v>
      </c>
      <c r="L765" s="2">
        <v>6</v>
      </c>
      <c r="M765" s="2">
        <v>2</v>
      </c>
      <c r="N765" s="2">
        <v>3</v>
      </c>
      <c r="O765" s="2">
        <v>3</v>
      </c>
      <c r="P765" s="2">
        <v>38</v>
      </c>
      <c r="Q765" s="2">
        <v>43</v>
      </c>
      <c r="R765" s="2">
        <v>26</v>
      </c>
      <c r="S765" s="2">
        <v>0.368973</v>
      </c>
      <c r="T765" s="2">
        <v>0.36902600000000002</v>
      </c>
      <c r="U765" s="4">
        <v>0.157662</v>
      </c>
    </row>
    <row r="766" spans="1:42" x14ac:dyDescent="0.2">
      <c r="A766" t="s">
        <v>96</v>
      </c>
      <c r="B766" s="5" t="s">
        <v>42</v>
      </c>
      <c r="C766" s="1">
        <v>25</v>
      </c>
      <c r="D766" s="1">
        <v>1000</v>
      </c>
      <c r="E766" s="1">
        <v>3</v>
      </c>
      <c r="F766" s="1">
        <v>0</v>
      </c>
      <c r="G766" s="1">
        <v>3744</v>
      </c>
      <c r="H766" s="1">
        <v>3744</v>
      </c>
      <c r="I766" s="1">
        <v>0</v>
      </c>
      <c r="J766" s="1">
        <v>6.2756090000000002</v>
      </c>
      <c r="K766" s="1">
        <v>16509</v>
      </c>
      <c r="L766" s="1">
        <v>594</v>
      </c>
      <c r="M766" s="1">
        <v>2</v>
      </c>
      <c r="N766" s="1">
        <v>3</v>
      </c>
      <c r="O766" s="1">
        <v>3</v>
      </c>
      <c r="P766" s="1">
        <v>51</v>
      </c>
      <c r="Q766" s="1">
        <v>3905</v>
      </c>
      <c r="R766" s="1">
        <v>33</v>
      </c>
      <c r="S766" s="1">
        <v>5.6734850000000003</v>
      </c>
      <c r="T766" s="1">
        <v>5.6735439999999997</v>
      </c>
      <c r="U766" s="3">
        <v>8.7039000000000005E-2</v>
      </c>
    </row>
    <row r="767" spans="1:42" x14ac:dyDescent="0.2">
      <c r="A767" t="s">
        <v>96</v>
      </c>
      <c r="B767" s="6" t="s">
        <v>43</v>
      </c>
      <c r="C767" s="2">
        <v>25</v>
      </c>
      <c r="D767" s="2">
        <v>1000</v>
      </c>
      <c r="E767" s="2">
        <v>3</v>
      </c>
      <c r="F767" s="2">
        <v>0</v>
      </c>
      <c r="G767" s="2">
        <v>3616</v>
      </c>
      <c r="H767" s="2">
        <v>3616</v>
      </c>
      <c r="I767" s="2">
        <v>0</v>
      </c>
      <c r="J767" s="2">
        <v>10.880426</v>
      </c>
      <c r="K767" s="2">
        <v>33630</v>
      </c>
      <c r="L767" s="2">
        <v>806</v>
      </c>
      <c r="M767" s="2">
        <v>2</v>
      </c>
      <c r="N767" s="2">
        <v>3</v>
      </c>
      <c r="O767" s="2">
        <v>3</v>
      </c>
      <c r="P767" s="2">
        <v>27</v>
      </c>
      <c r="Q767" s="2">
        <v>4530</v>
      </c>
      <c r="R767" s="2">
        <v>12</v>
      </c>
      <c r="S767" s="2">
        <v>2.7611859999999999</v>
      </c>
      <c r="T767" s="2">
        <v>2.7612390000000002</v>
      </c>
      <c r="U767" s="4">
        <v>0.42880200000000002</v>
      </c>
    </row>
    <row r="768" spans="1:42" x14ac:dyDescent="0.2">
      <c r="A768" t="s">
        <v>96</v>
      </c>
      <c r="B768" s="5" t="s">
        <v>44</v>
      </c>
      <c r="C768" s="1">
        <v>25</v>
      </c>
      <c r="D768" s="1">
        <v>1000</v>
      </c>
      <c r="E768" s="1">
        <v>3</v>
      </c>
      <c r="F768" s="1">
        <v>0</v>
      </c>
      <c r="G768" s="1">
        <v>3282</v>
      </c>
      <c r="H768" s="1">
        <v>3282</v>
      </c>
      <c r="I768" s="1">
        <v>0</v>
      </c>
      <c r="J768" s="1">
        <v>1.0165219999999999</v>
      </c>
      <c r="K768" s="1">
        <v>2850</v>
      </c>
      <c r="L768" s="1">
        <v>223</v>
      </c>
      <c r="M768" s="1">
        <v>2</v>
      </c>
      <c r="N768" s="1">
        <v>1</v>
      </c>
      <c r="O768" s="1">
        <v>1</v>
      </c>
      <c r="P768" s="1">
        <v>24</v>
      </c>
      <c r="Q768" s="1">
        <v>636</v>
      </c>
      <c r="R768" s="1">
        <v>6</v>
      </c>
      <c r="S768" s="1">
        <v>0.983205</v>
      </c>
      <c r="T768" s="1">
        <v>0.98326100000000005</v>
      </c>
      <c r="U768" s="3">
        <v>0.24113999999999999</v>
      </c>
    </row>
    <row r="769" spans="1:42" x14ac:dyDescent="0.2">
      <c r="A769" t="s">
        <v>96</v>
      </c>
      <c r="B769" s="6" t="s">
        <v>45</v>
      </c>
      <c r="C769" s="2">
        <v>25</v>
      </c>
      <c r="D769" s="2">
        <v>1000</v>
      </c>
      <c r="E769" s="2">
        <v>3</v>
      </c>
      <c r="F769" s="2">
        <v>0</v>
      </c>
      <c r="G769" s="2">
        <v>3707</v>
      </c>
      <c r="H769" s="2">
        <v>3707</v>
      </c>
      <c r="I769" s="2">
        <v>0</v>
      </c>
      <c r="J769" s="2">
        <v>0.61828099999999997</v>
      </c>
      <c r="K769" s="2">
        <v>1048</v>
      </c>
      <c r="L769" s="2">
        <v>148</v>
      </c>
      <c r="M769" s="2">
        <v>2</v>
      </c>
      <c r="N769" s="2">
        <v>2</v>
      </c>
      <c r="O769" s="2">
        <v>2</v>
      </c>
      <c r="P769" s="2">
        <v>24</v>
      </c>
      <c r="Q769" s="2">
        <v>249</v>
      </c>
      <c r="R769" s="2">
        <v>11</v>
      </c>
      <c r="S769" s="2">
        <v>0.406273</v>
      </c>
      <c r="T769" s="2">
        <v>0.40631</v>
      </c>
      <c r="U769" s="4">
        <v>0.189329</v>
      </c>
    </row>
    <row r="770" spans="1:42" x14ac:dyDescent="0.2">
      <c r="A770" t="s">
        <v>96</v>
      </c>
      <c r="B770" s="5" t="s">
        <v>46</v>
      </c>
      <c r="C770" s="1">
        <v>25</v>
      </c>
      <c r="D770" s="1">
        <v>1000</v>
      </c>
      <c r="E770" s="1">
        <v>3</v>
      </c>
      <c r="F770" s="1">
        <v>0</v>
      </c>
      <c r="G770" s="1">
        <v>4046</v>
      </c>
      <c r="H770" s="1">
        <v>4046</v>
      </c>
      <c r="I770" s="1">
        <v>0</v>
      </c>
      <c r="J770" s="1">
        <v>5.54352</v>
      </c>
      <c r="K770" s="1">
        <v>12161</v>
      </c>
      <c r="L770" s="1">
        <v>390</v>
      </c>
      <c r="M770" s="1">
        <v>2</v>
      </c>
      <c r="N770" s="1">
        <v>3</v>
      </c>
      <c r="O770" s="1">
        <v>3</v>
      </c>
      <c r="P770" s="1">
        <v>28</v>
      </c>
      <c r="Q770" s="1">
        <v>2365</v>
      </c>
      <c r="R770" s="1">
        <v>11</v>
      </c>
      <c r="S770" s="1">
        <v>5.0871009999999997</v>
      </c>
      <c r="T770" s="1">
        <v>5.0871469999999999</v>
      </c>
      <c r="U770" s="3">
        <v>0.32030599999999998</v>
      </c>
    </row>
    <row r="771" spans="1:42" x14ac:dyDescent="0.2">
      <c r="A771" s="31" t="s">
        <v>96</v>
      </c>
      <c r="B771" s="6" t="s">
        <v>47</v>
      </c>
      <c r="C771" s="2">
        <v>25</v>
      </c>
      <c r="D771" s="2">
        <v>1000</v>
      </c>
      <c r="E771" s="2">
        <v>3</v>
      </c>
      <c r="F771" s="2">
        <v>0</v>
      </c>
      <c r="G771" s="2">
        <v>3509</v>
      </c>
      <c r="H771" s="2">
        <v>3509</v>
      </c>
      <c r="I771" s="2">
        <v>0</v>
      </c>
      <c r="J771" s="2">
        <v>52.884731000000002</v>
      </c>
      <c r="K771" s="2">
        <v>136279</v>
      </c>
      <c r="L771" s="2">
        <v>1696</v>
      </c>
      <c r="M771" s="2">
        <v>2</v>
      </c>
      <c r="N771" s="2">
        <v>2</v>
      </c>
      <c r="O771" s="2">
        <v>2</v>
      </c>
      <c r="P771" s="2">
        <v>21</v>
      </c>
      <c r="Q771" s="2">
        <v>12218</v>
      </c>
      <c r="R771" s="2">
        <v>11</v>
      </c>
      <c r="S771" s="2">
        <v>52.256836999999997</v>
      </c>
      <c r="T771" s="2">
        <v>52.256968000000001</v>
      </c>
      <c r="U771" s="4">
        <v>0.15335399999999999</v>
      </c>
      <c r="V771" s="19">
        <f t="shared" ref="V771" si="894">IFERROR(AVERAGE(G761:G771),"")</f>
        <v>3821.4545454545455</v>
      </c>
      <c r="W771" s="19">
        <f t="shared" ref="W771" si="895">IFERROR(AVERAGE(H761:H771),"")</f>
        <v>3821.4545454545455</v>
      </c>
      <c r="X771" s="19">
        <f t="shared" ref="X771" si="896">IFERROR(AVERAGE(I761:I771),"")</f>
        <v>0</v>
      </c>
      <c r="Y771" s="19">
        <f t="shared" ref="Y771" si="897">IFERROR(AVERAGE(J761:J771),"")</f>
        <v>13.363507272727274</v>
      </c>
      <c r="Z771" s="19">
        <f t="shared" ref="Z771" si="898">IFERROR(AVERAGE(K761:K771),"")</f>
        <v>33981.545454545456</v>
      </c>
      <c r="AA771" s="19">
        <f t="shared" ref="AA771" si="899">IFERROR(AVERAGE(L761:L771),"")</f>
        <v>556.09090909090912</v>
      </c>
      <c r="AB771" s="19">
        <f t="shared" ref="AB771" si="900">IFERROR(AVERAGE(P761:P771),"")</f>
        <v>30.454545454545453</v>
      </c>
      <c r="AC771" s="19">
        <f t="shared" ref="AC771" si="901">IFERROR(AVERAGE(Q761:Q771),"")</f>
        <v>3769.3636363636365</v>
      </c>
      <c r="AD771" s="19">
        <f t="shared" ref="AD771" si="902">IFERROR(AVERAGE(R761:R771),"")</f>
        <v>16.636363636363637</v>
      </c>
      <c r="AE771" s="19">
        <f t="shared" ref="AE771" si="903">IFERROR(AVERAGE(S761:S771),"")</f>
        <v>8.010519727272726</v>
      </c>
      <c r="AF771" s="19">
        <f t="shared" ref="AF771" si="904">IFERROR(AVERAGE(T761:T771),"")</f>
        <v>8.0107252727272726</v>
      </c>
      <c r="AG771" s="19">
        <f t="shared" ref="AG771" si="905">IFERROR(AVERAGE(U761:U771),"")</f>
        <v>0.21676645454545457</v>
      </c>
      <c r="AH771" s="19">
        <f>IFERROR(AVERAGE(N761:N771),"")</f>
        <v>2.7272727272727271</v>
      </c>
      <c r="AI771" s="19">
        <f>IFERROR(AVERAGE(O761:O771),"")</f>
        <v>2.5454545454545454</v>
      </c>
      <c r="AJ771" s="22">
        <f>AVERAGE(M761:M771)</f>
        <v>2</v>
      </c>
      <c r="AK771" s="20">
        <f>COUNTA(C761:C771)</f>
        <v>11</v>
      </c>
      <c r="AL771" s="21">
        <f>COUNTIF(M761:M771,"=2")</f>
        <v>11</v>
      </c>
      <c r="AM771" s="21">
        <f>COUNTIF(M761:M771,"=1")</f>
        <v>0</v>
      </c>
      <c r="AN771" s="21">
        <f>COUNTIF(M761:M771,"=0")</f>
        <v>0</v>
      </c>
      <c r="AO771" s="21">
        <f>COUNTIF(M761:M771,"=3")</f>
        <v>0</v>
      </c>
      <c r="AP771" s="20">
        <f>COUNTIF(M761:M771,"=")</f>
        <v>0</v>
      </c>
    </row>
    <row r="772" spans="1:42" x14ac:dyDescent="0.2">
      <c r="A772" t="s">
        <v>97</v>
      </c>
      <c r="B772" s="5" t="s">
        <v>48</v>
      </c>
      <c r="C772" s="1">
        <v>25</v>
      </c>
      <c r="D772" s="1">
        <v>1000</v>
      </c>
      <c r="E772" s="1">
        <v>3</v>
      </c>
      <c r="F772" s="1">
        <v>0</v>
      </c>
      <c r="G772" s="1">
        <v>3602</v>
      </c>
      <c r="H772" s="1">
        <v>3602</v>
      </c>
      <c r="I772" s="1">
        <v>0</v>
      </c>
      <c r="J772" s="1">
        <v>0.128718</v>
      </c>
      <c r="K772" s="1">
        <v>0</v>
      </c>
      <c r="L772" s="1">
        <v>14</v>
      </c>
      <c r="M772" s="1">
        <v>2</v>
      </c>
      <c r="N772" s="1">
        <v>3</v>
      </c>
      <c r="O772" s="1">
        <v>3</v>
      </c>
      <c r="P772" s="1">
        <v>9</v>
      </c>
      <c r="Q772" s="1">
        <v>15</v>
      </c>
      <c r="R772" s="1">
        <v>6</v>
      </c>
      <c r="S772" s="1">
        <v>0.116213</v>
      </c>
      <c r="T772" s="1">
        <v>0.11623600000000001</v>
      </c>
      <c r="U772" s="3">
        <v>8.8052000000000005E-2</v>
      </c>
    </row>
    <row r="773" spans="1:42" x14ac:dyDescent="0.2">
      <c r="A773" t="s">
        <v>97</v>
      </c>
      <c r="B773" s="6" t="s">
        <v>49</v>
      </c>
      <c r="C773" s="2">
        <v>25</v>
      </c>
      <c r="D773" s="2">
        <v>1000</v>
      </c>
      <c r="E773" s="2">
        <v>3</v>
      </c>
      <c r="F773" s="2">
        <v>0</v>
      </c>
      <c r="G773" s="2">
        <v>3380</v>
      </c>
      <c r="H773" s="2">
        <v>3380</v>
      </c>
      <c r="I773" s="2">
        <v>0</v>
      </c>
      <c r="J773" s="2">
        <v>31.586853999999999</v>
      </c>
      <c r="K773" s="2">
        <v>175540</v>
      </c>
      <c r="L773" s="2">
        <v>430</v>
      </c>
      <c r="M773" s="2">
        <v>2</v>
      </c>
      <c r="N773" s="2">
        <v>3</v>
      </c>
      <c r="O773" s="2">
        <v>3</v>
      </c>
      <c r="P773" s="2">
        <v>23</v>
      </c>
      <c r="Q773" s="2">
        <v>2246</v>
      </c>
      <c r="R773" s="2">
        <v>14</v>
      </c>
      <c r="S773" s="2">
        <v>0.21646099999999999</v>
      </c>
      <c r="T773" s="2">
        <v>0.21648600000000001</v>
      </c>
      <c r="U773" s="4">
        <v>0.122235</v>
      </c>
    </row>
    <row r="774" spans="1:42" x14ac:dyDescent="0.2">
      <c r="A774" t="s">
        <v>97</v>
      </c>
      <c r="B774" s="5" t="s">
        <v>50</v>
      </c>
      <c r="C774" s="1">
        <v>25</v>
      </c>
      <c r="D774" s="1">
        <v>1000</v>
      </c>
      <c r="E774" s="1">
        <v>3</v>
      </c>
      <c r="F774" s="1">
        <v>0</v>
      </c>
      <c r="G774" s="1">
        <v>2967.2393790000001</v>
      </c>
      <c r="H774" s="1">
        <v>3269</v>
      </c>
      <c r="I774" s="1">
        <v>9.2310000000000003E-2</v>
      </c>
      <c r="J774" s="1">
        <v>3600.031199</v>
      </c>
      <c r="K774" s="1">
        <v>7145242</v>
      </c>
      <c r="L774" s="1">
        <v>1432</v>
      </c>
      <c r="M774" s="1">
        <v>1</v>
      </c>
      <c r="N774" s="1">
        <v>3</v>
      </c>
      <c r="O774" s="1">
        <v>3</v>
      </c>
      <c r="P774" s="1">
        <v>36</v>
      </c>
      <c r="Q774" s="1">
        <v>11388</v>
      </c>
      <c r="R774" s="1">
        <v>17</v>
      </c>
      <c r="S774" s="1">
        <v>130.854792</v>
      </c>
      <c r="T774" s="1">
        <v>130.85484</v>
      </c>
      <c r="U774" s="3">
        <v>0.33166699999999999</v>
      </c>
    </row>
    <row r="775" spans="1:42" x14ac:dyDescent="0.2">
      <c r="A775" t="s">
        <v>97</v>
      </c>
      <c r="B775" s="6" t="s">
        <v>51</v>
      </c>
      <c r="C775" s="2">
        <v>25</v>
      </c>
      <c r="D775" s="2">
        <v>1000</v>
      </c>
      <c r="E775" s="2">
        <v>3</v>
      </c>
      <c r="F775" s="2">
        <v>0</v>
      </c>
      <c r="G775" s="2">
        <v>2557.0100200000002</v>
      </c>
      <c r="H775" s="2">
        <v>2997</v>
      </c>
      <c r="I775" s="2">
        <v>0.14681</v>
      </c>
      <c r="J775" s="2">
        <v>3625.1006389999998</v>
      </c>
      <c r="K775" s="2">
        <v>1949212</v>
      </c>
      <c r="L775" s="2">
        <v>2778</v>
      </c>
      <c r="M775" s="2">
        <v>1</v>
      </c>
      <c r="N775" s="2">
        <v>3</v>
      </c>
      <c r="O775" s="2">
        <v>3</v>
      </c>
      <c r="P775" s="2">
        <v>99</v>
      </c>
      <c r="Q775" s="2">
        <v>22188</v>
      </c>
      <c r="R775" s="2">
        <v>87</v>
      </c>
      <c r="S775" s="2">
        <v>543.31137100000001</v>
      </c>
      <c r="T775" s="2">
        <v>543.31142499999999</v>
      </c>
      <c r="U775" s="4">
        <v>0.22735900000000001</v>
      </c>
    </row>
    <row r="776" spans="1:42" x14ac:dyDescent="0.2">
      <c r="A776" t="s">
        <v>97</v>
      </c>
      <c r="B776" s="5" t="s">
        <v>52</v>
      </c>
      <c r="C776" s="1">
        <v>25</v>
      </c>
      <c r="D776" s="1">
        <v>1000</v>
      </c>
      <c r="E776" s="1">
        <v>3</v>
      </c>
      <c r="F776" s="1">
        <v>0</v>
      </c>
      <c r="G776" s="1">
        <v>3380</v>
      </c>
      <c r="H776" s="1">
        <v>3380</v>
      </c>
      <c r="I776" s="1">
        <v>0</v>
      </c>
      <c r="J776" s="1">
        <v>0.31704700000000002</v>
      </c>
      <c r="K776" s="1">
        <v>0</v>
      </c>
      <c r="L776" s="1">
        <v>8</v>
      </c>
      <c r="M776" s="1">
        <v>2</v>
      </c>
      <c r="N776" s="1">
        <v>3</v>
      </c>
      <c r="O776" s="1">
        <v>3</v>
      </c>
      <c r="P776" s="1">
        <v>41</v>
      </c>
      <c r="Q776" s="1">
        <v>26</v>
      </c>
      <c r="R776" s="1">
        <v>29</v>
      </c>
      <c r="S776" s="1">
        <v>0.24645600000000001</v>
      </c>
      <c r="T776" s="1">
        <v>0.24649299999999999</v>
      </c>
      <c r="U776" s="3">
        <v>8.5730000000000001E-2</v>
      </c>
    </row>
    <row r="777" spans="1:42" x14ac:dyDescent="0.2">
      <c r="A777" t="s">
        <v>97</v>
      </c>
      <c r="B777" s="6" t="s">
        <v>53</v>
      </c>
      <c r="C777" s="2">
        <v>25</v>
      </c>
      <c r="D777" s="2">
        <v>1000</v>
      </c>
      <c r="E777" s="2">
        <v>3</v>
      </c>
      <c r="F777" s="2">
        <v>0</v>
      </c>
      <c r="G777" s="2">
        <v>3240</v>
      </c>
      <c r="H777" s="2">
        <v>3240</v>
      </c>
      <c r="I777" s="2">
        <v>0</v>
      </c>
      <c r="J777" s="2">
        <v>0.48500300000000002</v>
      </c>
      <c r="K777" s="2">
        <v>545</v>
      </c>
      <c r="L777" s="2">
        <v>51</v>
      </c>
      <c r="M777" s="2">
        <v>2</v>
      </c>
      <c r="N777" s="2">
        <v>3</v>
      </c>
      <c r="O777" s="2">
        <v>3</v>
      </c>
      <c r="P777" s="2">
        <v>39</v>
      </c>
      <c r="Q777" s="2">
        <v>93</v>
      </c>
      <c r="R777" s="2">
        <v>25</v>
      </c>
      <c r="S777" s="2">
        <v>0.47731200000000001</v>
      </c>
      <c r="T777" s="2">
        <v>0.477358</v>
      </c>
      <c r="U777" s="4">
        <v>0.14971000000000001</v>
      </c>
    </row>
    <row r="778" spans="1:42" x14ac:dyDescent="0.2">
      <c r="A778" t="s">
        <v>97</v>
      </c>
      <c r="B778" s="5" t="s">
        <v>54</v>
      </c>
      <c r="C778" s="1">
        <v>25</v>
      </c>
      <c r="D778" s="1">
        <v>1000</v>
      </c>
      <c r="E778" s="1">
        <v>3</v>
      </c>
      <c r="F778" s="1">
        <v>0</v>
      </c>
      <c r="G778" s="1">
        <v>2983</v>
      </c>
      <c r="H778" s="1">
        <v>2983</v>
      </c>
      <c r="I778" s="1">
        <v>0</v>
      </c>
      <c r="J778" s="1">
        <v>107.235107</v>
      </c>
      <c r="K778" s="1">
        <v>313421</v>
      </c>
      <c r="L778" s="1">
        <v>547</v>
      </c>
      <c r="M778" s="1">
        <v>2</v>
      </c>
      <c r="N778" s="1">
        <v>3</v>
      </c>
      <c r="O778" s="1">
        <v>3</v>
      </c>
      <c r="P778" s="1">
        <v>37</v>
      </c>
      <c r="Q778" s="1">
        <v>6233</v>
      </c>
      <c r="R778" s="1">
        <v>29</v>
      </c>
      <c r="S778" s="1">
        <v>12.426482</v>
      </c>
      <c r="T778" s="1">
        <v>12.426582</v>
      </c>
      <c r="U778" s="3">
        <v>7.3690000000000005E-2</v>
      </c>
    </row>
    <row r="779" spans="1:42" x14ac:dyDescent="0.2">
      <c r="A779" s="31" t="s">
        <v>97</v>
      </c>
      <c r="B779" s="6" t="s">
        <v>55</v>
      </c>
      <c r="C779" s="2">
        <v>25</v>
      </c>
      <c r="D779" s="2">
        <v>1000</v>
      </c>
      <c r="E779" s="2">
        <v>3</v>
      </c>
      <c r="F779" s="2">
        <v>0</v>
      </c>
      <c r="G779" s="2">
        <v>2390.3635279999999</v>
      </c>
      <c r="H779" s="2">
        <v>2691</v>
      </c>
      <c r="I779" s="2">
        <v>0.111719</v>
      </c>
      <c r="J779" s="2">
        <v>3600.0867920000001</v>
      </c>
      <c r="K779" s="2">
        <v>6721613</v>
      </c>
      <c r="L779" s="2">
        <v>6542</v>
      </c>
      <c r="M779" s="2">
        <v>1</v>
      </c>
      <c r="N779" s="2">
        <v>2</v>
      </c>
      <c r="O779" s="2">
        <v>2</v>
      </c>
      <c r="P779" s="2">
        <v>29</v>
      </c>
      <c r="Q779" s="2">
        <v>31041</v>
      </c>
      <c r="R779" s="2">
        <v>8</v>
      </c>
      <c r="S779" s="2">
        <v>3241.5632799999998</v>
      </c>
      <c r="T779" s="2">
        <v>3241.5633379999999</v>
      </c>
      <c r="U779" s="4">
        <v>0.10932</v>
      </c>
      <c r="V779" s="19">
        <f t="shared" ref="V779" si="906">IFERROR(AVERAGE(G772:G779),"")</f>
        <v>3062.4516158750002</v>
      </c>
      <c r="W779" s="19">
        <f t="shared" ref="W779" si="907">IFERROR(AVERAGE(H772:H779),"")</f>
        <v>3192.75</v>
      </c>
      <c r="X779" s="19">
        <f t="shared" ref="X779" si="908">IFERROR(AVERAGE(I772:I779),"")</f>
        <v>4.3854875000000001E-2</v>
      </c>
      <c r="Y779" s="19">
        <f t="shared" ref="Y779" si="909">IFERROR(AVERAGE(J772:J779),"")</f>
        <v>1370.6214198749999</v>
      </c>
      <c r="Z779" s="19">
        <f t="shared" ref="Z779" si="910">IFERROR(AVERAGE(K772:K779),"")</f>
        <v>2038196.625</v>
      </c>
      <c r="AA779" s="19">
        <f t="shared" ref="AA779" si="911">IFERROR(AVERAGE(L772:L779),"")</f>
        <v>1475.25</v>
      </c>
      <c r="AB779" s="19">
        <f t="shared" ref="AB779" si="912">IFERROR(AVERAGE(P772:P779),"")</f>
        <v>39.125</v>
      </c>
      <c r="AC779" s="19">
        <f t="shared" ref="AC779" si="913">IFERROR(AVERAGE(Q772:Q779),"")</f>
        <v>9153.75</v>
      </c>
      <c r="AD779" s="19">
        <f t="shared" ref="AD779" si="914">IFERROR(AVERAGE(R772:R779),"")</f>
        <v>26.875</v>
      </c>
      <c r="AE779" s="19">
        <f t="shared" ref="AE779" si="915">IFERROR(AVERAGE(S772:S779),"")</f>
        <v>491.15154587499995</v>
      </c>
      <c r="AF779" s="19">
        <f t="shared" ref="AF779" si="916">IFERROR(AVERAGE(T772:T779),"")</f>
        <v>491.15159474999996</v>
      </c>
      <c r="AG779" s="19">
        <f t="shared" ref="AG779" si="917">IFERROR(AVERAGE(U772:U779),"")</f>
        <v>0.14847037500000002</v>
      </c>
      <c r="AH779" s="19">
        <f>IFERROR(AVERAGE(N772:N779),"")</f>
        <v>2.875</v>
      </c>
      <c r="AI779" s="19">
        <f>IFERROR(AVERAGE(O772:O779),"")</f>
        <v>2.875</v>
      </c>
      <c r="AJ779" s="22">
        <f>AVERAGE(M772:M779)</f>
        <v>1.625</v>
      </c>
      <c r="AK779" s="20">
        <f>COUNTA(C772:C779)</f>
        <v>8</v>
      </c>
      <c r="AL779" s="21">
        <f>COUNTIF(M772:M779,"=2")</f>
        <v>5</v>
      </c>
      <c r="AM779" s="21">
        <f>COUNTIF(M772:M779,"=1")</f>
        <v>3</v>
      </c>
      <c r="AN779" s="21">
        <f>COUNTIF(M772:M779,"=0")</f>
        <v>0</v>
      </c>
      <c r="AO779" s="21">
        <f>COUNTIF(M772:M779,"=3")</f>
        <v>0</v>
      </c>
      <c r="AP779" s="20">
        <f>COUNTIF(M772:M779,"=")</f>
        <v>0</v>
      </c>
    </row>
    <row r="780" spans="1:42" x14ac:dyDescent="0.2">
      <c r="B780" s="5"/>
      <c r="C780" s="1"/>
      <c r="D780" s="1"/>
      <c r="E780" s="1"/>
      <c r="F780" s="1"/>
      <c r="G780" s="1"/>
      <c r="H780" s="1"/>
      <c r="I780" s="1"/>
      <c r="J780" s="1"/>
      <c r="K780" s="1"/>
      <c r="L780" s="1"/>
      <c r="M780" s="1"/>
      <c r="N780" s="1"/>
      <c r="O780" s="1"/>
      <c r="P780" s="1"/>
      <c r="Q780" s="1"/>
      <c r="R780" s="1"/>
      <c r="S780" s="1"/>
      <c r="T780" s="1"/>
      <c r="U780" s="3"/>
      <c r="V780" s="23">
        <f t="shared" ref="V780" si="918">IFERROR(AVERAGE(G724:G779),"")</f>
        <v>3291.1384168545451</v>
      </c>
      <c r="W780" s="23">
        <f t="shared" ref="W780" si="919">IFERROR(AVERAGE(H724:H779),"")</f>
        <v>3310.090909090909</v>
      </c>
      <c r="X780" s="23">
        <f t="shared" ref="X780" si="920">IFERROR(AVERAGE(I724:I779),"")</f>
        <v>6.3788909090909092E-3</v>
      </c>
      <c r="Y780" s="23">
        <f t="shared" ref="Y780" si="921">IFERROR(AVERAGE(J724:J779),"")</f>
        <v>312.79551058928575</v>
      </c>
      <c r="Z780" s="23">
        <f t="shared" ref="Z780" si="922">IFERROR(AVERAGE(K724:K779),"")</f>
        <v>325450.76785714284</v>
      </c>
      <c r="AA780" s="23">
        <f t="shared" ref="AA780" si="923">IFERROR(AVERAGE(L724:L779),"")</f>
        <v>771.17857142857144</v>
      </c>
      <c r="AB780" s="23">
        <f t="shared" ref="AB780" si="924">IFERROR(AVERAGE(P724:P779),"")</f>
        <v>101.66071428571429</v>
      </c>
      <c r="AC780" s="23">
        <f t="shared" ref="AC780" si="925">IFERROR(AVERAGE(Q724:Q779),"")</f>
        <v>4149.6428571428569</v>
      </c>
      <c r="AD780" s="23">
        <f t="shared" ref="AD780" si="926">IFERROR(AVERAGE(R724:R779),"")</f>
        <v>91.928571428571431</v>
      </c>
      <c r="AE780" s="23">
        <f t="shared" ref="AE780" si="927">IFERROR(AVERAGE(S724:S779),"")</f>
        <v>79.245946472727269</v>
      </c>
      <c r="AF780" s="23">
        <f t="shared" ref="AF780" si="928">IFERROR(AVERAGE(T724:T779),"")</f>
        <v>79.246145581818183</v>
      </c>
      <c r="AG780" s="23">
        <f t="shared" ref="AG780" si="929">IFERROR(AVERAGE(U724:U779),"")</f>
        <v>64.514015982142851</v>
      </c>
      <c r="AH780" s="23">
        <f>IFERROR(AVERAGE(N724:N779),"")</f>
        <v>3.2545454545454544</v>
      </c>
      <c r="AI780" s="23">
        <f>IFERROR(AVERAGE(O724:O779),"")</f>
        <v>2.7272727272727271</v>
      </c>
      <c r="AJ780" s="24">
        <f>AVERAGE(M724:M779)</f>
        <v>1.9107142857142858</v>
      </c>
      <c r="AK780" s="25">
        <f>COUNTA(C724:C779)</f>
        <v>56</v>
      </c>
      <c r="AL780" s="26">
        <f>COUNTIF(M724:M779,"=2")</f>
        <v>52</v>
      </c>
      <c r="AM780" s="26">
        <f>COUNTIF(M724:M779,"=1")</f>
        <v>3</v>
      </c>
      <c r="AN780" s="26">
        <f>COUNTIF(M724:M779,"=0")</f>
        <v>1</v>
      </c>
      <c r="AO780" s="26">
        <f>COUNTIF(M724:M779,"=3")</f>
        <v>0</v>
      </c>
      <c r="AP780" s="25">
        <f>COUNTIF(M724:M779,"=")</f>
        <v>0</v>
      </c>
    </row>
    <row r="781" spans="1:42" x14ac:dyDescent="0.2">
      <c r="B781" s="6"/>
      <c r="C781" s="2"/>
      <c r="D781" s="2"/>
      <c r="E781" s="2"/>
      <c r="F781" s="2"/>
      <c r="G781" s="2"/>
      <c r="H781" s="2"/>
      <c r="I781" s="2"/>
      <c r="J781" s="2"/>
      <c r="K781" s="2"/>
      <c r="L781" s="2"/>
      <c r="M781" s="2"/>
      <c r="N781" s="2"/>
      <c r="O781" s="2"/>
      <c r="P781" s="2"/>
      <c r="Q781" s="2"/>
      <c r="R781" s="2"/>
      <c r="S781" s="2"/>
      <c r="T781" s="2"/>
      <c r="U781" s="4"/>
      <c r="V781" s="23">
        <f t="shared" ref="V781" si="930">MIN(G724:G779)</f>
        <v>1869</v>
      </c>
      <c r="W781" s="23">
        <f t="shared" ref="W781" si="931">MIN(H724:H779)</f>
        <v>1869</v>
      </c>
      <c r="X781" s="23">
        <f t="shared" ref="X781" si="932">MIN(I724:I779)</f>
        <v>0</v>
      </c>
      <c r="Y781" s="23">
        <f t="shared" ref="Y781" si="933">MIN(J724:J779)</f>
        <v>2.7361E-2</v>
      </c>
      <c r="Z781" s="23">
        <f t="shared" ref="Z781" si="934">MIN(K724:K779)</f>
        <v>0</v>
      </c>
      <c r="AA781" s="23">
        <f t="shared" ref="AA781" si="935">MIN(L724:L779)</f>
        <v>0</v>
      </c>
      <c r="AB781" s="23">
        <f t="shared" ref="AB781" si="936">MIN(P724:P779)</f>
        <v>2</v>
      </c>
      <c r="AC781" s="23">
        <f t="shared" ref="AC781" si="937">MIN(Q724:Q779)</f>
        <v>0</v>
      </c>
      <c r="AD781" s="23">
        <f t="shared" ref="AD781" si="938">MIN(R724:R779)</f>
        <v>0</v>
      </c>
      <c r="AE781" s="23">
        <f t="shared" ref="AE781" si="939">MIN(S724:S779)</f>
        <v>2.5818000000000001E-2</v>
      </c>
      <c r="AF781" s="23">
        <f t="shared" ref="AF781" si="940">MIN(T724:T779)</f>
        <v>2.5832999999999998E-2</v>
      </c>
      <c r="AG781" s="23">
        <f t="shared" ref="AG781" si="941">MIN(U724:U779)</f>
        <v>9.0460000000000002E-3</v>
      </c>
      <c r="AH781" s="23">
        <f>MIN(N724:N779)</f>
        <v>1</v>
      </c>
      <c r="AI781" s="23">
        <f>MIN(O724:O779)</f>
        <v>1</v>
      </c>
      <c r="AJ781" s="24">
        <f>MIN(M724:M779)</f>
        <v>0</v>
      </c>
      <c r="AK781" s="25"/>
    </row>
    <row r="782" spans="1:42" x14ac:dyDescent="0.2">
      <c r="B782" s="5"/>
      <c r="C782" s="1"/>
      <c r="D782" s="1"/>
      <c r="E782" s="1"/>
      <c r="F782" s="1"/>
      <c r="G782" s="1"/>
      <c r="H782" s="1"/>
      <c r="I782" s="1"/>
      <c r="J782" s="1"/>
      <c r="K782" s="1"/>
      <c r="L782" s="1"/>
      <c r="M782" s="1"/>
      <c r="N782" s="1"/>
      <c r="O782" s="1"/>
      <c r="P782" s="1"/>
      <c r="Q782" s="1"/>
      <c r="R782" s="1"/>
      <c r="S782" s="1"/>
      <c r="T782" s="1"/>
      <c r="U782" s="3"/>
      <c r="V782" s="23">
        <f t="shared" ref="V782" si="942">MAX(G724:G779)</f>
        <v>6171</v>
      </c>
      <c r="W782" s="23">
        <f t="shared" ref="W782" si="943">MAX(H724:H779)</f>
        <v>6171</v>
      </c>
      <c r="X782" s="23">
        <f t="shared" ref="X782" si="944">MAX(I724:I779)</f>
        <v>0.14681</v>
      </c>
      <c r="Y782" s="23">
        <f t="shared" ref="Y782" si="945">MAX(J724:J779)</f>
        <v>3625.1006389999998</v>
      </c>
      <c r="Z782" s="23">
        <f t="shared" ref="Z782" si="946">MAX(K724:K779)</f>
        <v>7145242</v>
      </c>
      <c r="AA782" s="23">
        <f t="shared" ref="AA782" si="947">MAX(L724:L779)</f>
        <v>10322</v>
      </c>
      <c r="AB782" s="23">
        <f t="shared" ref="AB782" si="948">MAX(P724:P779)</f>
        <v>645</v>
      </c>
      <c r="AC782" s="23">
        <f t="shared" ref="AC782" si="949">MAX(Q724:Q779)</f>
        <v>48009</v>
      </c>
      <c r="AD782" s="23">
        <f t="shared" ref="AD782" si="950">MAX(R724:R779)</f>
        <v>634</v>
      </c>
      <c r="AE782" s="23">
        <f t="shared" ref="AE782" si="951">MAX(S724:S779)</f>
        <v>3241.5632799999998</v>
      </c>
      <c r="AF782" s="23">
        <f t="shared" ref="AF782" si="952">MAX(T724:T779)</f>
        <v>3241.5633379999999</v>
      </c>
      <c r="AG782" s="23">
        <f t="shared" ref="AG782" si="953">MAX(U724:U779)</f>
        <v>3600.021487</v>
      </c>
      <c r="AH782" s="23">
        <f>MAX(N724:N779)</f>
        <v>8</v>
      </c>
      <c r="AI782" s="23">
        <f>MAX(O724:O779)</f>
        <v>3</v>
      </c>
      <c r="AJ782" s="24">
        <f>MAX(M724:M779)</f>
        <v>2</v>
      </c>
      <c r="AK782" s="25"/>
    </row>
    <row r="783" spans="1:42" x14ac:dyDescent="0.2">
      <c r="A783" s="32" t="s">
        <v>120</v>
      </c>
      <c r="B783" s="6"/>
      <c r="C783" s="2"/>
      <c r="D783" s="2"/>
      <c r="E783" s="2"/>
      <c r="F783" s="2"/>
      <c r="G783" s="2"/>
      <c r="H783" s="2"/>
      <c r="I783" s="2"/>
      <c r="J783" s="2"/>
      <c r="K783" s="2"/>
      <c r="L783" s="2"/>
      <c r="M783" s="2"/>
      <c r="N783" s="2"/>
      <c r="O783" s="2"/>
      <c r="P783" s="2"/>
      <c r="Q783" s="2"/>
      <c r="R783" s="2"/>
      <c r="S783" s="2"/>
      <c r="T783" s="2"/>
      <c r="U783" s="4"/>
    </row>
    <row r="784" spans="1:42" x14ac:dyDescent="0.2">
      <c r="A784" s="30" t="s">
        <v>92</v>
      </c>
      <c r="B784" s="5" t="s">
        <v>0</v>
      </c>
      <c r="C784" s="1">
        <v>25</v>
      </c>
      <c r="D784" s="1">
        <v>200</v>
      </c>
      <c r="E784" s="1">
        <v>2</v>
      </c>
      <c r="F784" s="1">
        <v>0</v>
      </c>
      <c r="G784" s="1">
        <v>1913</v>
      </c>
      <c r="H784" s="1">
        <v>1913</v>
      </c>
      <c r="I784" s="1">
        <v>0</v>
      </c>
      <c r="J784" s="1">
        <v>5.5100000000000003E-2</v>
      </c>
      <c r="K784" s="1">
        <v>0</v>
      </c>
      <c r="L784" s="1">
        <v>0</v>
      </c>
      <c r="M784" s="1">
        <v>2</v>
      </c>
      <c r="N784" s="1">
        <v>3</v>
      </c>
      <c r="O784" s="1">
        <v>2</v>
      </c>
      <c r="P784" s="1">
        <v>2</v>
      </c>
      <c r="Q784" s="1">
        <v>0</v>
      </c>
      <c r="R784" s="1">
        <v>0</v>
      </c>
      <c r="S784" s="1">
        <v>5.2838999999999997E-2</v>
      </c>
      <c r="T784" s="1">
        <v>5.3276999999999998E-2</v>
      </c>
      <c r="U784" s="3">
        <v>3.5614E-2</v>
      </c>
      <c r="V784" s="11"/>
      <c r="W784" s="11"/>
      <c r="X784" s="11"/>
      <c r="Y784" s="11"/>
      <c r="Z784" s="11"/>
      <c r="AA784" s="11"/>
      <c r="AB784" s="11"/>
      <c r="AC784" s="11"/>
      <c r="AD784" s="11"/>
      <c r="AE784" s="11"/>
      <c r="AF784" s="11"/>
      <c r="AG784" s="11"/>
      <c r="AH784" s="11"/>
      <c r="AI784" s="11"/>
      <c r="AJ784" s="12"/>
      <c r="AK784" s="13"/>
      <c r="AL784" s="14"/>
      <c r="AM784" s="14"/>
      <c r="AN784" s="14"/>
      <c r="AO784" s="14"/>
      <c r="AP784" s="13"/>
    </row>
    <row r="785" spans="1:42" x14ac:dyDescent="0.2">
      <c r="A785" t="s">
        <v>92</v>
      </c>
      <c r="B785" s="6" t="s">
        <v>1</v>
      </c>
      <c r="C785" s="2">
        <v>25</v>
      </c>
      <c r="D785" s="2">
        <v>200</v>
      </c>
      <c r="E785" s="2">
        <v>2</v>
      </c>
      <c r="F785" s="2">
        <v>0</v>
      </c>
      <c r="G785" s="2">
        <v>1903</v>
      </c>
      <c r="H785" s="2">
        <v>1903</v>
      </c>
      <c r="I785" s="2">
        <v>0</v>
      </c>
      <c r="J785" s="2">
        <v>9.2715000000000006E-2</v>
      </c>
      <c r="K785" s="2">
        <v>0</v>
      </c>
      <c r="L785" s="2">
        <v>2</v>
      </c>
      <c r="M785" s="2">
        <v>2</v>
      </c>
      <c r="N785" s="2">
        <v>3</v>
      </c>
      <c r="O785" s="2">
        <v>2</v>
      </c>
      <c r="P785" s="2">
        <v>8</v>
      </c>
      <c r="Q785" s="2">
        <v>2</v>
      </c>
      <c r="R785" s="2">
        <v>4</v>
      </c>
      <c r="S785" s="2">
        <v>8.5348999999999994E-2</v>
      </c>
      <c r="T785" s="2">
        <v>8.5790000000000005E-2</v>
      </c>
      <c r="U785" s="4">
        <v>5.2434000000000001E-2</v>
      </c>
    </row>
    <row r="786" spans="1:42" x14ac:dyDescent="0.2">
      <c r="A786" t="s">
        <v>92</v>
      </c>
      <c r="B786" s="5" t="s">
        <v>2</v>
      </c>
      <c r="C786" s="1">
        <v>25</v>
      </c>
      <c r="D786" s="1">
        <v>200</v>
      </c>
      <c r="E786" s="1">
        <v>2</v>
      </c>
      <c r="F786" s="1">
        <v>0</v>
      </c>
      <c r="G786" s="1">
        <v>1903</v>
      </c>
      <c r="H786" s="1">
        <v>1903</v>
      </c>
      <c r="I786" s="1">
        <v>0</v>
      </c>
      <c r="J786" s="1">
        <v>0.56349300000000002</v>
      </c>
      <c r="K786" s="1">
        <v>0</v>
      </c>
      <c r="L786" s="1">
        <v>20</v>
      </c>
      <c r="M786" s="1">
        <v>2</v>
      </c>
      <c r="N786" s="1">
        <v>3</v>
      </c>
      <c r="O786" s="1">
        <v>2</v>
      </c>
      <c r="P786" s="1">
        <v>19</v>
      </c>
      <c r="Q786" s="1">
        <v>57</v>
      </c>
      <c r="R786" s="1">
        <v>6</v>
      </c>
      <c r="S786" s="1">
        <v>0.52277899999999999</v>
      </c>
      <c r="T786" s="1">
        <v>0.52332000000000001</v>
      </c>
      <c r="U786" s="3">
        <v>0.38113900000000001</v>
      </c>
    </row>
    <row r="787" spans="1:42" x14ac:dyDescent="0.2">
      <c r="A787" t="s">
        <v>92</v>
      </c>
      <c r="B787" s="6" t="s">
        <v>3</v>
      </c>
      <c r="C787" s="2">
        <v>25</v>
      </c>
      <c r="D787" s="2">
        <v>200</v>
      </c>
      <c r="E787" s="2">
        <v>2</v>
      </c>
      <c r="F787" s="2">
        <v>0</v>
      </c>
      <c r="G787" s="2">
        <v>1869</v>
      </c>
      <c r="H787" s="2">
        <v>1869</v>
      </c>
      <c r="I787" s="2">
        <v>0</v>
      </c>
      <c r="J787" s="2">
        <v>0.66655799999999998</v>
      </c>
      <c r="K787" s="2">
        <v>0</v>
      </c>
      <c r="L787" s="2">
        <v>25</v>
      </c>
      <c r="M787" s="2">
        <v>2</v>
      </c>
      <c r="N787" s="2">
        <v>3</v>
      </c>
      <c r="O787" s="2">
        <v>2</v>
      </c>
      <c r="P787" s="2">
        <v>14</v>
      </c>
      <c r="Q787" s="2">
        <v>96</v>
      </c>
      <c r="R787" s="2">
        <v>3</v>
      </c>
      <c r="S787" s="2">
        <v>0.66192700000000004</v>
      </c>
      <c r="T787" s="2">
        <v>0.66244599999999998</v>
      </c>
      <c r="U787" s="4">
        <v>0.50563800000000003</v>
      </c>
    </row>
    <row r="788" spans="1:42" x14ac:dyDescent="0.2">
      <c r="A788" t="s">
        <v>92</v>
      </c>
      <c r="B788" s="5" t="s">
        <v>4</v>
      </c>
      <c r="C788" s="1">
        <v>25</v>
      </c>
      <c r="D788" s="1">
        <v>200</v>
      </c>
      <c r="E788" s="1">
        <v>2</v>
      </c>
      <c r="F788" s="1">
        <v>0</v>
      </c>
      <c r="G788" s="1">
        <v>1913</v>
      </c>
      <c r="H788" s="1">
        <v>1913</v>
      </c>
      <c r="I788" s="1">
        <v>0</v>
      </c>
      <c r="J788" s="1">
        <v>0.141823</v>
      </c>
      <c r="K788" s="1">
        <v>0</v>
      </c>
      <c r="L788" s="1">
        <v>6</v>
      </c>
      <c r="M788" s="1">
        <v>2</v>
      </c>
      <c r="N788" s="1">
        <v>3</v>
      </c>
      <c r="O788" s="1">
        <v>1</v>
      </c>
      <c r="P788" s="1">
        <v>86</v>
      </c>
      <c r="Q788" s="1">
        <v>2</v>
      </c>
      <c r="R788" s="1">
        <v>84</v>
      </c>
      <c r="S788" s="1">
        <v>0.120272</v>
      </c>
      <c r="T788" s="1">
        <v>0.120667</v>
      </c>
      <c r="U788" s="3">
        <v>0.104528</v>
      </c>
    </row>
    <row r="789" spans="1:42" x14ac:dyDescent="0.2">
      <c r="A789" t="s">
        <v>92</v>
      </c>
      <c r="B789" s="6" t="s">
        <v>5</v>
      </c>
      <c r="C789" s="2">
        <v>25</v>
      </c>
      <c r="D789" s="2">
        <v>200</v>
      </c>
      <c r="E789" s="2">
        <v>2</v>
      </c>
      <c r="F789" s="2">
        <v>0</v>
      </c>
      <c r="G789" s="2">
        <v>1913</v>
      </c>
      <c r="H789" s="2">
        <v>1913</v>
      </c>
      <c r="I789" s="2">
        <v>0</v>
      </c>
      <c r="J789" s="2">
        <v>3.9308999999999997E-2</v>
      </c>
      <c r="K789" s="2">
        <v>0</v>
      </c>
      <c r="L789" s="2">
        <v>0</v>
      </c>
      <c r="M789" s="2">
        <v>2</v>
      </c>
      <c r="N789" s="2">
        <v>3</v>
      </c>
      <c r="O789" s="2">
        <v>2</v>
      </c>
      <c r="P789" s="2">
        <v>2</v>
      </c>
      <c r="Q789" s="2">
        <v>0</v>
      </c>
      <c r="R789" s="2">
        <v>0</v>
      </c>
      <c r="S789" s="2">
        <v>3.7194999999999999E-2</v>
      </c>
      <c r="T789" s="2">
        <v>3.7574999999999997E-2</v>
      </c>
      <c r="U789" s="4">
        <v>2.0643999999999999E-2</v>
      </c>
    </row>
    <row r="790" spans="1:42" x14ac:dyDescent="0.2">
      <c r="A790" t="s">
        <v>92</v>
      </c>
      <c r="B790" s="5" t="s">
        <v>6</v>
      </c>
      <c r="C790" s="1">
        <v>25</v>
      </c>
      <c r="D790" s="1">
        <v>200</v>
      </c>
      <c r="E790" s="1">
        <v>2</v>
      </c>
      <c r="F790" s="1">
        <v>0</v>
      </c>
      <c r="G790" s="1">
        <v>1913</v>
      </c>
      <c r="H790" s="1">
        <v>1913</v>
      </c>
      <c r="I790" s="1">
        <v>0</v>
      </c>
      <c r="J790" s="1">
        <v>0.13413900000000001</v>
      </c>
      <c r="K790" s="1">
        <v>0</v>
      </c>
      <c r="L790" s="1">
        <v>3</v>
      </c>
      <c r="M790" s="1">
        <v>2</v>
      </c>
      <c r="N790" s="1">
        <v>3</v>
      </c>
      <c r="O790" s="1">
        <v>2</v>
      </c>
      <c r="P790" s="1">
        <v>94</v>
      </c>
      <c r="Q790" s="1">
        <v>2</v>
      </c>
      <c r="R790" s="1">
        <v>92</v>
      </c>
      <c r="S790" s="1">
        <v>0.102301</v>
      </c>
      <c r="T790" s="1">
        <v>0.102712</v>
      </c>
      <c r="U790" s="3">
        <v>8.5264000000000006E-2</v>
      </c>
    </row>
    <row r="791" spans="1:42" x14ac:dyDescent="0.2">
      <c r="A791" t="s">
        <v>92</v>
      </c>
      <c r="B791" s="6" t="s">
        <v>7</v>
      </c>
      <c r="C791" s="2">
        <v>25</v>
      </c>
      <c r="D791" s="2">
        <v>200</v>
      </c>
      <c r="E791" s="2">
        <v>2</v>
      </c>
      <c r="F791" s="2">
        <v>0</v>
      </c>
      <c r="G791" s="2">
        <v>1913</v>
      </c>
      <c r="H791" s="2">
        <v>1913</v>
      </c>
      <c r="I791" s="2">
        <v>0</v>
      </c>
      <c r="J791" s="2">
        <v>0.32305600000000001</v>
      </c>
      <c r="K791" s="2">
        <v>0</v>
      </c>
      <c r="L791" s="2">
        <v>12</v>
      </c>
      <c r="M791" s="2">
        <v>2</v>
      </c>
      <c r="N791" s="2">
        <v>3</v>
      </c>
      <c r="O791" s="2">
        <v>2</v>
      </c>
      <c r="P791" s="2">
        <v>35</v>
      </c>
      <c r="Q791" s="2">
        <v>13</v>
      </c>
      <c r="R791" s="2">
        <v>27</v>
      </c>
      <c r="S791" s="2">
        <v>0.30523499999999998</v>
      </c>
      <c r="T791" s="2">
        <v>0.30571799999999999</v>
      </c>
      <c r="U791" s="4">
        <v>0.24618100000000001</v>
      </c>
    </row>
    <row r="792" spans="1:42" x14ac:dyDescent="0.2">
      <c r="A792" s="31" t="s">
        <v>92</v>
      </c>
      <c r="B792" s="5" t="s">
        <v>8</v>
      </c>
      <c r="C792" s="1">
        <v>25</v>
      </c>
      <c r="D792" s="1">
        <v>200</v>
      </c>
      <c r="E792" s="1">
        <v>2</v>
      </c>
      <c r="F792" s="1">
        <v>0</v>
      </c>
      <c r="G792" s="1">
        <v>1913</v>
      </c>
      <c r="H792" s="1">
        <v>1913</v>
      </c>
      <c r="I792" s="1">
        <v>0</v>
      </c>
      <c r="J792" s="1">
        <v>0.51202999999999999</v>
      </c>
      <c r="K792" s="1">
        <v>80</v>
      </c>
      <c r="L792" s="1">
        <v>59</v>
      </c>
      <c r="M792" s="1">
        <v>2</v>
      </c>
      <c r="N792" s="1">
        <v>3</v>
      </c>
      <c r="O792" s="1">
        <v>2</v>
      </c>
      <c r="P792" s="1">
        <v>44</v>
      </c>
      <c r="Q792" s="1">
        <v>91</v>
      </c>
      <c r="R792" s="1">
        <v>35</v>
      </c>
      <c r="S792" s="1">
        <v>0.48899500000000001</v>
      </c>
      <c r="T792" s="1">
        <v>0.48947299999999999</v>
      </c>
      <c r="U792" s="3">
        <v>0.33359299999999997</v>
      </c>
      <c r="V792" s="19">
        <f t="shared" ref="V792" si="954">IFERROR(AVERAGE(G784:G792),"")</f>
        <v>1905.8888888888889</v>
      </c>
      <c r="W792" s="19">
        <f t="shared" ref="W792" si="955">IFERROR(AVERAGE(H784:H792),"")</f>
        <v>1905.8888888888889</v>
      </c>
      <c r="X792" s="19">
        <f t="shared" ref="X792" si="956">IFERROR(AVERAGE(I784:I792),"")</f>
        <v>0</v>
      </c>
      <c r="Y792" s="19">
        <f t="shared" ref="Y792" si="957">IFERROR(AVERAGE(J784:J792),"")</f>
        <v>0.28091366666666673</v>
      </c>
      <c r="Z792" s="19">
        <f t="shared" ref="Z792" si="958">IFERROR(AVERAGE(K784:K792),"")</f>
        <v>8.8888888888888893</v>
      </c>
      <c r="AA792" s="19">
        <f t="shared" ref="AA792" si="959">IFERROR(AVERAGE(L784:L792),"")</f>
        <v>14.111111111111111</v>
      </c>
      <c r="AB792" s="19">
        <f t="shared" ref="AB792" si="960">IFERROR(AVERAGE(P784:P792),"")</f>
        <v>33.777777777777779</v>
      </c>
      <c r="AC792" s="19">
        <f t="shared" ref="AC792" si="961">IFERROR(AVERAGE(Q784:Q792),"")</f>
        <v>29.222222222222221</v>
      </c>
      <c r="AD792" s="19">
        <f t="shared" ref="AD792" si="962">IFERROR(AVERAGE(R784:R792),"")</f>
        <v>27.888888888888889</v>
      </c>
      <c r="AE792" s="19">
        <f t="shared" ref="AE792" si="963">IFERROR(AVERAGE(S784:S792),"")</f>
        <v>0.26409911111111106</v>
      </c>
      <c r="AF792" s="19">
        <f t="shared" ref="AF792" si="964">IFERROR(AVERAGE(T784:T792),"")</f>
        <v>0.26455311111111107</v>
      </c>
      <c r="AG792" s="19">
        <f t="shared" ref="AG792" si="965">IFERROR(AVERAGE(U784:U792),"")</f>
        <v>0.19611500000000001</v>
      </c>
      <c r="AH792" s="19">
        <f>IFERROR(AVERAGE(N784:N792),"")</f>
        <v>3</v>
      </c>
      <c r="AI792" s="19">
        <f>IFERROR(AVERAGE(O784:O792),"")</f>
        <v>1.8888888888888888</v>
      </c>
      <c r="AJ792" s="19">
        <f>IFERROR(AVERAGE(M784:M792),"")</f>
        <v>2</v>
      </c>
      <c r="AK792" s="20">
        <f>COUNTA(C784:C792)</f>
        <v>9</v>
      </c>
      <c r="AL792" s="21">
        <f>COUNTIF(M784:M792,"=2")</f>
        <v>9</v>
      </c>
      <c r="AM792" s="21">
        <f>COUNTIF(M784:M792,"=1")</f>
        <v>0</v>
      </c>
      <c r="AN792" s="21">
        <f>COUNTIF(M784:M792,"=0")</f>
        <v>0</v>
      </c>
      <c r="AO792" s="21">
        <f>COUNTIF(M784:M792,"=3")</f>
        <v>0</v>
      </c>
      <c r="AP792" s="20">
        <f>COUNTIF(M784:M792,"=")</f>
        <v>0</v>
      </c>
    </row>
    <row r="793" spans="1:42" x14ac:dyDescent="0.2">
      <c r="A793" t="s">
        <v>93</v>
      </c>
      <c r="B793" s="6" t="s">
        <v>9</v>
      </c>
      <c r="C793" s="2">
        <v>25</v>
      </c>
      <c r="D793" s="2">
        <v>200</v>
      </c>
      <c r="E793" s="2">
        <v>2</v>
      </c>
      <c r="F793" s="2">
        <v>0</v>
      </c>
      <c r="G793" s="2" t="s">
        <v>56</v>
      </c>
      <c r="H793" s="2" t="s">
        <v>56</v>
      </c>
      <c r="I793" s="2" t="s">
        <v>56</v>
      </c>
      <c r="J793" s="2">
        <v>1.3329000000000001E-2</v>
      </c>
      <c r="K793" s="2">
        <v>0</v>
      </c>
      <c r="L793" s="2">
        <v>0</v>
      </c>
      <c r="M793" s="2">
        <v>3</v>
      </c>
      <c r="N793" s="2" t="s">
        <v>56</v>
      </c>
      <c r="O793" s="2" t="s">
        <v>56</v>
      </c>
      <c r="P793" s="2">
        <v>0</v>
      </c>
      <c r="Q793" s="2">
        <v>0</v>
      </c>
      <c r="R793" s="2">
        <v>0</v>
      </c>
      <c r="S793" s="2" t="s">
        <v>56</v>
      </c>
      <c r="T793" s="2" t="s">
        <v>56</v>
      </c>
      <c r="U793" s="4">
        <v>0</v>
      </c>
    </row>
    <row r="794" spans="1:42" x14ac:dyDescent="0.2">
      <c r="A794" t="s">
        <v>93</v>
      </c>
      <c r="B794" s="5" t="s">
        <v>10</v>
      </c>
      <c r="C794" s="1">
        <v>25</v>
      </c>
      <c r="D794" s="1">
        <v>200</v>
      </c>
      <c r="E794" s="1">
        <v>2</v>
      </c>
      <c r="F794" s="1">
        <v>0</v>
      </c>
      <c r="G794" s="1" t="s">
        <v>56</v>
      </c>
      <c r="H794" s="1" t="s">
        <v>56</v>
      </c>
      <c r="I794" s="1" t="s">
        <v>56</v>
      </c>
      <c r="J794" s="1">
        <v>0.322154</v>
      </c>
      <c r="K794" s="1">
        <v>0</v>
      </c>
      <c r="L794" s="1">
        <v>1</v>
      </c>
      <c r="M794" s="1">
        <v>3</v>
      </c>
      <c r="N794" s="1" t="s">
        <v>56</v>
      </c>
      <c r="O794" s="1" t="s">
        <v>56</v>
      </c>
      <c r="P794" s="1">
        <v>0</v>
      </c>
      <c r="Q794" s="1">
        <v>30</v>
      </c>
      <c r="R794" s="1">
        <v>0</v>
      </c>
      <c r="S794" s="1" t="s">
        <v>56</v>
      </c>
      <c r="T794" s="1" t="s">
        <v>56</v>
      </c>
      <c r="U794" s="3">
        <v>0</v>
      </c>
    </row>
    <row r="795" spans="1:42" x14ac:dyDescent="0.2">
      <c r="A795" t="s">
        <v>93</v>
      </c>
      <c r="B795" s="6" t="s">
        <v>11</v>
      </c>
      <c r="C795" s="2">
        <v>25</v>
      </c>
      <c r="D795" s="2">
        <v>200</v>
      </c>
      <c r="E795" s="2">
        <v>2</v>
      </c>
      <c r="F795" s="2">
        <v>0</v>
      </c>
      <c r="G795" s="2" t="s">
        <v>56</v>
      </c>
      <c r="H795" s="2" t="s">
        <v>56</v>
      </c>
      <c r="I795" s="2" t="s">
        <v>56</v>
      </c>
      <c r="J795" s="2">
        <v>50.877420999999998</v>
      </c>
      <c r="K795" s="2">
        <v>76279</v>
      </c>
      <c r="L795" s="2">
        <v>475</v>
      </c>
      <c r="M795" s="2">
        <v>3</v>
      </c>
      <c r="N795" s="2" t="s">
        <v>56</v>
      </c>
      <c r="O795" s="2" t="s">
        <v>56</v>
      </c>
      <c r="P795" s="2">
        <v>2</v>
      </c>
      <c r="Q795" s="2">
        <v>6333</v>
      </c>
      <c r="R795" s="2">
        <v>2</v>
      </c>
      <c r="S795" s="2" t="s">
        <v>56</v>
      </c>
      <c r="T795" s="2" t="s">
        <v>56</v>
      </c>
      <c r="U795" s="4">
        <v>0.21359600000000001</v>
      </c>
    </row>
    <row r="796" spans="1:42" x14ac:dyDescent="0.2">
      <c r="A796" t="s">
        <v>93</v>
      </c>
      <c r="B796" s="5" t="s">
        <v>12</v>
      </c>
      <c r="C796" s="1">
        <v>25</v>
      </c>
      <c r="D796" s="1">
        <v>200</v>
      </c>
      <c r="E796" s="1">
        <v>2</v>
      </c>
      <c r="F796" s="1">
        <v>0</v>
      </c>
      <c r="G796" s="1">
        <v>4169</v>
      </c>
      <c r="H796" s="1">
        <v>4169</v>
      </c>
      <c r="I796" s="1">
        <v>0</v>
      </c>
      <c r="J796" s="1">
        <v>316.936578</v>
      </c>
      <c r="K796" s="1">
        <v>272725</v>
      </c>
      <c r="L796" s="1">
        <v>3623</v>
      </c>
      <c r="M796" s="1">
        <v>2</v>
      </c>
      <c r="N796" s="1">
        <v>4</v>
      </c>
      <c r="O796" s="1">
        <v>2</v>
      </c>
      <c r="P796" s="1">
        <v>37</v>
      </c>
      <c r="Q796" s="1">
        <v>22393</v>
      </c>
      <c r="R796" s="1">
        <v>28</v>
      </c>
      <c r="S796" s="1">
        <v>300.36131899999998</v>
      </c>
      <c r="T796" s="1">
        <v>300.36206800000002</v>
      </c>
      <c r="U796" s="3">
        <v>19.616606999999998</v>
      </c>
    </row>
    <row r="797" spans="1:42" x14ac:dyDescent="0.2">
      <c r="A797" t="s">
        <v>93</v>
      </c>
      <c r="B797" s="6" t="s">
        <v>13</v>
      </c>
      <c r="C797" s="2">
        <v>25</v>
      </c>
      <c r="D797" s="2">
        <v>200</v>
      </c>
      <c r="E797" s="2">
        <v>2</v>
      </c>
      <c r="F797" s="2">
        <v>0</v>
      </c>
      <c r="G797" s="2" t="s">
        <v>56</v>
      </c>
      <c r="H797" s="2" t="s">
        <v>56</v>
      </c>
      <c r="I797" s="2" t="s">
        <v>56</v>
      </c>
      <c r="J797" s="2">
        <v>0.14147000000000001</v>
      </c>
      <c r="K797" s="2">
        <v>0</v>
      </c>
      <c r="L797" s="2">
        <v>0</v>
      </c>
      <c r="M797" s="2">
        <v>3</v>
      </c>
      <c r="N797" s="2" t="s">
        <v>56</v>
      </c>
      <c r="O797" s="2" t="s">
        <v>56</v>
      </c>
      <c r="P797" s="2">
        <v>0</v>
      </c>
      <c r="Q797" s="2">
        <v>0</v>
      </c>
      <c r="R797" s="2">
        <v>0</v>
      </c>
      <c r="S797" s="2" t="s">
        <v>56</v>
      </c>
      <c r="T797" s="2" t="s">
        <v>56</v>
      </c>
      <c r="U797" s="4">
        <v>0</v>
      </c>
    </row>
    <row r="798" spans="1:42" x14ac:dyDescent="0.2">
      <c r="A798" t="s">
        <v>93</v>
      </c>
      <c r="B798" s="5" t="s">
        <v>14</v>
      </c>
      <c r="C798" s="1">
        <v>25</v>
      </c>
      <c r="D798" s="1">
        <v>200</v>
      </c>
      <c r="E798" s="1">
        <v>2</v>
      </c>
      <c r="F798" s="1">
        <v>0</v>
      </c>
      <c r="G798" s="1" t="s">
        <v>56</v>
      </c>
      <c r="H798" s="1" t="s">
        <v>56</v>
      </c>
      <c r="I798" s="1" t="s">
        <v>56</v>
      </c>
      <c r="J798" s="1">
        <v>7.4926310000000003</v>
      </c>
      <c r="K798" s="1">
        <v>6086</v>
      </c>
      <c r="L798" s="1">
        <v>59</v>
      </c>
      <c r="M798" s="1">
        <v>3</v>
      </c>
      <c r="N798" s="1" t="s">
        <v>56</v>
      </c>
      <c r="O798" s="1" t="s">
        <v>56</v>
      </c>
      <c r="P798" s="1">
        <v>0</v>
      </c>
      <c r="Q798" s="1">
        <v>1482</v>
      </c>
      <c r="R798" s="1">
        <v>0</v>
      </c>
      <c r="S798" s="1" t="s">
        <v>56</v>
      </c>
      <c r="T798" s="1" t="s">
        <v>56</v>
      </c>
      <c r="U798" s="3">
        <v>0</v>
      </c>
    </row>
    <row r="799" spans="1:42" x14ac:dyDescent="0.2">
      <c r="A799" t="s">
        <v>93</v>
      </c>
      <c r="B799" s="6" t="s">
        <v>15</v>
      </c>
      <c r="C799" s="2">
        <v>25</v>
      </c>
      <c r="D799" s="2">
        <v>200</v>
      </c>
      <c r="E799" s="2">
        <v>2</v>
      </c>
      <c r="F799" s="2">
        <v>0</v>
      </c>
      <c r="G799" s="2">
        <v>4308</v>
      </c>
      <c r="H799" s="2">
        <v>4308</v>
      </c>
      <c r="I799" s="2">
        <v>0</v>
      </c>
      <c r="J799" s="2">
        <v>59.477128</v>
      </c>
      <c r="K799" s="2">
        <v>64491</v>
      </c>
      <c r="L799" s="2">
        <v>2171</v>
      </c>
      <c r="M799" s="2">
        <v>2</v>
      </c>
      <c r="N799" s="2">
        <v>5</v>
      </c>
      <c r="O799" s="2">
        <v>2</v>
      </c>
      <c r="P799" s="2">
        <v>34</v>
      </c>
      <c r="Q799" s="2">
        <v>8013</v>
      </c>
      <c r="R799" s="2">
        <v>28</v>
      </c>
      <c r="S799" s="2">
        <v>42.946252000000001</v>
      </c>
      <c r="T799" s="2">
        <v>42.946730000000002</v>
      </c>
      <c r="U799" s="4">
        <v>11.985101</v>
      </c>
    </row>
    <row r="800" spans="1:42" x14ac:dyDescent="0.2">
      <c r="A800" t="s">
        <v>93</v>
      </c>
      <c r="B800" s="5" t="s">
        <v>16</v>
      </c>
      <c r="C800" s="1">
        <v>25</v>
      </c>
      <c r="D800" s="1">
        <v>200</v>
      </c>
      <c r="E800" s="1">
        <v>2</v>
      </c>
      <c r="F800" s="1">
        <v>0</v>
      </c>
      <c r="G800" s="1">
        <v>3973</v>
      </c>
      <c r="H800" s="1">
        <v>3973</v>
      </c>
      <c r="I800" s="1">
        <v>0</v>
      </c>
      <c r="J800" s="1">
        <v>127.986198</v>
      </c>
      <c r="K800" s="1">
        <v>142242</v>
      </c>
      <c r="L800" s="1">
        <v>2836</v>
      </c>
      <c r="M800" s="1">
        <v>2</v>
      </c>
      <c r="N800" s="1">
        <v>4</v>
      </c>
      <c r="O800" s="1">
        <v>2</v>
      </c>
      <c r="P800" s="1">
        <v>18</v>
      </c>
      <c r="Q800" s="1">
        <v>13770</v>
      </c>
      <c r="R800" s="1">
        <v>9</v>
      </c>
      <c r="S800" s="1">
        <v>29.418392000000001</v>
      </c>
      <c r="T800" s="1">
        <v>29.418887000000002</v>
      </c>
      <c r="U800" s="3">
        <v>1.4695849999999999</v>
      </c>
    </row>
    <row r="801" spans="1:42" x14ac:dyDescent="0.2">
      <c r="A801" t="s">
        <v>93</v>
      </c>
      <c r="B801" s="6" t="s">
        <v>17</v>
      </c>
      <c r="C801" s="2">
        <v>25</v>
      </c>
      <c r="D801" s="2">
        <v>200</v>
      </c>
      <c r="E801" s="2">
        <v>2</v>
      </c>
      <c r="F801" s="2">
        <v>0</v>
      </c>
      <c r="G801" s="2">
        <v>4413</v>
      </c>
      <c r="H801" s="2">
        <v>4413</v>
      </c>
      <c r="I801" s="2">
        <v>0</v>
      </c>
      <c r="J801" s="2">
        <v>2.3986589999999999</v>
      </c>
      <c r="K801" s="2">
        <v>162</v>
      </c>
      <c r="L801" s="2">
        <v>14</v>
      </c>
      <c r="M801" s="2">
        <v>2</v>
      </c>
      <c r="N801" s="2">
        <v>5</v>
      </c>
      <c r="O801" s="2">
        <v>2</v>
      </c>
      <c r="P801" s="2">
        <v>14</v>
      </c>
      <c r="Q801" s="2">
        <v>20</v>
      </c>
      <c r="R801" s="2">
        <v>12</v>
      </c>
      <c r="S801" s="2">
        <v>2.338228</v>
      </c>
      <c r="T801" s="2">
        <v>2.3389690000000001</v>
      </c>
      <c r="U801" s="4">
        <v>1.3093399999999999</v>
      </c>
    </row>
    <row r="802" spans="1:42" x14ac:dyDescent="0.2">
      <c r="A802" t="s">
        <v>93</v>
      </c>
      <c r="B802" s="5" t="s">
        <v>18</v>
      </c>
      <c r="C802" s="1">
        <v>25</v>
      </c>
      <c r="D802" s="1">
        <v>200</v>
      </c>
      <c r="E802" s="1">
        <v>2</v>
      </c>
      <c r="F802" s="1">
        <v>0</v>
      </c>
      <c r="G802" s="1">
        <v>4304.2072870000002</v>
      </c>
      <c r="H802" s="1">
        <v>4465</v>
      </c>
      <c r="I802" s="1">
        <v>3.6012000000000002E-2</v>
      </c>
      <c r="J802" s="1">
        <v>3600.0893820000001</v>
      </c>
      <c r="K802" s="1">
        <v>1318642</v>
      </c>
      <c r="L802" s="1">
        <v>9220</v>
      </c>
      <c r="M802" s="1">
        <v>1</v>
      </c>
      <c r="N802" s="1">
        <v>5</v>
      </c>
      <c r="O802" s="1">
        <v>2</v>
      </c>
      <c r="P802" s="1">
        <v>40</v>
      </c>
      <c r="Q802" s="1">
        <v>47398</v>
      </c>
      <c r="R802" s="1">
        <v>36</v>
      </c>
      <c r="S802" s="1">
        <v>2892.644718</v>
      </c>
      <c r="T802" s="1">
        <v>2892.6452549999999</v>
      </c>
      <c r="U802" s="3">
        <v>16.557621000000001</v>
      </c>
    </row>
    <row r="803" spans="1:42" x14ac:dyDescent="0.2">
      <c r="A803" t="s">
        <v>93</v>
      </c>
      <c r="B803" s="6" t="s">
        <v>19</v>
      </c>
      <c r="C803" s="2">
        <v>25</v>
      </c>
      <c r="D803" s="2">
        <v>200</v>
      </c>
      <c r="E803" s="2">
        <v>2</v>
      </c>
      <c r="F803" s="2">
        <v>0</v>
      </c>
      <c r="G803" s="2">
        <v>4288</v>
      </c>
      <c r="H803" s="2">
        <v>4288</v>
      </c>
      <c r="I803" s="2">
        <v>0</v>
      </c>
      <c r="J803" s="2">
        <v>21.624752999999998</v>
      </c>
      <c r="K803" s="2">
        <v>19120</v>
      </c>
      <c r="L803" s="2">
        <v>989</v>
      </c>
      <c r="M803" s="2">
        <v>2</v>
      </c>
      <c r="N803" s="2">
        <v>4</v>
      </c>
      <c r="O803" s="2">
        <v>2</v>
      </c>
      <c r="P803" s="2">
        <v>8</v>
      </c>
      <c r="Q803" s="2">
        <v>4776</v>
      </c>
      <c r="R803" s="2">
        <v>1</v>
      </c>
      <c r="S803" s="2">
        <v>20.974976000000002</v>
      </c>
      <c r="T803" s="2">
        <v>20.975467999999999</v>
      </c>
      <c r="U803" s="4">
        <v>5.5495219999999996</v>
      </c>
    </row>
    <row r="804" spans="1:42" x14ac:dyDescent="0.2">
      <c r="A804" s="31" t="s">
        <v>93</v>
      </c>
      <c r="B804" s="5" t="s">
        <v>20</v>
      </c>
      <c r="C804" s="1">
        <v>25</v>
      </c>
      <c r="D804" s="1">
        <v>200</v>
      </c>
      <c r="E804" s="1">
        <v>2</v>
      </c>
      <c r="F804" s="1">
        <v>0</v>
      </c>
      <c r="G804" s="1">
        <v>3930</v>
      </c>
      <c r="H804" s="1">
        <v>3930</v>
      </c>
      <c r="I804" s="1">
        <v>0</v>
      </c>
      <c r="J804" s="1">
        <v>1852.060825</v>
      </c>
      <c r="K804" s="1">
        <v>695987</v>
      </c>
      <c r="L804" s="1">
        <v>10577</v>
      </c>
      <c r="M804" s="1">
        <v>2</v>
      </c>
      <c r="N804" s="1">
        <v>4</v>
      </c>
      <c r="O804" s="1">
        <v>2</v>
      </c>
      <c r="P804" s="1">
        <v>15</v>
      </c>
      <c r="Q804" s="1">
        <v>61881</v>
      </c>
      <c r="R804" s="1">
        <v>8</v>
      </c>
      <c r="S804" s="1">
        <v>45.837891999999997</v>
      </c>
      <c r="T804" s="1">
        <v>45.838403</v>
      </c>
      <c r="U804" s="3">
        <v>1.6424749999999999</v>
      </c>
      <c r="V804" s="19">
        <f t="shared" ref="V804" si="966">IFERROR(AVERAGE(G793:G804),"")</f>
        <v>4197.8867552857146</v>
      </c>
      <c r="W804" s="19">
        <f t="shared" ref="W804" si="967">IFERROR(AVERAGE(H793:H804),"")</f>
        <v>4220.8571428571431</v>
      </c>
      <c r="X804" s="19">
        <f t="shared" ref="X804" si="968">IFERROR(AVERAGE(I793:I804),"")</f>
        <v>5.1445714285714289E-3</v>
      </c>
      <c r="Y804" s="19">
        <f t="shared" ref="Y804" si="969">IFERROR(AVERAGE(J793:J804),"")</f>
        <v>503.28504400000003</v>
      </c>
      <c r="Z804" s="19">
        <f t="shared" ref="Z804" si="970">IFERROR(AVERAGE(K793:K804),"")</f>
        <v>216311.16666666666</v>
      </c>
      <c r="AA804" s="19">
        <f t="shared" ref="AA804" si="971">IFERROR(AVERAGE(L793:L804),"")</f>
        <v>2497.0833333333335</v>
      </c>
      <c r="AB804" s="19">
        <f t="shared" ref="AB804" si="972">IFERROR(AVERAGE(P793:P804),"")</f>
        <v>14</v>
      </c>
      <c r="AC804" s="19">
        <f t="shared" ref="AC804" si="973">IFERROR(AVERAGE(Q793:Q804),"")</f>
        <v>13841.333333333334</v>
      </c>
      <c r="AD804" s="19">
        <f t="shared" ref="AD804" si="974">IFERROR(AVERAGE(R793:R804),"")</f>
        <v>10.333333333333334</v>
      </c>
      <c r="AE804" s="19">
        <f t="shared" ref="AE804" si="975">IFERROR(AVERAGE(S793:S804),"")</f>
        <v>476.36025385714282</v>
      </c>
      <c r="AF804" s="19">
        <f t="shared" ref="AF804" si="976">IFERROR(AVERAGE(T793:T804),"")</f>
        <v>476.3608257142858</v>
      </c>
      <c r="AG804" s="19">
        <f t="shared" ref="AG804" si="977">IFERROR(AVERAGE(U793:U804),"")</f>
        <v>4.8619872499999994</v>
      </c>
      <c r="AH804" s="19">
        <f>IFERROR(AVERAGE(N793:N804),"")</f>
        <v>4.4285714285714288</v>
      </c>
      <c r="AI804" s="19">
        <f>IFERROR(AVERAGE(O793:O804),"")</f>
        <v>2</v>
      </c>
      <c r="AJ804" s="22">
        <f>AVERAGE(M793:M804)</f>
        <v>2.3333333333333335</v>
      </c>
      <c r="AK804" s="20">
        <f>COUNTA(C793:C804)</f>
        <v>12</v>
      </c>
      <c r="AL804" s="21">
        <f>COUNTIF(M793:M804,"=2")</f>
        <v>6</v>
      </c>
      <c r="AM804" s="21">
        <f>COUNTIF(M793:M804,"=1")</f>
        <v>1</v>
      </c>
      <c r="AN804" s="21">
        <f>COUNTIF(M793:M804,"=0")</f>
        <v>0</v>
      </c>
      <c r="AO804" s="21">
        <f>COUNTIF(M793:M804,"=3")</f>
        <v>5</v>
      </c>
      <c r="AP804" s="20">
        <f>COUNTIF(M793:M804,"=")</f>
        <v>0</v>
      </c>
    </row>
    <row r="805" spans="1:42" x14ac:dyDescent="0.2">
      <c r="A805" t="s">
        <v>94</v>
      </c>
      <c r="B805" s="6" t="s">
        <v>21</v>
      </c>
      <c r="C805" s="2">
        <v>25</v>
      </c>
      <c r="D805" s="2">
        <v>200</v>
      </c>
      <c r="E805" s="2">
        <v>2</v>
      </c>
      <c r="F805" s="2">
        <v>0</v>
      </c>
      <c r="G805" s="2" t="s">
        <v>56</v>
      </c>
      <c r="H805" s="2" t="s">
        <v>56</v>
      </c>
      <c r="I805" s="2" t="s">
        <v>56</v>
      </c>
      <c r="J805" s="2">
        <v>0.70530999999999999</v>
      </c>
      <c r="K805" s="2">
        <v>190</v>
      </c>
      <c r="L805" s="2">
        <v>16</v>
      </c>
      <c r="M805" s="2">
        <v>3</v>
      </c>
      <c r="N805" s="2" t="s">
        <v>56</v>
      </c>
      <c r="O805" s="2" t="s">
        <v>56</v>
      </c>
      <c r="P805" s="2">
        <v>35</v>
      </c>
      <c r="Q805" s="2">
        <v>5</v>
      </c>
      <c r="R805" s="2">
        <v>35</v>
      </c>
      <c r="S805" s="2" t="s">
        <v>56</v>
      </c>
      <c r="T805" s="2" t="s">
        <v>56</v>
      </c>
      <c r="U805" s="4">
        <v>0.183726</v>
      </c>
    </row>
    <row r="806" spans="1:42" x14ac:dyDescent="0.2">
      <c r="A806" t="s">
        <v>94</v>
      </c>
      <c r="B806" s="5" t="s">
        <v>22</v>
      </c>
      <c r="C806" s="1">
        <v>25</v>
      </c>
      <c r="D806" s="1">
        <v>200</v>
      </c>
      <c r="E806" s="1">
        <v>2</v>
      </c>
      <c r="F806" s="1">
        <v>0</v>
      </c>
      <c r="G806" s="1">
        <v>3837</v>
      </c>
      <c r="H806" s="1">
        <v>4018</v>
      </c>
      <c r="I806" s="1">
        <v>4.5046999999999997E-2</v>
      </c>
      <c r="J806" s="1">
        <v>3600.1491070000002</v>
      </c>
      <c r="K806" s="1">
        <v>1140608</v>
      </c>
      <c r="L806" s="1">
        <v>58684</v>
      </c>
      <c r="M806" s="1">
        <v>1</v>
      </c>
      <c r="N806" s="1">
        <v>4</v>
      </c>
      <c r="O806" s="1">
        <v>2</v>
      </c>
      <c r="P806" s="1">
        <v>58582</v>
      </c>
      <c r="Q806" s="1">
        <v>8136</v>
      </c>
      <c r="R806" s="1">
        <v>58581</v>
      </c>
      <c r="S806" s="1">
        <v>1.397084</v>
      </c>
      <c r="T806" s="1">
        <v>1.3975420000000001</v>
      </c>
      <c r="U806" s="3">
        <v>537.970731</v>
      </c>
    </row>
    <row r="807" spans="1:42" x14ac:dyDescent="0.2">
      <c r="A807" t="s">
        <v>94</v>
      </c>
      <c r="B807" s="6" t="s">
        <v>23</v>
      </c>
      <c r="C807" s="2">
        <v>25</v>
      </c>
      <c r="D807" s="2">
        <v>200</v>
      </c>
      <c r="E807" s="2">
        <v>2</v>
      </c>
      <c r="F807" s="2">
        <v>0</v>
      </c>
      <c r="G807" s="2">
        <v>3339</v>
      </c>
      <c r="H807" s="2">
        <v>3339</v>
      </c>
      <c r="I807" s="2">
        <v>0</v>
      </c>
      <c r="J807" s="2">
        <v>31.731324000000001</v>
      </c>
      <c r="K807" s="2">
        <v>69301</v>
      </c>
      <c r="L807" s="2">
        <v>507</v>
      </c>
      <c r="M807" s="2">
        <v>2</v>
      </c>
      <c r="N807" s="2">
        <v>3</v>
      </c>
      <c r="O807" s="2">
        <v>2</v>
      </c>
      <c r="P807" s="2">
        <v>623</v>
      </c>
      <c r="Q807" s="2">
        <v>10215</v>
      </c>
      <c r="R807" s="2">
        <v>613</v>
      </c>
      <c r="S807" s="2">
        <v>17.613202999999999</v>
      </c>
      <c r="T807" s="2">
        <v>17.613648999999999</v>
      </c>
      <c r="U807" s="4">
        <v>4.5927980000000002</v>
      </c>
    </row>
    <row r="808" spans="1:42" x14ac:dyDescent="0.2">
      <c r="A808" t="s">
        <v>94</v>
      </c>
      <c r="B808" s="5" t="s">
        <v>24</v>
      </c>
      <c r="C808" s="1">
        <v>25</v>
      </c>
      <c r="D808" s="1">
        <v>200</v>
      </c>
      <c r="E808" s="1">
        <v>2</v>
      </c>
      <c r="F808" s="1">
        <v>0</v>
      </c>
      <c r="G808" s="1">
        <v>3141</v>
      </c>
      <c r="H808" s="1">
        <v>3141</v>
      </c>
      <c r="I808" s="1">
        <v>0</v>
      </c>
      <c r="J808" s="1">
        <v>13.515477000000001</v>
      </c>
      <c r="K808" s="1">
        <v>20263</v>
      </c>
      <c r="L808" s="1">
        <v>2064</v>
      </c>
      <c r="M808" s="1">
        <v>2</v>
      </c>
      <c r="N808" s="1">
        <v>3</v>
      </c>
      <c r="O808" s="1">
        <v>2</v>
      </c>
      <c r="P808" s="1">
        <v>1634</v>
      </c>
      <c r="Q808" s="1">
        <v>2948</v>
      </c>
      <c r="R808" s="1">
        <v>1626</v>
      </c>
      <c r="S808" s="1">
        <v>4.1601929999999996</v>
      </c>
      <c r="T808" s="1">
        <v>4.1606920000000001</v>
      </c>
      <c r="U808" s="3">
        <v>9.4681639999999998</v>
      </c>
    </row>
    <row r="809" spans="1:42" x14ac:dyDescent="0.2">
      <c r="A809" t="s">
        <v>94</v>
      </c>
      <c r="B809" s="6" t="s">
        <v>25</v>
      </c>
      <c r="C809" s="2">
        <v>25</v>
      </c>
      <c r="D809" s="2">
        <v>200</v>
      </c>
      <c r="E809" s="2">
        <v>2</v>
      </c>
      <c r="F809" s="2">
        <v>0</v>
      </c>
      <c r="G809" s="2" t="s">
        <v>56</v>
      </c>
      <c r="H809" s="2" t="s">
        <v>56</v>
      </c>
      <c r="I809" s="2" t="s">
        <v>56</v>
      </c>
      <c r="J809" s="2">
        <v>3600.1531690000002</v>
      </c>
      <c r="K809" s="2">
        <v>1572704</v>
      </c>
      <c r="L809" s="2">
        <v>59467</v>
      </c>
      <c r="M809" s="2">
        <v>0</v>
      </c>
      <c r="N809" s="2" t="s">
        <v>56</v>
      </c>
      <c r="O809" s="2" t="s">
        <v>56</v>
      </c>
      <c r="P809" s="2">
        <v>57359</v>
      </c>
      <c r="Q809" s="2">
        <v>10168</v>
      </c>
      <c r="R809" s="2">
        <v>57359</v>
      </c>
      <c r="S809" s="2" t="s">
        <v>56</v>
      </c>
      <c r="T809" s="2" t="s">
        <v>56</v>
      </c>
      <c r="U809" s="4">
        <v>461.16674</v>
      </c>
    </row>
    <row r="810" spans="1:42" x14ac:dyDescent="0.2">
      <c r="A810" t="s">
        <v>94</v>
      </c>
      <c r="B810" s="5" t="s">
        <v>26</v>
      </c>
      <c r="C810" s="1">
        <v>25</v>
      </c>
      <c r="D810" s="1">
        <v>200</v>
      </c>
      <c r="E810" s="1">
        <v>2</v>
      </c>
      <c r="F810" s="1">
        <v>0</v>
      </c>
      <c r="G810" s="1">
        <v>3484</v>
      </c>
      <c r="H810" s="1">
        <v>3484</v>
      </c>
      <c r="I810" s="1">
        <v>0</v>
      </c>
      <c r="J810" s="1">
        <v>6.3240400000000001</v>
      </c>
      <c r="K810" s="1">
        <v>9334</v>
      </c>
      <c r="L810" s="1">
        <v>610</v>
      </c>
      <c r="M810" s="1">
        <v>2</v>
      </c>
      <c r="N810" s="1">
        <v>3</v>
      </c>
      <c r="O810" s="1">
        <v>2</v>
      </c>
      <c r="P810" s="1">
        <v>479</v>
      </c>
      <c r="Q810" s="1">
        <v>2265</v>
      </c>
      <c r="R810" s="1">
        <v>472</v>
      </c>
      <c r="S810" s="1">
        <v>6.2186240000000002</v>
      </c>
      <c r="T810" s="1">
        <v>6.2191229999999997</v>
      </c>
      <c r="U810" s="3">
        <v>2.4755579999999999</v>
      </c>
    </row>
    <row r="811" spans="1:42" x14ac:dyDescent="0.2">
      <c r="A811" t="s">
        <v>94</v>
      </c>
      <c r="B811" s="6" t="s">
        <v>27</v>
      </c>
      <c r="C811" s="2">
        <v>25</v>
      </c>
      <c r="D811" s="2">
        <v>200</v>
      </c>
      <c r="E811" s="2">
        <v>2</v>
      </c>
      <c r="F811" s="2">
        <v>0</v>
      </c>
      <c r="G811" s="2">
        <v>3006</v>
      </c>
      <c r="H811" s="2">
        <v>3006</v>
      </c>
      <c r="I811" s="2">
        <v>0</v>
      </c>
      <c r="J811" s="2">
        <v>3.1062189999999998</v>
      </c>
      <c r="K811" s="2">
        <v>789</v>
      </c>
      <c r="L811" s="2">
        <v>211</v>
      </c>
      <c r="M811" s="2">
        <v>2</v>
      </c>
      <c r="N811" s="2">
        <v>3</v>
      </c>
      <c r="O811" s="2">
        <v>2</v>
      </c>
      <c r="P811" s="2">
        <v>147</v>
      </c>
      <c r="Q811" s="2">
        <v>358</v>
      </c>
      <c r="R811" s="2">
        <v>141</v>
      </c>
      <c r="S811" s="2">
        <v>3.0303559999999998</v>
      </c>
      <c r="T811" s="2">
        <v>3.0307550000000001</v>
      </c>
      <c r="U811" s="4">
        <v>1.4884459999999999</v>
      </c>
    </row>
    <row r="812" spans="1:42" x14ac:dyDescent="0.2">
      <c r="A812" s="31" t="s">
        <v>94</v>
      </c>
      <c r="B812" s="5" t="s">
        <v>28</v>
      </c>
      <c r="C812" s="1">
        <v>25</v>
      </c>
      <c r="D812" s="1">
        <v>200</v>
      </c>
      <c r="E812" s="1">
        <v>2</v>
      </c>
      <c r="F812" s="1">
        <v>0</v>
      </c>
      <c r="G812" s="1">
        <v>2945</v>
      </c>
      <c r="H812" s="1">
        <v>2945</v>
      </c>
      <c r="I812" s="1">
        <v>0</v>
      </c>
      <c r="J812" s="1">
        <v>1.4287730000000001</v>
      </c>
      <c r="K812" s="1">
        <v>0</v>
      </c>
      <c r="L812" s="1">
        <v>10</v>
      </c>
      <c r="M812" s="1">
        <v>2</v>
      </c>
      <c r="N812" s="1">
        <v>3</v>
      </c>
      <c r="O812" s="1">
        <v>2</v>
      </c>
      <c r="P812" s="1">
        <v>73</v>
      </c>
      <c r="Q812" s="1">
        <v>11</v>
      </c>
      <c r="R812" s="1">
        <v>69</v>
      </c>
      <c r="S812" s="1">
        <v>1.421189</v>
      </c>
      <c r="T812" s="1">
        <v>1.421691</v>
      </c>
      <c r="U812" s="3">
        <v>0.51978100000000005</v>
      </c>
      <c r="V812" s="19">
        <f t="shared" ref="V812" si="978">IFERROR(AVERAGE(G805:G812),"")</f>
        <v>3292</v>
      </c>
      <c r="W812" s="19">
        <f t="shared" ref="W812" si="979">IFERROR(AVERAGE(H805:H812),"")</f>
        <v>3322.1666666666665</v>
      </c>
      <c r="X812" s="19">
        <f t="shared" ref="X812" si="980">IFERROR(AVERAGE(I805:I812),"")</f>
        <v>7.5078333333333325E-3</v>
      </c>
      <c r="Y812" s="19">
        <f t="shared" ref="Y812" si="981">IFERROR(AVERAGE(J805:J812),"")</f>
        <v>907.13917737500003</v>
      </c>
      <c r="Z812" s="19">
        <f t="shared" ref="Z812" si="982">IFERROR(AVERAGE(K805:K812),"")</f>
        <v>351648.625</v>
      </c>
      <c r="AA812" s="19">
        <f t="shared" ref="AA812" si="983">IFERROR(AVERAGE(L805:L812),"")</f>
        <v>15196.125</v>
      </c>
      <c r="AB812" s="19">
        <f t="shared" ref="AB812" si="984">IFERROR(AVERAGE(P805:P812),"")</f>
        <v>14866.5</v>
      </c>
      <c r="AC812" s="19">
        <f t="shared" ref="AC812" si="985">IFERROR(AVERAGE(Q805:Q812),"")</f>
        <v>4263.25</v>
      </c>
      <c r="AD812" s="19">
        <f t="shared" ref="AD812" si="986">IFERROR(AVERAGE(R805:R812),"")</f>
        <v>14862</v>
      </c>
      <c r="AE812" s="19">
        <f t="shared" ref="AE812" si="987">IFERROR(AVERAGE(S805:S812),"")</f>
        <v>5.640108166666665</v>
      </c>
      <c r="AF812" s="19">
        <f t="shared" ref="AF812" si="988">IFERROR(AVERAGE(T805:T812),"")</f>
        <v>5.6405753333333344</v>
      </c>
      <c r="AG812" s="19">
        <f t="shared" ref="AG812" si="989">IFERROR(AVERAGE(U805:U812),"")</f>
        <v>127.23324299999999</v>
      </c>
      <c r="AH812" s="19">
        <f>IFERROR(AVERAGE(N805:N812),"")</f>
        <v>3.1666666666666665</v>
      </c>
      <c r="AI812" s="19">
        <f>IFERROR(AVERAGE(O805:O812),"")</f>
        <v>2</v>
      </c>
      <c r="AJ812" s="22">
        <f>AVERAGE(M805:M812)</f>
        <v>1.75</v>
      </c>
      <c r="AK812" s="20">
        <f>COUNTA(C805:C812)</f>
        <v>8</v>
      </c>
      <c r="AL812" s="21">
        <f>COUNTIF(M805:M812,"=2")</f>
        <v>5</v>
      </c>
      <c r="AM812" s="21">
        <f>COUNTIF(M805:M812,"=1")</f>
        <v>1</v>
      </c>
      <c r="AN812" s="21">
        <f>COUNTIF(M805:M812,"=0")</f>
        <v>1</v>
      </c>
      <c r="AO812" s="21">
        <f>COUNTIF(M805:M812,"=3")</f>
        <v>1</v>
      </c>
      <c r="AP812" s="20">
        <f>COUNTIF(M805:M812,"=")</f>
        <v>0</v>
      </c>
    </row>
    <row r="813" spans="1:42" x14ac:dyDescent="0.2">
      <c r="A813" t="s">
        <v>95</v>
      </c>
      <c r="B813" s="6" t="s">
        <v>29</v>
      </c>
      <c r="C813" s="2">
        <v>25</v>
      </c>
      <c r="D813" s="2">
        <v>700</v>
      </c>
      <c r="E813" s="2">
        <v>2</v>
      </c>
      <c r="F813" s="2">
        <v>0</v>
      </c>
      <c r="G813" s="2">
        <v>2147</v>
      </c>
      <c r="H813" s="2">
        <v>2147</v>
      </c>
      <c r="I813" s="2">
        <v>0</v>
      </c>
      <c r="J813" s="2">
        <v>3.882E-2</v>
      </c>
      <c r="K813" s="2">
        <v>0</v>
      </c>
      <c r="L813" s="2">
        <v>0</v>
      </c>
      <c r="M813" s="2">
        <v>2</v>
      </c>
      <c r="N813" s="2">
        <v>2</v>
      </c>
      <c r="O813" s="2">
        <v>2</v>
      </c>
      <c r="P813" s="2">
        <v>3</v>
      </c>
      <c r="Q813" s="2">
        <v>0</v>
      </c>
      <c r="R813" s="2">
        <v>0</v>
      </c>
      <c r="S813" s="2">
        <v>3.7218000000000001E-2</v>
      </c>
      <c r="T813" s="2">
        <v>3.7234000000000003E-2</v>
      </c>
      <c r="U813" s="4">
        <v>2.7113000000000002E-2</v>
      </c>
    </row>
    <row r="814" spans="1:42" x14ac:dyDescent="0.2">
      <c r="A814" t="s">
        <v>95</v>
      </c>
      <c r="B814" s="5" t="s">
        <v>30</v>
      </c>
      <c r="C814" s="1">
        <v>25</v>
      </c>
      <c r="D814" s="1">
        <v>700</v>
      </c>
      <c r="E814" s="1">
        <v>2</v>
      </c>
      <c r="F814" s="1">
        <v>0</v>
      </c>
      <c r="G814" s="1">
        <v>2147</v>
      </c>
      <c r="H814" s="1">
        <v>2147</v>
      </c>
      <c r="I814" s="1">
        <v>0</v>
      </c>
      <c r="J814" s="1">
        <v>0.391708</v>
      </c>
      <c r="K814" s="1">
        <v>1270</v>
      </c>
      <c r="L814" s="1">
        <v>41</v>
      </c>
      <c r="M814" s="1">
        <v>2</v>
      </c>
      <c r="N814" s="1">
        <v>2</v>
      </c>
      <c r="O814" s="1">
        <v>2</v>
      </c>
      <c r="P814" s="1">
        <v>9</v>
      </c>
      <c r="Q814" s="1">
        <v>89</v>
      </c>
      <c r="R814" s="1">
        <v>5</v>
      </c>
      <c r="S814" s="1">
        <v>0.15912699999999999</v>
      </c>
      <c r="T814" s="1">
        <v>0.15917799999999999</v>
      </c>
      <c r="U814" s="3">
        <v>0.109011</v>
      </c>
    </row>
    <row r="815" spans="1:42" x14ac:dyDescent="0.2">
      <c r="A815" t="s">
        <v>95</v>
      </c>
      <c r="B815" s="6" t="s">
        <v>31</v>
      </c>
      <c r="C815" s="2">
        <v>25</v>
      </c>
      <c r="D815" s="2">
        <v>700</v>
      </c>
      <c r="E815" s="2">
        <v>2</v>
      </c>
      <c r="F815" s="2">
        <v>0</v>
      </c>
      <c r="G815" s="2">
        <v>2147</v>
      </c>
      <c r="H815" s="2">
        <v>2147</v>
      </c>
      <c r="I815" s="2">
        <v>0</v>
      </c>
      <c r="J815" s="2">
        <v>1.7721469999999999</v>
      </c>
      <c r="K815" s="2">
        <v>5562</v>
      </c>
      <c r="L815" s="2">
        <v>12</v>
      </c>
      <c r="M815" s="2">
        <v>2</v>
      </c>
      <c r="N815" s="2">
        <v>2</v>
      </c>
      <c r="O815" s="2">
        <v>2</v>
      </c>
      <c r="P815" s="2">
        <v>24</v>
      </c>
      <c r="Q815" s="2">
        <v>421</v>
      </c>
      <c r="R815" s="2">
        <v>14</v>
      </c>
      <c r="S815" s="2">
        <v>0.53115800000000002</v>
      </c>
      <c r="T815" s="2">
        <v>0.53121799999999997</v>
      </c>
      <c r="U815" s="4">
        <v>0.23902499999999999</v>
      </c>
    </row>
    <row r="816" spans="1:42" x14ac:dyDescent="0.2">
      <c r="A816" t="s">
        <v>95</v>
      </c>
      <c r="B816" s="5" t="s">
        <v>32</v>
      </c>
      <c r="C816" s="1">
        <v>25</v>
      </c>
      <c r="D816" s="1">
        <v>700</v>
      </c>
      <c r="E816" s="1">
        <v>2</v>
      </c>
      <c r="F816" s="1">
        <v>0</v>
      </c>
      <c r="G816" s="1">
        <v>2131</v>
      </c>
      <c r="H816" s="1">
        <v>2131</v>
      </c>
      <c r="I816" s="1">
        <v>0</v>
      </c>
      <c r="J816" s="1">
        <v>4.1024450000000003</v>
      </c>
      <c r="K816" s="1">
        <v>19181</v>
      </c>
      <c r="L816" s="1">
        <v>246</v>
      </c>
      <c r="M816" s="1">
        <v>2</v>
      </c>
      <c r="N816" s="1">
        <v>1</v>
      </c>
      <c r="O816" s="1">
        <v>1</v>
      </c>
      <c r="P816" s="1">
        <v>19</v>
      </c>
      <c r="Q816" s="1">
        <v>1613</v>
      </c>
      <c r="R816" s="1">
        <v>9</v>
      </c>
      <c r="S816" s="1">
        <v>3.6293579999999999</v>
      </c>
      <c r="T816" s="1">
        <v>3.6294149999999998</v>
      </c>
      <c r="U816" s="3">
        <v>0.11117</v>
      </c>
    </row>
    <row r="817" spans="1:42" x14ac:dyDescent="0.2">
      <c r="A817" t="s">
        <v>95</v>
      </c>
      <c r="B817" s="6" t="s">
        <v>33</v>
      </c>
      <c r="C817" s="2">
        <v>25</v>
      </c>
      <c r="D817" s="2">
        <v>700</v>
      </c>
      <c r="E817" s="2">
        <v>2</v>
      </c>
      <c r="F817" s="2">
        <v>0</v>
      </c>
      <c r="G817" s="2">
        <v>2147</v>
      </c>
      <c r="H817" s="2">
        <v>2147</v>
      </c>
      <c r="I817" s="2">
        <v>0</v>
      </c>
      <c r="J817" s="2">
        <v>0.123602</v>
      </c>
      <c r="K817" s="2">
        <v>0</v>
      </c>
      <c r="L817" s="2">
        <v>3</v>
      </c>
      <c r="M817" s="2">
        <v>2</v>
      </c>
      <c r="N817" s="2">
        <v>2</v>
      </c>
      <c r="O817" s="2">
        <v>2</v>
      </c>
      <c r="P817" s="2">
        <v>30</v>
      </c>
      <c r="Q817" s="2">
        <v>3</v>
      </c>
      <c r="R817" s="2">
        <v>27</v>
      </c>
      <c r="S817" s="2">
        <v>9.8012000000000002E-2</v>
      </c>
      <c r="T817" s="2">
        <v>9.8031999999999994E-2</v>
      </c>
      <c r="U817" s="4">
        <v>7.4393000000000001E-2</v>
      </c>
    </row>
    <row r="818" spans="1:42" x14ac:dyDescent="0.2">
      <c r="A818" t="s">
        <v>95</v>
      </c>
      <c r="B818" s="5" t="s">
        <v>34</v>
      </c>
      <c r="C818" s="1">
        <v>25</v>
      </c>
      <c r="D818" s="1">
        <v>700</v>
      </c>
      <c r="E818" s="1">
        <v>2</v>
      </c>
      <c r="F818" s="1">
        <v>0</v>
      </c>
      <c r="G818" s="1">
        <v>2147</v>
      </c>
      <c r="H818" s="1">
        <v>2147</v>
      </c>
      <c r="I818" s="1">
        <v>0</v>
      </c>
      <c r="J818" s="1">
        <v>0.201351</v>
      </c>
      <c r="K818" s="1">
        <v>0</v>
      </c>
      <c r="L818" s="1">
        <v>14</v>
      </c>
      <c r="M818" s="1">
        <v>2</v>
      </c>
      <c r="N818" s="1">
        <v>2</v>
      </c>
      <c r="O818" s="1">
        <v>2</v>
      </c>
      <c r="P818" s="1">
        <v>81</v>
      </c>
      <c r="Q818" s="1">
        <v>21</v>
      </c>
      <c r="R818" s="1">
        <v>76</v>
      </c>
      <c r="S818" s="1">
        <v>0.18092800000000001</v>
      </c>
      <c r="T818" s="1">
        <v>0.18096599999999999</v>
      </c>
      <c r="U818" s="3">
        <v>0.12959399999999999</v>
      </c>
    </row>
    <row r="819" spans="1:42" x14ac:dyDescent="0.2">
      <c r="A819" t="s">
        <v>95</v>
      </c>
      <c r="B819" s="6" t="s">
        <v>35</v>
      </c>
      <c r="C819" s="2">
        <v>25</v>
      </c>
      <c r="D819" s="2">
        <v>700</v>
      </c>
      <c r="E819" s="2">
        <v>2</v>
      </c>
      <c r="F819" s="2">
        <v>0</v>
      </c>
      <c r="G819" s="2">
        <v>2145</v>
      </c>
      <c r="H819" s="2">
        <v>2145</v>
      </c>
      <c r="I819" s="2">
        <v>0</v>
      </c>
      <c r="J819" s="2">
        <v>0.244199</v>
      </c>
      <c r="K819" s="2">
        <v>0</v>
      </c>
      <c r="L819" s="2">
        <v>13</v>
      </c>
      <c r="M819" s="2">
        <v>2</v>
      </c>
      <c r="N819" s="2">
        <v>2</v>
      </c>
      <c r="O819" s="2">
        <v>2</v>
      </c>
      <c r="P819" s="2">
        <v>25</v>
      </c>
      <c r="Q819" s="2">
        <v>15</v>
      </c>
      <c r="R819" s="2">
        <v>12</v>
      </c>
      <c r="S819" s="2">
        <v>0.229181</v>
      </c>
      <c r="T819" s="2">
        <v>0.22920199999999999</v>
      </c>
      <c r="U819" s="4">
        <v>0.12990499999999999</v>
      </c>
    </row>
    <row r="820" spans="1:42" x14ac:dyDescent="0.2">
      <c r="A820" s="31" t="s">
        <v>95</v>
      </c>
      <c r="B820" s="5" t="s">
        <v>36</v>
      </c>
      <c r="C820" s="1">
        <v>25</v>
      </c>
      <c r="D820" s="1">
        <v>700</v>
      </c>
      <c r="E820" s="1">
        <v>2</v>
      </c>
      <c r="F820" s="1">
        <v>0</v>
      </c>
      <c r="G820" s="1">
        <v>2145</v>
      </c>
      <c r="H820" s="1">
        <v>2145</v>
      </c>
      <c r="I820" s="1">
        <v>0</v>
      </c>
      <c r="J820" s="1">
        <v>0.174761</v>
      </c>
      <c r="K820" s="1">
        <v>0</v>
      </c>
      <c r="L820" s="1">
        <v>14</v>
      </c>
      <c r="M820" s="1">
        <v>2</v>
      </c>
      <c r="N820" s="1">
        <v>2</v>
      </c>
      <c r="O820" s="1">
        <v>2</v>
      </c>
      <c r="P820" s="1">
        <v>40</v>
      </c>
      <c r="Q820" s="1">
        <v>19</v>
      </c>
      <c r="R820" s="1">
        <v>32</v>
      </c>
      <c r="S820" s="1">
        <v>0.17224300000000001</v>
      </c>
      <c r="T820" s="1">
        <v>0.172262</v>
      </c>
      <c r="U820" s="3">
        <v>7.6088000000000003E-2</v>
      </c>
      <c r="V820" s="19">
        <f t="shared" ref="V820" si="990">IFERROR(AVERAGE(G813:G820),"")</f>
        <v>2144.5</v>
      </c>
      <c r="W820" s="19">
        <f t="shared" ref="W820" si="991">IFERROR(AVERAGE(H813:H820),"")</f>
        <v>2144.5</v>
      </c>
      <c r="X820" s="19">
        <f t="shared" ref="X820" si="992">IFERROR(AVERAGE(I813:I820),"")</f>
        <v>0</v>
      </c>
      <c r="Y820" s="19">
        <f t="shared" ref="Y820" si="993">IFERROR(AVERAGE(J813:J820),"")</f>
        <v>0.88112912500000007</v>
      </c>
      <c r="Z820" s="19">
        <f t="shared" ref="Z820" si="994">IFERROR(AVERAGE(K813:K820),"")</f>
        <v>3251.625</v>
      </c>
      <c r="AA820" s="19">
        <f t="shared" ref="AA820" si="995">IFERROR(AVERAGE(L813:L820),"")</f>
        <v>42.875</v>
      </c>
      <c r="AB820" s="19">
        <f t="shared" ref="AB820" si="996">IFERROR(AVERAGE(P813:P820),"")</f>
        <v>28.875</v>
      </c>
      <c r="AC820" s="19">
        <f t="shared" ref="AC820" si="997">IFERROR(AVERAGE(Q813:Q820),"")</f>
        <v>272.625</v>
      </c>
      <c r="AD820" s="19">
        <f t="shared" ref="AD820" si="998">IFERROR(AVERAGE(R813:R820),"")</f>
        <v>21.875</v>
      </c>
      <c r="AE820" s="19">
        <f t="shared" ref="AE820" si="999">IFERROR(AVERAGE(S813:S820),"")</f>
        <v>0.62965312499999992</v>
      </c>
      <c r="AF820" s="19">
        <f t="shared" ref="AF820" si="1000">IFERROR(AVERAGE(T813:T820),"")</f>
        <v>0.62968837499999986</v>
      </c>
      <c r="AG820" s="19">
        <f t="shared" ref="AG820" si="1001">IFERROR(AVERAGE(U813:U820),"")</f>
        <v>0.11203737500000001</v>
      </c>
      <c r="AH820" s="19">
        <f>IFERROR(AVERAGE(N813:N820),"")</f>
        <v>1.875</v>
      </c>
      <c r="AI820" s="19">
        <f>IFERROR(AVERAGE(O813:O820),"")</f>
        <v>1.875</v>
      </c>
      <c r="AJ820" s="22">
        <f>AVERAGE(M813:M820)</f>
        <v>2</v>
      </c>
      <c r="AK820" s="20">
        <f>COUNTA(C813:C820)</f>
        <v>8</v>
      </c>
      <c r="AL820" s="21">
        <f>COUNTIF(M813:M820,"=2")</f>
        <v>8</v>
      </c>
      <c r="AM820" s="21">
        <f>COUNTIF(M813:M820,"=1")</f>
        <v>0</v>
      </c>
      <c r="AN820" s="21">
        <f>COUNTIF(M813:M820,"=0")</f>
        <v>0</v>
      </c>
      <c r="AO820" s="21">
        <f>COUNTIF(M813:M820,"=3")</f>
        <v>0</v>
      </c>
      <c r="AP820" s="20">
        <f>COUNTIF(M813:M820,"=")</f>
        <v>0</v>
      </c>
    </row>
    <row r="821" spans="1:42" x14ac:dyDescent="0.2">
      <c r="A821" t="s">
        <v>96</v>
      </c>
      <c r="B821" s="6" t="s">
        <v>37</v>
      </c>
      <c r="C821" s="2">
        <v>25</v>
      </c>
      <c r="D821" s="2">
        <v>1000</v>
      </c>
      <c r="E821" s="2">
        <v>2</v>
      </c>
      <c r="F821" s="2">
        <v>0</v>
      </c>
      <c r="G821" s="2">
        <v>4633</v>
      </c>
      <c r="H821" s="2">
        <v>4633</v>
      </c>
      <c r="I821" s="2">
        <v>0</v>
      </c>
      <c r="J821" s="2">
        <v>0.19810800000000001</v>
      </c>
      <c r="K821" s="2">
        <v>0</v>
      </c>
      <c r="L821" s="2">
        <v>10</v>
      </c>
      <c r="M821" s="2">
        <v>2</v>
      </c>
      <c r="N821" s="2">
        <v>4</v>
      </c>
      <c r="O821" s="2">
        <v>2</v>
      </c>
      <c r="P821" s="2">
        <v>38</v>
      </c>
      <c r="Q821" s="2">
        <v>11</v>
      </c>
      <c r="R821" s="2">
        <v>35</v>
      </c>
      <c r="S821" s="2">
        <v>0.17682200000000001</v>
      </c>
      <c r="T821" s="2">
        <v>0.177311</v>
      </c>
      <c r="U821" s="4">
        <v>0.13624600000000001</v>
      </c>
    </row>
    <row r="822" spans="1:42" x14ac:dyDescent="0.2">
      <c r="A822" t="s">
        <v>96</v>
      </c>
      <c r="B822" s="5" t="s">
        <v>38</v>
      </c>
      <c r="C822" s="1">
        <v>25</v>
      </c>
      <c r="D822" s="1">
        <v>1000</v>
      </c>
      <c r="E822" s="1">
        <v>2</v>
      </c>
      <c r="F822" s="1">
        <v>0</v>
      </c>
      <c r="G822" s="1">
        <v>4105</v>
      </c>
      <c r="H822" s="1">
        <v>4105</v>
      </c>
      <c r="I822" s="1">
        <v>0</v>
      </c>
      <c r="J822" s="1">
        <v>1.3261419999999999</v>
      </c>
      <c r="K822" s="1">
        <v>4141</v>
      </c>
      <c r="L822" s="1">
        <v>244</v>
      </c>
      <c r="M822" s="1">
        <v>2</v>
      </c>
      <c r="N822" s="1">
        <v>4</v>
      </c>
      <c r="O822" s="1">
        <v>2</v>
      </c>
      <c r="P822" s="1">
        <v>20</v>
      </c>
      <c r="Q822" s="1">
        <v>665</v>
      </c>
      <c r="R822" s="1">
        <v>14</v>
      </c>
      <c r="S822" s="1">
        <v>1.264364</v>
      </c>
      <c r="T822" s="1">
        <v>1.2651030000000001</v>
      </c>
      <c r="U822" s="3">
        <v>0.22662399999999999</v>
      </c>
    </row>
    <row r="823" spans="1:42" x14ac:dyDescent="0.2">
      <c r="A823" t="s">
        <v>96</v>
      </c>
      <c r="B823" s="6" t="s">
        <v>39</v>
      </c>
      <c r="C823" s="2">
        <v>25</v>
      </c>
      <c r="D823" s="2">
        <v>1000</v>
      </c>
      <c r="E823" s="2">
        <v>2</v>
      </c>
      <c r="F823" s="2">
        <v>0</v>
      </c>
      <c r="G823" s="2">
        <v>3914</v>
      </c>
      <c r="H823" s="2">
        <v>3914</v>
      </c>
      <c r="I823" s="2">
        <v>0</v>
      </c>
      <c r="J823" s="2">
        <v>52.001860999999998</v>
      </c>
      <c r="K823" s="2">
        <v>129351</v>
      </c>
      <c r="L823" s="2">
        <v>1594</v>
      </c>
      <c r="M823" s="2">
        <v>2</v>
      </c>
      <c r="N823" s="2">
        <v>3</v>
      </c>
      <c r="O823" s="2">
        <v>2</v>
      </c>
      <c r="P823" s="2">
        <v>23</v>
      </c>
      <c r="Q823" s="2">
        <v>7884</v>
      </c>
      <c r="R823" s="2">
        <v>5</v>
      </c>
      <c r="S823" s="2">
        <v>48.864381000000002</v>
      </c>
      <c r="T823" s="2">
        <v>48.865113999999998</v>
      </c>
      <c r="U823" s="4">
        <v>0.75200800000000001</v>
      </c>
    </row>
    <row r="824" spans="1:42" x14ac:dyDescent="0.2">
      <c r="A824" t="s">
        <v>96</v>
      </c>
      <c r="B824" s="5" t="s">
        <v>40</v>
      </c>
      <c r="C824" s="1">
        <v>25</v>
      </c>
      <c r="D824" s="1">
        <v>1000</v>
      </c>
      <c r="E824" s="1">
        <v>2</v>
      </c>
      <c r="F824" s="1">
        <v>0</v>
      </c>
      <c r="G824" s="1">
        <v>3550</v>
      </c>
      <c r="H824" s="1">
        <v>3550</v>
      </c>
      <c r="I824" s="1">
        <v>0</v>
      </c>
      <c r="J824" s="1">
        <v>29.900742999999999</v>
      </c>
      <c r="K824" s="1">
        <v>85123</v>
      </c>
      <c r="L824" s="1">
        <v>765</v>
      </c>
      <c r="M824" s="1">
        <v>2</v>
      </c>
      <c r="N824" s="1">
        <v>2</v>
      </c>
      <c r="O824" s="1">
        <v>2</v>
      </c>
      <c r="P824" s="1">
        <v>24</v>
      </c>
      <c r="Q824" s="1">
        <v>9224</v>
      </c>
      <c r="R824" s="1">
        <v>8</v>
      </c>
      <c r="S824" s="1">
        <v>13.965921</v>
      </c>
      <c r="T824" s="1">
        <v>13.965978</v>
      </c>
      <c r="U824" s="3">
        <v>0.69783600000000001</v>
      </c>
    </row>
    <row r="825" spans="1:42" x14ac:dyDescent="0.2">
      <c r="A825" t="s">
        <v>96</v>
      </c>
      <c r="B825" s="6" t="s">
        <v>41</v>
      </c>
      <c r="C825" s="2">
        <v>25</v>
      </c>
      <c r="D825" s="2">
        <v>1000</v>
      </c>
      <c r="E825" s="2">
        <v>2</v>
      </c>
      <c r="F825" s="2">
        <v>0</v>
      </c>
      <c r="G825" s="2">
        <v>4050</v>
      </c>
      <c r="H825" s="2">
        <v>4050</v>
      </c>
      <c r="I825" s="2">
        <v>0</v>
      </c>
      <c r="J825" s="2">
        <v>0.90946099999999996</v>
      </c>
      <c r="K825" s="2">
        <v>1518</v>
      </c>
      <c r="L825" s="2">
        <v>168</v>
      </c>
      <c r="M825" s="2">
        <v>2</v>
      </c>
      <c r="N825" s="2">
        <v>3</v>
      </c>
      <c r="O825" s="2">
        <v>2</v>
      </c>
      <c r="P825" s="2">
        <v>177</v>
      </c>
      <c r="Q825" s="2">
        <v>140</v>
      </c>
      <c r="R825" s="2">
        <v>164</v>
      </c>
      <c r="S825" s="2">
        <v>0.62239999999999995</v>
      </c>
      <c r="T825" s="2">
        <v>0.62293100000000001</v>
      </c>
      <c r="U825" s="4">
        <v>0.47586200000000001</v>
      </c>
    </row>
    <row r="826" spans="1:42" x14ac:dyDescent="0.2">
      <c r="A826" t="s">
        <v>96</v>
      </c>
      <c r="B826" s="5" t="s">
        <v>42</v>
      </c>
      <c r="C826" s="1">
        <v>25</v>
      </c>
      <c r="D826" s="1">
        <v>1000</v>
      </c>
      <c r="E826" s="1">
        <v>2</v>
      </c>
      <c r="F826" s="1">
        <v>0</v>
      </c>
      <c r="G826" s="1">
        <v>3744</v>
      </c>
      <c r="H826" s="1">
        <v>3744</v>
      </c>
      <c r="I826" s="1">
        <v>0</v>
      </c>
      <c r="J826" s="1">
        <v>6.3863500000000002</v>
      </c>
      <c r="K826" s="1">
        <v>16509</v>
      </c>
      <c r="L826" s="1">
        <v>594</v>
      </c>
      <c r="M826" s="1">
        <v>2</v>
      </c>
      <c r="N826" s="1">
        <v>3</v>
      </c>
      <c r="O826" s="1">
        <v>2</v>
      </c>
      <c r="P826" s="1">
        <v>51</v>
      </c>
      <c r="Q826" s="1">
        <v>3905</v>
      </c>
      <c r="R826" s="1">
        <v>32</v>
      </c>
      <c r="S826" s="1">
        <v>5.8271569999999997</v>
      </c>
      <c r="T826" s="1">
        <v>5.8277939999999999</v>
      </c>
      <c r="U826" s="3">
        <v>0.45776699999999998</v>
      </c>
    </row>
    <row r="827" spans="1:42" x14ac:dyDescent="0.2">
      <c r="A827" t="s">
        <v>96</v>
      </c>
      <c r="B827" s="6" t="s">
        <v>43</v>
      </c>
      <c r="C827" s="2">
        <v>25</v>
      </c>
      <c r="D827" s="2">
        <v>1000</v>
      </c>
      <c r="E827" s="2">
        <v>2</v>
      </c>
      <c r="F827" s="2">
        <v>0</v>
      </c>
      <c r="G827" s="2">
        <v>3616</v>
      </c>
      <c r="H827" s="2">
        <v>3616</v>
      </c>
      <c r="I827" s="2">
        <v>0</v>
      </c>
      <c r="J827" s="2">
        <v>26.382783</v>
      </c>
      <c r="K827" s="2">
        <v>61912</v>
      </c>
      <c r="L827" s="2">
        <v>764</v>
      </c>
      <c r="M827" s="2">
        <v>2</v>
      </c>
      <c r="N827" s="2">
        <v>3</v>
      </c>
      <c r="O827" s="2">
        <v>2</v>
      </c>
      <c r="P827" s="2">
        <v>24</v>
      </c>
      <c r="Q827" s="2">
        <v>7485</v>
      </c>
      <c r="R827" s="2">
        <v>13</v>
      </c>
      <c r="S827" s="2">
        <v>26.161916999999999</v>
      </c>
      <c r="T827" s="2">
        <v>26.162389999999998</v>
      </c>
      <c r="U827" s="4">
        <v>0.647173</v>
      </c>
    </row>
    <row r="828" spans="1:42" x14ac:dyDescent="0.2">
      <c r="A828" t="s">
        <v>96</v>
      </c>
      <c r="B828" s="5" t="s">
        <v>44</v>
      </c>
      <c r="C828" s="1">
        <v>25</v>
      </c>
      <c r="D828" s="1">
        <v>1000</v>
      </c>
      <c r="E828" s="1">
        <v>2</v>
      </c>
      <c r="F828" s="1">
        <v>0</v>
      </c>
      <c r="G828" s="1">
        <v>3282</v>
      </c>
      <c r="H828" s="1">
        <v>3282</v>
      </c>
      <c r="I828" s="1">
        <v>0</v>
      </c>
      <c r="J828" s="1">
        <v>1.405068</v>
      </c>
      <c r="K828" s="1">
        <v>2160</v>
      </c>
      <c r="L828" s="1">
        <v>240</v>
      </c>
      <c r="M828" s="1">
        <v>2</v>
      </c>
      <c r="N828" s="1">
        <v>1</v>
      </c>
      <c r="O828" s="1">
        <v>1</v>
      </c>
      <c r="P828" s="1">
        <v>33</v>
      </c>
      <c r="Q828" s="1">
        <v>496</v>
      </c>
      <c r="R828" s="1">
        <v>17</v>
      </c>
      <c r="S828" s="1">
        <v>1.3856809999999999</v>
      </c>
      <c r="T828" s="1">
        <v>1.385748</v>
      </c>
      <c r="U828" s="3">
        <v>0.77691900000000003</v>
      </c>
    </row>
    <row r="829" spans="1:42" x14ac:dyDescent="0.2">
      <c r="A829" t="s">
        <v>96</v>
      </c>
      <c r="B829" s="6" t="s">
        <v>45</v>
      </c>
      <c r="C829" s="2">
        <v>25</v>
      </c>
      <c r="D829" s="2">
        <v>1000</v>
      </c>
      <c r="E829" s="2">
        <v>2</v>
      </c>
      <c r="F829" s="2">
        <v>0</v>
      </c>
      <c r="G829" s="2">
        <v>3707</v>
      </c>
      <c r="H829" s="2">
        <v>3707</v>
      </c>
      <c r="I829" s="2">
        <v>0</v>
      </c>
      <c r="J829" s="2">
        <v>1.17011</v>
      </c>
      <c r="K829" s="2">
        <v>2088</v>
      </c>
      <c r="L829" s="2">
        <v>216</v>
      </c>
      <c r="M829" s="2">
        <v>2</v>
      </c>
      <c r="N829" s="2">
        <v>2</v>
      </c>
      <c r="O829" s="2">
        <v>2</v>
      </c>
      <c r="P829" s="2">
        <v>42</v>
      </c>
      <c r="Q829" s="2">
        <v>482</v>
      </c>
      <c r="R829" s="2">
        <v>23</v>
      </c>
      <c r="S829" s="2">
        <v>1.1168279999999999</v>
      </c>
      <c r="T829" s="2">
        <v>1.1168819999999999</v>
      </c>
      <c r="U829" s="4">
        <v>0.54819899999999999</v>
      </c>
    </row>
    <row r="830" spans="1:42" x14ac:dyDescent="0.2">
      <c r="A830" t="s">
        <v>96</v>
      </c>
      <c r="B830" s="5" t="s">
        <v>46</v>
      </c>
      <c r="C830" s="1">
        <v>25</v>
      </c>
      <c r="D830" s="1">
        <v>1000</v>
      </c>
      <c r="E830" s="1">
        <v>2</v>
      </c>
      <c r="F830" s="1">
        <v>0</v>
      </c>
      <c r="G830" s="1">
        <v>4046</v>
      </c>
      <c r="H830" s="1">
        <v>4046</v>
      </c>
      <c r="I830" s="1">
        <v>0</v>
      </c>
      <c r="J830" s="1">
        <v>4.3335039999999996</v>
      </c>
      <c r="K830" s="1">
        <v>8002</v>
      </c>
      <c r="L830" s="1">
        <v>285</v>
      </c>
      <c r="M830" s="1">
        <v>2</v>
      </c>
      <c r="N830" s="1">
        <v>3</v>
      </c>
      <c r="O830" s="1">
        <v>2</v>
      </c>
      <c r="P830" s="1">
        <v>40</v>
      </c>
      <c r="Q830" s="1">
        <v>1787</v>
      </c>
      <c r="R830" s="1">
        <v>23</v>
      </c>
      <c r="S830" s="1">
        <v>1.9279599999999999</v>
      </c>
      <c r="T830" s="1">
        <v>1.92842</v>
      </c>
      <c r="U830" s="3">
        <v>0.84348100000000004</v>
      </c>
    </row>
    <row r="831" spans="1:42" x14ac:dyDescent="0.2">
      <c r="A831" s="31" t="s">
        <v>96</v>
      </c>
      <c r="B831" s="6" t="s">
        <v>47</v>
      </c>
      <c r="C831" s="2">
        <v>25</v>
      </c>
      <c r="D831" s="2">
        <v>1000</v>
      </c>
      <c r="E831" s="2">
        <v>2</v>
      </c>
      <c r="F831" s="2">
        <v>0</v>
      </c>
      <c r="G831" s="2">
        <v>3509</v>
      </c>
      <c r="H831" s="2">
        <v>3509</v>
      </c>
      <c r="I831" s="2">
        <v>0</v>
      </c>
      <c r="J831" s="2">
        <v>54.265864999999998</v>
      </c>
      <c r="K831" s="2">
        <v>142304</v>
      </c>
      <c r="L831" s="2">
        <v>1532</v>
      </c>
      <c r="M831" s="2">
        <v>2</v>
      </c>
      <c r="N831" s="2">
        <v>2</v>
      </c>
      <c r="O831" s="2">
        <v>2</v>
      </c>
      <c r="P831" s="2">
        <v>25</v>
      </c>
      <c r="Q831" s="2">
        <v>13857</v>
      </c>
      <c r="R831" s="2">
        <v>13</v>
      </c>
      <c r="S831" s="2">
        <v>13.249143</v>
      </c>
      <c r="T831" s="2">
        <v>13.249209</v>
      </c>
      <c r="U831" s="4">
        <v>0.61596399999999996</v>
      </c>
      <c r="V831" s="19">
        <f t="shared" ref="V831" si="1002">IFERROR(AVERAGE(G821:G831),"")</f>
        <v>3832.3636363636365</v>
      </c>
      <c r="W831" s="19">
        <f t="shared" ref="W831" si="1003">IFERROR(AVERAGE(H821:H831),"")</f>
        <v>3832.3636363636365</v>
      </c>
      <c r="X831" s="19">
        <f t="shared" ref="X831" si="1004">IFERROR(AVERAGE(I821:I831),"")</f>
        <v>0</v>
      </c>
      <c r="Y831" s="19">
        <f t="shared" ref="Y831" si="1005">IFERROR(AVERAGE(J821:J831),"")</f>
        <v>16.20727227272727</v>
      </c>
      <c r="Z831" s="19">
        <f t="shared" ref="Z831" si="1006">IFERROR(AVERAGE(K821:K831),"")</f>
        <v>41191.63636363636</v>
      </c>
      <c r="AA831" s="19">
        <f t="shared" ref="AA831" si="1007">IFERROR(AVERAGE(L821:L831),"")</f>
        <v>582.90909090909088</v>
      </c>
      <c r="AB831" s="19">
        <f t="shared" ref="AB831" si="1008">IFERROR(AVERAGE(P821:P831),"")</f>
        <v>45.18181818181818</v>
      </c>
      <c r="AC831" s="19">
        <f t="shared" ref="AC831" si="1009">IFERROR(AVERAGE(Q821:Q831),"")</f>
        <v>4176</v>
      </c>
      <c r="AD831" s="19">
        <f t="shared" ref="AD831" si="1010">IFERROR(AVERAGE(R821:R831),"")</f>
        <v>31.545454545454547</v>
      </c>
      <c r="AE831" s="19">
        <f t="shared" ref="AE831" si="1011">IFERROR(AVERAGE(S821:S831),"")</f>
        <v>10.414779454545455</v>
      </c>
      <c r="AF831" s="19">
        <f t="shared" ref="AF831" si="1012">IFERROR(AVERAGE(T821:T831),"")</f>
        <v>10.415170909090909</v>
      </c>
      <c r="AG831" s="19">
        <f t="shared" ref="AG831" si="1013">IFERROR(AVERAGE(U821:U831),"")</f>
        <v>0.56164354545454553</v>
      </c>
      <c r="AH831" s="19">
        <f>IFERROR(AVERAGE(N821:N831),"")</f>
        <v>2.7272727272727271</v>
      </c>
      <c r="AI831" s="19">
        <f>IFERROR(AVERAGE(O821:O831),"")</f>
        <v>1.9090909090909092</v>
      </c>
      <c r="AJ831" s="22">
        <f>AVERAGE(M821:M831)</f>
        <v>2</v>
      </c>
      <c r="AK831" s="20">
        <f>COUNTA(C821:C831)</f>
        <v>11</v>
      </c>
      <c r="AL831" s="21">
        <f>COUNTIF(M821:M831,"=2")</f>
        <v>11</v>
      </c>
      <c r="AM831" s="21">
        <f>COUNTIF(M821:M831,"=1")</f>
        <v>0</v>
      </c>
      <c r="AN831" s="21">
        <f>COUNTIF(M821:M831,"=0")</f>
        <v>0</v>
      </c>
      <c r="AO831" s="21">
        <f>COUNTIF(M821:M831,"=3")</f>
        <v>0</v>
      </c>
      <c r="AP831" s="20">
        <f>COUNTIF(M821:M831,"=")</f>
        <v>0</v>
      </c>
    </row>
    <row r="832" spans="1:42" x14ac:dyDescent="0.2">
      <c r="A832" t="s">
        <v>97</v>
      </c>
      <c r="B832" s="5" t="s">
        <v>48</v>
      </c>
      <c r="C832" s="1">
        <v>25</v>
      </c>
      <c r="D832" s="1">
        <v>1000</v>
      </c>
      <c r="E832" s="1">
        <v>2</v>
      </c>
      <c r="F832" s="1">
        <v>0</v>
      </c>
      <c r="G832" s="1">
        <v>3602</v>
      </c>
      <c r="H832" s="1">
        <v>3602</v>
      </c>
      <c r="I832" s="1">
        <v>0</v>
      </c>
      <c r="J832" s="1">
        <v>1.434156</v>
      </c>
      <c r="K832" s="1">
        <v>0</v>
      </c>
      <c r="L832" s="1">
        <v>14</v>
      </c>
      <c r="M832" s="1">
        <v>2</v>
      </c>
      <c r="N832" s="1">
        <v>3</v>
      </c>
      <c r="O832" s="1">
        <v>2</v>
      </c>
      <c r="P832" s="1">
        <v>10</v>
      </c>
      <c r="Q832" s="1">
        <v>15</v>
      </c>
      <c r="R832" s="1">
        <v>5</v>
      </c>
      <c r="S832" s="1">
        <v>1.429746</v>
      </c>
      <c r="T832" s="1">
        <v>1.4303319999999999</v>
      </c>
      <c r="U832" s="3">
        <v>1.3062229999999999</v>
      </c>
    </row>
    <row r="833" spans="1:42" x14ac:dyDescent="0.2">
      <c r="A833" t="s">
        <v>97</v>
      </c>
      <c r="B833" s="6" t="s">
        <v>49</v>
      </c>
      <c r="C833" s="2">
        <v>25</v>
      </c>
      <c r="D833" s="2">
        <v>1000</v>
      </c>
      <c r="E833" s="2">
        <v>2</v>
      </c>
      <c r="F833" s="2">
        <v>0</v>
      </c>
      <c r="G833" s="2">
        <v>3380</v>
      </c>
      <c r="H833" s="2">
        <v>3380</v>
      </c>
      <c r="I833" s="2">
        <v>0</v>
      </c>
      <c r="J833" s="2">
        <v>29.288384000000001</v>
      </c>
      <c r="K833" s="2">
        <v>177172</v>
      </c>
      <c r="L833" s="2">
        <v>422</v>
      </c>
      <c r="M833" s="2">
        <v>2</v>
      </c>
      <c r="N833" s="2">
        <v>3</v>
      </c>
      <c r="O833" s="2">
        <v>2</v>
      </c>
      <c r="P833" s="2">
        <v>91</v>
      </c>
      <c r="Q833" s="2">
        <v>2381</v>
      </c>
      <c r="R833" s="2">
        <v>79</v>
      </c>
      <c r="S833" s="2">
        <v>1.1944969999999999</v>
      </c>
      <c r="T833" s="2">
        <v>1.1950149999999999</v>
      </c>
      <c r="U833" s="4">
        <v>0.47858899999999999</v>
      </c>
    </row>
    <row r="834" spans="1:42" x14ac:dyDescent="0.2">
      <c r="A834" t="s">
        <v>97</v>
      </c>
      <c r="B834" s="5" t="s">
        <v>50</v>
      </c>
      <c r="C834" s="1">
        <v>25</v>
      </c>
      <c r="D834" s="1">
        <v>1000</v>
      </c>
      <c r="E834" s="1">
        <v>2</v>
      </c>
      <c r="F834" s="1">
        <v>0</v>
      </c>
      <c r="G834" s="1">
        <v>3010.3616179999999</v>
      </c>
      <c r="H834" s="1">
        <v>3269</v>
      </c>
      <c r="I834" s="1">
        <v>7.9118999999999995E-2</v>
      </c>
      <c r="J834" s="1">
        <v>3600.0324110000001</v>
      </c>
      <c r="K834" s="1">
        <v>6614842</v>
      </c>
      <c r="L834" s="1">
        <v>1756</v>
      </c>
      <c r="M834" s="1">
        <v>1</v>
      </c>
      <c r="N834" s="1">
        <v>3</v>
      </c>
      <c r="O834" s="1">
        <v>2</v>
      </c>
      <c r="P834" s="1">
        <v>34</v>
      </c>
      <c r="Q834" s="1">
        <v>15855</v>
      </c>
      <c r="R834" s="1">
        <v>13</v>
      </c>
      <c r="S834" s="1">
        <v>322.33305000000001</v>
      </c>
      <c r="T834" s="1">
        <v>322.33352600000001</v>
      </c>
      <c r="U834" s="3">
        <v>0.84114299999999997</v>
      </c>
    </row>
    <row r="835" spans="1:42" x14ac:dyDescent="0.2">
      <c r="A835" t="s">
        <v>97</v>
      </c>
      <c r="B835" s="6" t="s">
        <v>51</v>
      </c>
      <c r="C835" s="2">
        <v>25</v>
      </c>
      <c r="D835" s="2">
        <v>1000</v>
      </c>
      <c r="E835" s="2">
        <v>2</v>
      </c>
      <c r="F835" s="2">
        <v>0</v>
      </c>
      <c r="G835" s="2">
        <v>2578.831721</v>
      </c>
      <c r="H835" s="2">
        <v>2997</v>
      </c>
      <c r="I835" s="2">
        <v>0.13952899999999999</v>
      </c>
      <c r="J835" s="2">
        <v>3600.0559320000002</v>
      </c>
      <c r="K835" s="2">
        <v>5517013</v>
      </c>
      <c r="L835" s="2">
        <v>3519</v>
      </c>
      <c r="M835" s="2">
        <v>1</v>
      </c>
      <c r="N835" s="2">
        <v>3</v>
      </c>
      <c r="O835" s="2">
        <v>2</v>
      </c>
      <c r="P835" s="2">
        <v>115</v>
      </c>
      <c r="Q835" s="2">
        <v>20747</v>
      </c>
      <c r="R835" s="2">
        <v>108</v>
      </c>
      <c r="S835" s="2">
        <v>0.65296799999999999</v>
      </c>
      <c r="T835" s="2">
        <v>0.65346099999999996</v>
      </c>
      <c r="U835" s="4">
        <v>0.40143800000000002</v>
      </c>
    </row>
    <row r="836" spans="1:42" x14ac:dyDescent="0.2">
      <c r="A836" t="s">
        <v>97</v>
      </c>
      <c r="B836" s="5" t="s">
        <v>52</v>
      </c>
      <c r="C836" s="1">
        <v>25</v>
      </c>
      <c r="D836" s="1">
        <v>1000</v>
      </c>
      <c r="E836" s="1">
        <v>2</v>
      </c>
      <c r="F836" s="1">
        <v>0</v>
      </c>
      <c r="G836" s="1">
        <v>3380</v>
      </c>
      <c r="H836" s="1">
        <v>3380</v>
      </c>
      <c r="I836" s="1">
        <v>0</v>
      </c>
      <c r="J836" s="1">
        <v>0.67388199999999998</v>
      </c>
      <c r="K836" s="1">
        <v>302</v>
      </c>
      <c r="L836" s="1">
        <v>30</v>
      </c>
      <c r="M836" s="1">
        <v>2</v>
      </c>
      <c r="N836" s="1">
        <v>3</v>
      </c>
      <c r="O836" s="1">
        <v>2</v>
      </c>
      <c r="P836" s="1">
        <v>10</v>
      </c>
      <c r="Q836" s="1">
        <v>58</v>
      </c>
      <c r="R836" s="1">
        <v>2</v>
      </c>
      <c r="S836" s="1">
        <v>0.56412700000000005</v>
      </c>
      <c r="T836" s="1">
        <v>0.56464800000000004</v>
      </c>
      <c r="U836" s="3">
        <v>0.36300700000000002</v>
      </c>
    </row>
    <row r="837" spans="1:42" x14ac:dyDescent="0.2">
      <c r="A837" t="s">
        <v>97</v>
      </c>
      <c r="B837" s="6" t="s">
        <v>53</v>
      </c>
      <c r="C837" s="2">
        <v>25</v>
      </c>
      <c r="D837" s="2">
        <v>1000</v>
      </c>
      <c r="E837" s="2">
        <v>2</v>
      </c>
      <c r="F837" s="2">
        <v>0</v>
      </c>
      <c r="G837" s="2">
        <v>3240</v>
      </c>
      <c r="H837" s="2">
        <v>3240</v>
      </c>
      <c r="I837" s="2">
        <v>0</v>
      </c>
      <c r="J837" s="2">
        <v>1.042627</v>
      </c>
      <c r="K837" s="2">
        <v>535</v>
      </c>
      <c r="L837" s="2">
        <v>58</v>
      </c>
      <c r="M837" s="2">
        <v>2</v>
      </c>
      <c r="N837" s="2">
        <v>3</v>
      </c>
      <c r="O837" s="2">
        <v>2</v>
      </c>
      <c r="P837" s="2">
        <v>36</v>
      </c>
      <c r="Q837" s="2">
        <v>80</v>
      </c>
      <c r="R837" s="2">
        <v>20</v>
      </c>
      <c r="S837" s="2">
        <v>1.0114829999999999</v>
      </c>
      <c r="T837" s="2">
        <v>1.0121119999999999</v>
      </c>
      <c r="U837" s="4">
        <v>0.65866199999999997</v>
      </c>
    </row>
    <row r="838" spans="1:42" x14ac:dyDescent="0.2">
      <c r="A838" t="s">
        <v>97</v>
      </c>
      <c r="B838" s="5" t="s">
        <v>54</v>
      </c>
      <c r="C838" s="1">
        <v>25</v>
      </c>
      <c r="D838" s="1">
        <v>1000</v>
      </c>
      <c r="E838" s="1">
        <v>2</v>
      </c>
      <c r="F838" s="1">
        <v>0</v>
      </c>
      <c r="G838" s="1">
        <v>2983</v>
      </c>
      <c r="H838" s="1">
        <v>2983</v>
      </c>
      <c r="I838" s="1">
        <v>0</v>
      </c>
      <c r="J838" s="1">
        <v>126.27637</v>
      </c>
      <c r="K838" s="1">
        <v>396043</v>
      </c>
      <c r="L838" s="1">
        <v>709</v>
      </c>
      <c r="M838" s="1">
        <v>2</v>
      </c>
      <c r="N838" s="1">
        <v>3</v>
      </c>
      <c r="O838" s="1">
        <v>2</v>
      </c>
      <c r="P838" s="1">
        <v>243</v>
      </c>
      <c r="Q838" s="1">
        <v>5527</v>
      </c>
      <c r="R838" s="1">
        <v>237</v>
      </c>
      <c r="S838" s="1">
        <v>10.233605000000001</v>
      </c>
      <c r="T838" s="1">
        <v>10.234105</v>
      </c>
      <c r="U838" s="3">
        <v>0.26596999999999998</v>
      </c>
    </row>
    <row r="839" spans="1:42" x14ac:dyDescent="0.2">
      <c r="A839" s="31" t="s">
        <v>97</v>
      </c>
      <c r="B839" s="6" t="s">
        <v>55</v>
      </c>
      <c r="C839" s="2">
        <v>25</v>
      </c>
      <c r="D839" s="2">
        <v>1000</v>
      </c>
      <c r="E839" s="2">
        <v>2</v>
      </c>
      <c r="F839" s="2">
        <v>0</v>
      </c>
      <c r="G839" s="2">
        <v>2404.0127590000002</v>
      </c>
      <c r="H839" s="2">
        <v>2691</v>
      </c>
      <c r="I839" s="2">
        <v>0.10664700000000001</v>
      </c>
      <c r="J839" s="2">
        <v>3600.0725130000001</v>
      </c>
      <c r="K839" s="2">
        <v>6057876</v>
      </c>
      <c r="L839" s="2">
        <v>6658</v>
      </c>
      <c r="M839" s="2">
        <v>1</v>
      </c>
      <c r="N839" s="2">
        <v>2</v>
      </c>
      <c r="O839" s="2">
        <v>2</v>
      </c>
      <c r="P839" s="2">
        <v>26</v>
      </c>
      <c r="Q839" s="2">
        <v>34616</v>
      </c>
      <c r="R839" s="2">
        <v>7</v>
      </c>
      <c r="S839" s="2">
        <v>345.16819800000002</v>
      </c>
      <c r="T839" s="2">
        <v>345.16826900000001</v>
      </c>
      <c r="U839" s="4">
        <v>0.268322</v>
      </c>
      <c r="V839" s="19">
        <f t="shared" ref="V839" si="1014">IFERROR(AVERAGE(G832:G839),"")</f>
        <v>3072.2757622499998</v>
      </c>
      <c r="W839" s="19">
        <f t="shared" ref="W839" si="1015">IFERROR(AVERAGE(H832:H839),"")</f>
        <v>3192.75</v>
      </c>
      <c r="X839" s="19">
        <f t="shared" ref="X839" si="1016">IFERROR(AVERAGE(I832:I839),"")</f>
        <v>4.0661875E-2</v>
      </c>
      <c r="Y839" s="19">
        <f t="shared" ref="Y839" si="1017">IFERROR(AVERAGE(J832:J839),"")</f>
        <v>1369.8595343749998</v>
      </c>
      <c r="Z839" s="19">
        <f t="shared" ref="Z839" si="1018">IFERROR(AVERAGE(K832:K839),"")</f>
        <v>2345472.875</v>
      </c>
      <c r="AA839" s="19">
        <f t="shared" ref="AA839" si="1019">IFERROR(AVERAGE(L832:L839),"")</f>
        <v>1645.75</v>
      </c>
      <c r="AB839" s="19">
        <f t="shared" ref="AB839" si="1020">IFERROR(AVERAGE(P832:P839),"")</f>
        <v>70.625</v>
      </c>
      <c r="AC839" s="19">
        <f t="shared" ref="AC839" si="1021">IFERROR(AVERAGE(Q832:Q839),"")</f>
        <v>9909.875</v>
      </c>
      <c r="AD839" s="19">
        <f t="shared" ref="AD839" si="1022">IFERROR(AVERAGE(R832:R839),"")</f>
        <v>58.875</v>
      </c>
      <c r="AE839" s="19">
        <f t="shared" ref="AE839" si="1023">IFERROR(AVERAGE(S832:S839),"")</f>
        <v>85.323459249999999</v>
      </c>
      <c r="AF839" s="19">
        <f t="shared" ref="AF839" si="1024">IFERROR(AVERAGE(T832:T839),"")</f>
        <v>85.323933499999995</v>
      </c>
      <c r="AG839" s="19">
        <f t="shared" ref="AG839" si="1025">IFERROR(AVERAGE(U832:U839),"")</f>
        <v>0.5729192500000001</v>
      </c>
      <c r="AH839" s="19">
        <f>IFERROR(AVERAGE(N832:N839),"")</f>
        <v>2.875</v>
      </c>
      <c r="AI839" s="19">
        <f>IFERROR(AVERAGE(O832:O839),"")</f>
        <v>2</v>
      </c>
      <c r="AJ839" s="22">
        <f>AVERAGE(M832:M839)</f>
        <v>1.625</v>
      </c>
      <c r="AK839" s="20">
        <f>COUNTA(C832:C839)</f>
        <v>8</v>
      </c>
      <c r="AL839" s="21">
        <f>COUNTIF(M832:M839,"=2")</f>
        <v>5</v>
      </c>
      <c r="AM839" s="21">
        <f>COUNTIF(M832:M839,"=1")</f>
        <v>3</v>
      </c>
      <c r="AN839" s="21">
        <f>COUNTIF(M832:M839,"=0")</f>
        <v>0</v>
      </c>
      <c r="AO839" s="21">
        <f>COUNTIF(M832:M839,"=3")</f>
        <v>0</v>
      </c>
      <c r="AP839" s="20">
        <f>COUNTIF(M832:M839,"=")</f>
        <v>0</v>
      </c>
    </row>
    <row r="840" spans="1:42" x14ac:dyDescent="0.2">
      <c r="B840" s="5"/>
      <c r="C840" s="1"/>
      <c r="D840" s="1"/>
      <c r="E840" s="1"/>
      <c r="F840" s="1"/>
      <c r="G840" s="1"/>
      <c r="H840" s="1"/>
      <c r="I840" s="1"/>
      <c r="J840" s="1"/>
      <c r="K840" s="1"/>
      <c r="L840" s="1"/>
      <c r="M840" s="1"/>
      <c r="N840" s="1"/>
      <c r="O840" s="1"/>
      <c r="P840" s="1"/>
      <c r="Q840" s="1"/>
      <c r="R840" s="1"/>
      <c r="S840" s="1"/>
      <c r="T840" s="1"/>
      <c r="U840" s="3"/>
      <c r="V840" s="23">
        <f t="shared" ref="V840" si="1026">IFERROR(AVERAGE(G784:G839),"")</f>
        <v>3064.9063956122445</v>
      </c>
      <c r="W840" s="23">
        <f t="shared" ref="W840" si="1027">IFERROR(AVERAGE(H784:H839),"")</f>
        <v>3091.5510204081634</v>
      </c>
      <c r="X840" s="23">
        <f t="shared" ref="X840" si="1028">IFERROR(AVERAGE(I784:I839),"")</f>
        <v>8.2929387755102026E-3</v>
      </c>
      <c r="Y840" s="23">
        <f t="shared" ref="Y840" si="1029">IFERROR(AVERAGE(J784:J839),"")</f>
        <v>436.48691916071414</v>
      </c>
      <c r="Z840" s="23">
        <f t="shared" ref="Z840" si="1030">IFERROR(AVERAGE(K784:K839),"")</f>
        <v>440212.625</v>
      </c>
      <c r="AA840" s="23">
        <f t="shared" ref="AA840" si="1031">IFERROR(AVERAGE(L784:L839),"")</f>
        <v>3063.9642857142858</v>
      </c>
      <c r="AB840" s="23">
        <f t="shared" ref="AB840" si="1032">IFERROR(AVERAGE(P784:P839),"")</f>
        <v>2155.3035714285716</v>
      </c>
      <c r="AC840" s="23">
        <f t="shared" ref="AC840" si="1033">IFERROR(AVERAGE(Q784:Q839),"")</f>
        <v>5854.6607142857147</v>
      </c>
      <c r="AD840" s="23">
        <f t="shared" ref="AD840" si="1034">IFERROR(AVERAGE(R784:R839),"")</f>
        <v>2147.5714285714284</v>
      </c>
      <c r="AE840" s="23">
        <f t="shared" ref="AE840" si="1035">IFERROR(AVERAGE(S784:S839),"")</f>
        <v>85.161771244897992</v>
      </c>
      <c r="AF840" s="23">
        <f t="shared" ref="AF840" si="1036">IFERROR(AVERAGE(T784:T839),"")</f>
        <v>85.162164591836714</v>
      </c>
      <c r="AG840" s="23">
        <f t="shared" ref="AG840" si="1037">IFERROR(AVERAGE(U784:U839),"")</f>
        <v>19.457724250000012</v>
      </c>
      <c r="AH840" s="23">
        <f>IFERROR(AVERAGE(N784:N839),"")</f>
        <v>2.9591836734693877</v>
      </c>
      <c r="AI840" s="23">
        <f>IFERROR(AVERAGE(O784:O839),"")</f>
        <v>1.9387755102040816</v>
      </c>
      <c r="AJ840" s="24">
        <f>AVERAGE(M784:M839)</f>
        <v>1.9821428571428572</v>
      </c>
      <c r="AK840" s="25">
        <f>COUNTA(C784:C839)</f>
        <v>56</v>
      </c>
      <c r="AL840" s="26">
        <f>COUNTIF(M784:M839,"=2")</f>
        <v>44</v>
      </c>
      <c r="AM840" s="26">
        <f>COUNTIF(M784:M839,"=1")</f>
        <v>5</v>
      </c>
      <c r="AN840" s="26">
        <f>COUNTIF(M784:M839,"=0")</f>
        <v>1</v>
      </c>
      <c r="AO840" s="26">
        <f>COUNTIF(M784:M839,"=3")</f>
        <v>6</v>
      </c>
      <c r="AP840" s="25">
        <f>COUNTIF(M784:M839,"=")</f>
        <v>0</v>
      </c>
    </row>
    <row r="841" spans="1:42" x14ac:dyDescent="0.2">
      <c r="B841" s="6"/>
      <c r="C841" s="2"/>
      <c r="D841" s="2"/>
      <c r="E841" s="2"/>
      <c r="F841" s="2"/>
      <c r="G841" s="2"/>
      <c r="H841" s="2"/>
      <c r="I841" s="2"/>
      <c r="J841" s="2"/>
      <c r="K841" s="2"/>
      <c r="L841" s="2"/>
      <c r="M841" s="2"/>
      <c r="N841" s="2"/>
      <c r="O841" s="2"/>
      <c r="P841" s="2"/>
      <c r="Q841" s="2"/>
      <c r="R841" s="2"/>
      <c r="S841" s="2"/>
      <c r="T841" s="2"/>
      <c r="U841" s="4"/>
      <c r="V841" s="23">
        <f t="shared" ref="V841" si="1038">MIN(G784:G839)</f>
        <v>1869</v>
      </c>
      <c r="W841" s="23">
        <f t="shared" ref="W841" si="1039">MIN(H784:H839)</f>
        <v>1869</v>
      </c>
      <c r="X841" s="23">
        <f t="shared" ref="X841" si="1040">MIN(I784:I839)</f>
        <v>0</v>
      </c>
      <c r="Y841" s="23">
        <f t="shared" ref="Y841" si="1041">MIN(J784:J839)</f>
        <v>1.3329000000000001E-2</v>
      </c>
      <c r="Z841" s="23">
        <f t="shared" ref="Z841" si="1042">MIN(K784:K839)</f>
        <v>0</v>
      </c>
      <c r="AA841" s="23">
        <f t="shared" ref="AA841" si="1043">MIN(L784:L839)</f>
        <v>0</v>
      </c>
      <c r="AB841" s="23">
        <f t="shared" ref="AB841" si="1044">MIN(P784:P839)</f>
        <v>0</v>
      </c>
      <c r="AC841" s="23">
        <f t="shared" ref="AC841" si="1045">MIN(Q784:Q839)</f>
        <v>0</v>
      </c>
      <c r="AD841" s="23">
        <f t="shared" ref="AD841" si="1046">MIN(R784:R839)</f>
        <v>0</v>
      </c>
      <c r="AE841" s="23">
        <f t="shared" ref="AE841" si="1047">MIN(S784:S839)</f>
        <v>3.7194999999999999E-2</v>
      </c>
      <c r="AF841" s="23">
        <f t="shared" ref="AF841" si="1048">MIN(T784:T839)</f>
        <v>3.7234000000000003E-2</v>
      </c>
      <c r="AG841" s="23">
        <f t="shared" ref="AG841" si="1049">MIN(U784:U839)</f>
        <v>0</v>
      </c>
      <c r="AH841" s="23">
        <f>MIN(N784:N839)</f>
        <v>1</v>
      </c>
      <c r="AI841" s="23">
        <f>MIN(O784:O839)</f>
        <v>1</v>
      </c>
      <c r="AJ841" s="24">
        <f>MIN(M784:M839)</f>
        <v>0</v>
      </c>
      <c r="AK841" s="25"/>
    </row>
    <row r="842" spans="1:42" x14ac:dyDescent="0.2">
      <c r="B842" s="5"/>
      <c r="C842" s="1"/>
      <c r="D842" s="1"/>
      <c r="E842" s="1"/>
      <c r="F842" s="1"/>
      <c r="G842" s="1"/>
      <c r="H842" s="1"/>
      <c r="I842" s="1"/>
      <c r="J842" s="1"/>
      <c r="K842" s="1"/>
      <c r="L842" s="1"/>
      <c r="M842" s="1"/>
      <c r="N842" s="1"/>
      <c r="O842" s="1"/>
      <c r="P842" s="1"/>
      <c r="Q842" s="1"/>
      <c r="R842" s="1"/>
      <c r="S842" s="1"/>
      <c r="T842" s="1"/>
      <c r="U842" s="3"/>
      <c r="V842" s="23">
        <f t="shared" ref="V842" si="1050">MAX(G784:G839)</f>
        <v>4633</v>
      </c>
      <c r="W842" s="23">
        <f t="shared" ref="W842" si="1051">MAX(H784:H839)</f>
        <v>4633</v>
      </c>
      <c r="X842" s="23">
        <f t="shared" ref="X842" si="1052">MAX(I784:I839)</f>
        <v>0.13952899999999999</v>
      </c>
      <c r="Y842" s="23">
        <f t="shared" ref="Y842" si="1053">MAX(J784:J839)</f>
        <v>3600.1531690000002</v>
      </c>
      <c r="Z842" s="23">
        <f t="shared" ref="Z842" si="1054">MAX(K784:K839)</f>
        <v>6614842</v>
      </c>
      <c r="AA842" s="23">
        <f t="shared" ref="AA842" si="1055">MAX(L784:L839)</f>
        <v>59467</v>
      </c>
      <c r="AB842" s="23">
        <f t="shared" ref="AB842" si="1056">MAX(P784:P839)</f>
        <v>58582</v>
      </c>
      <c r="AC842" s="23">
        <f t="shared" ref="AC842" si="1057">MAX(Q784:Q839)</f>
        <v>61881</v>
      </c>
      <c r="AD842" s="23">
        <f t="shared" ref="AD842" si="1058">MAX(R784:R839)</f>
        <v>58581</v>
      </c>
      <c r="AE842" s="23">
        <f t="shared" ref="AE842" si="1059">MAX(S784:S839)</f>
        <v>2892.644718</v>
      </c>
      <c r="AF842" s="23">
        <f t="shared" ref="AF842" si="1060">MAX(T784:T839)</f>
        <v>2892.6452549999999</v>
      </c>
      <c r="AG842" s="23">
        <f t="shared" ref="AG842" si="1061">MAX(U784:U839)</f>
        <v>537.970731</v>
      </c>
      <c r="AH842" s="23">
        <f>MAX(N784:N839)</f>
        <v>5</v>
      </c>
      <c r="AI842" s="23">
        <f>MAX(O784:O839)</f>
        <v>2</v>
      </c>
      <c r="AJ842" s="24">
        <f>MAX(M784:M839)</f>
        <v>3</v>
      </c>
      <c r="AK842" s="25"/>
    </row>
    <row r="843" spans="1:42" x14ac:dyDescent="0.2">
      <c r="A843" s="32" t="s">
        <v>119</v>
      </c>
      <c r="B843" s="6"/>
      <c r="C843" s="2"/>
      <c r="D843" s="2"/>
      <c r="E843" s="2"/>
      <c r="F843" s="2"/>
      <c r="G843" s="2"/>
      <c r="H843" s="2"/>
      <c r="I843" s="2"/>
      <c r="J843" s="2"/>
      <c r="K843" s="2"/>
      <c r="L843" s="2"/>
      <c r="M843" s="2"/>
      <c r="N843" s="2"/>
      <c r="O843" s="2"/>
      <c r="P843" s="2"/>
      <c r="Q843" s="2"/>
      <c r="R843" s="2"/>
      <c r="S843" s="2"/>
      <c r="T843" s="2"/>
      <c r="U843" s="4"/>
    </row>
    <row r="844" spans="1:42" x14ac:dyDescent="0.2">
      <c r="A844" s="30" t="s">
        <v>92</v>
      </c>
      <c r="B844" s="5" t="s">
        <v>0</v>
      </c>
      <c r="C844" s="1">
        <v>25</v>
      </c>
      <c r="D844" s="1">
        <v>200</v>
      </c>
      <c r="E844" s="1">
        <v>1</v>
      </c>
      <c r="F844" s="1">
        <v>0</v>
      </c>
      <c r="G844" s="1">
        <v>2113</v>
      </c>
      <c r="H844" s="1">
        <v>2113</v>
      </c>
      <c r="I844" s="1">
        <v>0</v>
      </c>
      <c r="J844" s="1">
        <v>0.83148500000000003</v>
      </c>
      <c r="K844" s="1">
        <v>0</v>
      </c>
      <c r="L844" s="1">
        <v>9</v>
      </c>
      <c r="M844" s="1">
        <v>2</v>
      </c>
      <c r="N844" s="1">
        <v>4</v>
      </c>
      <c r="O844" s="1">
        <v>1</v>
      </c>
      <c r="P844" s="1">
        <v>90</v>
      </c>
      <c r="Q844" s="1">
        <v>6</v>
      </c>
      <c r="R844" s="1">
        <v>84</v>
      </c>
      <c r="S844" s="1">
        <v>0.82680200000000004</v>
      </c>
      <c r="T844" s="1">
        <v>0.82734700000000005</v>
      </c>
      <c r="U844" s="3">
        <v>0.79272200000000004</v>
      </c>
      <c r="V844" s="11"/>
      <c r="W844" s="11"/>
      <c r="X844" s="11"/>
      <c r="Y844" s="11"/>
      <c r="Z844" s="11"/>
      <c r="AA844" s="11"/>
      <c r="AB844" s="11"/>
      <c r="AC844" s="11"/>
      <c r="AD844" s="11"/>
      <c r="AE844" s="11"/>
      <c r="AF844" s="11"/>
      <c r="AG844" s="11"/>
      <c r="AH844" s="11"/>
      <c r="AI844" s="11"/>
      <c r="AJ844" s="12"/>
      <c r="AK844" s="13"/>
      <c r="AL844" s="14"/>
      <c r="AM844" s="14"/>
      <c r="AN844" s="14"/>
      <c r="AO844" s="14"/>
      <c r="AP844" s="13"/>
    </row>
    <row r="845" spans="1:42" x14ac:dyDescent="0.2">
      <c r="A845" t="s">
        <v>92</v>
      </c>
      <c r="B845" s="6" t="s">
        <v>1</v>
      </c>
      <c r="C845" s="2">
        <v>25</v>
      </c>
      <c r="D845" s="2">
        <v>200</v>
      </c>
      <c r="E845" s="2">
        <v>1</v>
      </c>
      <c r="F845" s="2">
        <v>0</v>
      </c>
      <c r="G845" s="2">
        <v>1903</v>
      </c>
      <c r="H845" s="2">
        <v>1903</v>
      </c>
      <c r="I845" s="2">
        <v>0</v>
      </c>
      <c r="J845" s="2">
        <v>7.0443699999999998</v>
      </c>
      <c r="K845" s="2">
        <v>0</v>
      </c>
      <c r="L845" s="2">
        <v>2</v>
      </c>
      <c r="M845" s="2">
        <v>2</v>
      </c>
      <c r="N845" s="2">
        <v>3</v>
      </c>
      <c r="O845" s="2">
        <v>1</v>
      </c>
      <c r="P845" s="2">
        <v>10</v>
      </c>
      <c r="Q845" s="2">
        <v>2</v>
      </c>
      <c r="R845" s="2">
        <v>7</v>
      </c>
      <c r="S845" s="2">
        <v>7.0306730000000002</v>
      </c>
      <c r="T845" s="2">
        <v>7.0314379999999996</v>
      </c>
      <c r="U845" s="4">
        <v>6.9956649999999998</v>
      </c>
    </row>
    <row r="846" spans="1:42" x14ac:dyDescent="0.2">
      <c r="A846" t="s">
        <v>92</v>
      </c>
      <c r="B846" s="5" t="s">
        <v>2</v>
      </c>
      <c r="C846" s="1">
        <v>25</v>
      </c>
      <c r="D846" s="1">
        <v>200</v>
      </c>
      <c r="E846" s="1">
        <v>1</v>
      </c>
      <c r="F846" s="1">
        <v>0</v>
      </c>
      <c r="G846" s="1">
        <v>1903</v>
      </c>
      <c r="H846" s="1">
        <v>1903</v>
      </c>
      <c r="I846" s="1">
        <v>0</v>
      </c>
      <c r="J846" s="1">
        <v>12.128354</v>
      </c>
      <c r="K846" s="1">
        <v>0</v>
      </c>
      <c r="L846" s="1">
        <v>25</v>
      </c>
      <c r="M846" s="1">
        <v>2</v>
      </c>
      <c r="N846" s="1">
        <v>3</v>
      </c>
      <c r="O846" s="1">
        <v>1</v>
      </c>
      <c r="P846" s="1">
        <v>18</v>
      </c>
      <c r="Q846" s="1">
        <v>74</v>
      </c>
      <c r="R846" s="1">
        <v>8</v>
      </c>
      <c r="S846" s="1">
        <v>12.104028</v>
      </c>
      <c r="T846" s="1">
        <v>12.105248</v>
      </c>
      <c r="U846" s="3">
        <v>11.912623</v>
      </c>
    </row>
    <row r="847" spans="1:42" x14ac:dyDescent="0.2">
      <c r="A847" t="s">
        <v>92</v>
      </c>
      <c r="B847" s="6" t="s">
        <v>3</v>
      </c>
      <c r="C847" s="2">
        <v>25</v>
      </c>
      <c r="D847" s="2">
        <v>200</v>
      </c>
      <c r="E847" s="2">
        <v>1</v>
      </c>
      <c r="F847" s="2">
        <v>0</v>
      </c>
      <c r="G847" s="2">
        <v>1864.5085039999999</v>
      </c>
      <c r="H847" s="2">
        <v>1869</v>
      </c>
      <c r="I847" s="2">
        <v>2.4030000000000002E-3</v>
      </c>
      <c r="J847" s="2">
        <v>1.4946900000000001</v>
      </c>
      <c r="K847" s="2">
        <v>0</v>
      </c>
      <c r="L847" s="2">
        <v>0</v>
      </c>
      <c r="M847" s="2">
        <v>2</v>
      </c>
      <c r="N847" s="2">
        <v>3</v>
      </c>
      <c r="O847" s="2">
        <v>1</v>
      </c>
      <c r="P847" s="2">
        <v>27</v>
      </c>
      <c r="Q847" s="2">
        <v>62</v>
      </c>
      <c r="R847" s="2">
        <v>16</v>
      </c>
      <c r="S847" s="2">
        <v>1.4762679999999999</v>
      </c>
      <c r="T847" s="2">
        <v>1.476823</v>
      </c>
      <c r="U847" s="4">
        <v>1.3136399999999999</v>
      </c>
    </row>
    <row r="848" spans="1:42" x14ac:dyDescent="0.2">
      <c r="A848" t="s">
        <v>92</v>
      </c>
      <c r="B848" s="5" t="s">
        <v>4</v>
      </c>
      <c r="C848" s="1">
        <v>25</v>
      </c>
      <c r="D848" s="1">
        <v>200</v>
      </c>
      <c r="E848" s="1">
        <v>1</v>
      </c>
      <c r="F848" s="1">
        <v>0</v>
      </c>
      <c r="G848" s="1">
        <v>1913</v>
      </c>
      <c r="H848" s="1">
        <v>1913</v>
      </c>
      <c r="I848" s="1">
        <v>0</v>
      </c>
      <c r="J848" s="1">
        <v>13.786837999999999</v>
      </c>
      <c r="K848" s="1">
        <v>0</v>
      </c>
      <c r="L848" s="1">
        <v>8</v>
      </c>
      <c r="M848" s="1">
        <v>2</v>
      </c>
      <c r="N848" s="1">
        <v>3</v>
      </c>
      <c r="O848" s="1">
        <v>1</v>
      </c>
      <c r="P848" s="1">
        <v>124</v>
      </c>
      <c r="Q848" s="1">
        <v>2</v>
      </c>
      <c r="R848" s="1">
        <v>121</v>
      </c>
      <c r="S848" s="1">
        <v>13.749261000000001</v>
      </c>
      <c r="T848" s="1">
        <v>13.750349</v>
      </c>
      <c r="U848" s="3">
        <v>13.730229</v>
      </c>
    </row>
    <row r="849" spans="1:42" x14ac:dyDescent="0.2">
      <c r="A849" t="s">
        <v>92</v>
      </c>
      <c r="B849" s="6" t="s">
        <v>5</v>
      </c>
      <c r="C849" s="2">
        <v>25</v>
      </c>
      <c r="D849" s="2">
        <v>200</v>
      </c>
      <c r="E849" s="2">
        <v>1</v>
      </c>
      <c r="F849" s="2">
        <v>0</v>
      </c>
      <c r="G849" s="2">
        <v>2281</v>
      </c>
      <c r="H849" s="2">
        <v>2281</v>
      </c>
      <c r="I849" s="2">
        <v>0</v>
      </c>
      <c r="J849" s="2">
        <v>1.7640499999999999</v>
      </c>
      <c r="K849" s="2">
        <v>739</v>
      </c>
      <c r="L849" s="2">
        <v>276</v>
      </c>
      <c r="M849" s="2">
        <v>2</v>
      </c>
      <c r="N849" s="2">
        <v>4</v>
      </c>
      <c r="O849" s="2">
        <v>1</v>
      </c>
      <c r="P849" s="2">
        <v>478</v>
      </c>
      <c r="Q849" s="2">
        <v>15</v>
      </c>
      <c r="R849" s="2">
        <v>470</v>
      </c>
      <c r="S849" s="2">
        <v>1.0309200000000001</v>
      </c>
      <c r="T849" s="2">
        <v>1.031482</v>
      </c>
      <c r="U849" s="4">
        <v>1.617275</v>
      </c>
    </row>
    <row r="850" spans="1:42" x14ac:dyDescent="0.2">
      <c r="A850" t="s">
        <v>92</v>
      </c>
      <c r="B850" s="5" t="s">
        <v>6</v>
      </c>
      <c r="C850" s="1">
        <v>25</v>
      </c>
      <c r="D850" s="1">
        <v>200</v>
      </c>
      <c r="E850" s="1">
        <v>1</v>
      </c>
      <c r="F850" s="1">
        <v>0</v>
      </c>
      <c r="G850" s="1">
        <v>1913</v>
      </c>
      <c r="H850" s="1">
        <v>1913</v>
      </c>
      <c r="I850" s="1">
        <v>0</v>
      </c>
      <c r="J850" s="1">
        <v>0.13953599999999999</v>
      </c>
      <c r="K850" s="1">
        <v>0</v>
      </c>
      <c r="L850" s="1">
        <v>4</v>
      </c>
      <c r="M850" s="1">
        <v>2</v>
      </c>
      <c r="N850" s="1">
        <v>3</v>
      </c>
      <c r="O850" s="1">
        <v>1</v>
      </c>
      <c r="P850" s="1">
        <v>127</v>
      </c>
      <c r="Q850" s="1">
        <v>2</v>
      </c>
      <c r="R850" s="1">
        <v>125</v>
      </c>
      <c r="S850" s="1">
        <v>0.109116</v>
      </c>
      <c r="T850" s="1">
        <v>0.10974299999999999</v>
      </c>
      <c r="U850" s="3">
        <v>8.7587999999999999E-2</v>
      </c>
    </row>
    <row r="851" spans="1:42" x14ac:dyDescent="0.2">
      <c r="A851" t="s">
        <v>92</v>
      </c>
      <c r="B851" s="6" t="s">
        <v>7</v>
      </c>
      <c r="C851" s="2">
        <v>25</v>
      </c>
      <c r="D851" s="2">
        <v>200</v>
      </c>
      <c r="E851" s="2">
        <v>1</v>
      </c>
      <c r="F851" s="2">
        <v>0</v>
      </c>
      <c r="G851" s="2">
        <v>1913</v>
      </c>
      <c r="H851" s="2">
        <v>1913</v>
      </c>
      <c r="I851" s="2">
        <v>0</v>
      </c>
      <c r="J851" s="2">
        <v>0.47573700000000002</v>
      </c>
      <c r="K851" s="2">
        <v>0</v>
      </c>
      <c r="L851" s="2">
        <v>11</v>
      </c>
      <c r="M851" s="2">
        <v>2</v>
      </c>
      <c r="N851" s="2">
        <v>3</v>
      </c>
      <c r="O851" s="2">
        <v>1</v>
      </c>
      <c r="P851" s="2">
        <v>40</v>
      </c>
      <c r="Q851" s="2">
        <v>13</v>
      </c>
      <c r="R851" s="2">
        <v>33</v>
      </c>
      <c r="S851" s="2">
        <v>0.46352500000000002</v>
      </c>
      <c r="T851" s="2">
        <v>0.46435900000000002</v>
      </c>
      <c r="U851" s="4">
        <v>0.39410899999999999</v>
      </c>
    </row>
    <row r="852" spans="1:42" x14ac:dyDescent="0.2">
      <c r="A852" s="31" t="s">
        <v>92</v>
      </c>
      <c r="B852" s="5" t="s">
        <v>8</v>
      </c>
      <c r="C852" s="1">
        <v>25</v>
      </c>
      <c r="D852" s="1">
        <v>200</v>
      </c>
      <c r="E852" s="1">
        <v>1</v>
      </c>
      <c r="F852" s="1">
        <v>0</v>
      </c>
      <c r="G852" s="1">
        <v>1913</v>
      </c>
      <c r="H852" s="1">
        <v>1913</v>
      </c>
      <c r="I852" s="1">
        <v>0</v>
      </c>
      <c r="J852" s="1">
        <v>1.244097</v>
      </c>
      <c r="K852" s="1">
        <v>46</v>
      </c>
      <c r="L852" s="1">
        <v>66</v>
      </c>
      <c r="M852" s="1">
        <v>2</v>
      </c>
      <c r="N852" s="1">
        <v>3</v>
      </c>
      <c r="O852" s="1">
        <v>1</v>
      </c>
      <c r="P852" s="1">
        <v>85</v>
      </c>
      <c r="Q852" s="1">
        <v>91</v>
      </c>
      <c r="R852" s="1">
        <v>75</v>
      </c>
      <c r="S852" s="1">
        <v>1.223015</v>
      </c>
      <c r="T852" s="1">
        <v>1.2235990000000001</v>
      </c>
      <c r="U852" s="3">
        <v>1.0608029999999999</v>
      </c>
      <c r="V852" s="19">
        <f t="shared" ref="V852" si="1062">IFERROR(AVERAGE(G844:G852),"")</f>
        <v>1968.5009448888886</v>
      </c>
      <c r="W852" s="19">
        <f t="shared" ref="W852" si="1063">IFERROR(AVERAGE(H844:H852),"")</f>
        <v>1969</v>
      </c>
      <c r="X852" s="19">
        <f t="shared" ref="X852" si="1064">IFERROR(AVERAGE(I844:I852),"")</f>
        <v>2.6700000000000004E-4</v>
      </c>
      <c r="Y852" s="19">
        <f t="shared" ref="Y852" si="1065">IFERROR(AVERAGE(J844:J852),"")</f>
        <v>4.3232396666666659</v>
      </c>
      <c r="Z852" s="19">
        <f t="shared" ref="Z852" si="1066">IFERROR(AVERAGE(K844:K852),"")</f>
        <v>87.222222222222229</v>
      </c>
      <c r="AA852" s="19">
        <f t="shared" ref="AA852" si="1067">IFERROR(AVERAGE(L844:L852),"")</f>
        <v>44.555555555555557</v>
      </c>
      <c r="AB852" s="19">
        <f t="shared" ref="AB852" si="1068">IFERROR(AVERAGE(P844:P852),"")</f>
        <v>111</v>
      </c>
      <c r="AC852" s="19">
        <f t="shared" ref="AC852" si="1069">IFERROR(AVERAGE(Q844:Q852),"")</f>
        <v>29.666666666666668</v>
      </c>
      <c r="AD852" s="19">
        <f t="shared" ref="AD852" si="1070">IFERROR(AVERAGE(R844:R852),"")</f>
        <v>104.33333333333333</v>
      </c>
      <c r="AE852" s="19">
        <f t="shared" ref="AE852" si="1071">IFERROR(AVERAGE(S844:S852),"")</f>
        <v>4.2237342222222223</v>
      </c>
      <c r="AF852" s="19">
        <f t="shared" ref="AF852" si="1072">IFERROR(AVERAGE(T844:T852),"")</f>
        <v>4.2244875555555552</v>
      </c>
      <c r="AG852" s="19">
        <f t="shared" ref="AG852" si="1073">IFERROR(AVERAGE(U844:U852),"")</f>
        <v>4.2116282222222212</v>
      </c>
      <c r="AH852" s="19">
        <f>IFERROR(AVERAGE(N844:N852),"")</f>
        <v>3.2222222222222223</v>
      </c>
      <c r="AI852" s="19">
        <f>IFERROR(AVERAGE(O844:O852),"")</f>
        <v>1</v>
      </c>
      <c r="AJ852" s="19">
        <f>IFERROR(AVERAGE(M844:M852),"")</f>
        <v>2</v>
      </c>
      <c r="AK852" s="20">
        <f>COUNTA(C844:C852)</f>
        <v>9</v>
      </c>
      <c r="AL852" s="21">
        <f>COUNTIF(M844:M852,"=2")</f>
        <v>9</v>
      </c>
      <c r="AM852" s="21">
        <f>COUNTIF(M844:M852,"=1")</f>
        <v>0</v>
      </c>
      <c r="AN852" s="21">
        <f>COUNTIF(M844:M852,"=0")</f>
        <v>0</v>
      </c>
      <c r="AO852" s="21">
        <f>COUNTIF(M844:M852,"=3")</f>
        <v>0</v>
      </c>
      <c r="AP852" s="20">
        <f>COUNTIF(M844:M852,"=")</f>
        <v>0</v>
      </c>
    </row>
    <row r="853" spans="1:42" x14ac:dyDescent="0.2">
      <c r="A853" t="s">
        <v>93</v>
      </c>
      <c r="B853" s="6" t="s">
        <v>9</v>
      </c>
      <c r="C853" s="2">
        <v>25</v>
      </c>
      <c r="D853" s="2">
        <v>200</v>
      </c>
      <c r="E853" s="2">
        <v>1</v>
      </c>
      <c r="F853" s="2">
        <v>0</v>
      </c>
      <c r="G853" s="2" t="s">
        <v>56</v>
      </c>
      <c r="H853" s="2" t="s">
        <v>56</v>
      </c>
      <c r="I853" s="2" t="s">
        <v>56</v>
      </c>
      <c r="J853" s="2">
        <v>3.0943999999999999E-2</v>
      </c>
      <c r="K853" s="2">
        <v>0</v>
      </c>
      <c r="L853" s="2">
        <v>0</v>
      </c>
      <c r="M853" s="2">
        <v>3</v>
      </c>
      <c r="N853" s="2" t="s">
        <v>56</v>
      </c>
      <c r="O853" s="2" t="s">
        <v>56</v>
      </c>
      <c r="P853" s="2">
        <v>0</v>
      </c>
      <c r="Q853" s="2">
        <v>0</v>
      </c>
      <c r="R853" s="2">
        <v>0</v>
      </c>
      <c r="S853" s="2" t="s">
        <v>56</v>
      </c>
      <c r="T853" s="2" t="s">
        <v>56</v>
      </c>
      <c r="U853" s="4">
        <v>0</v>
      </c>
    </row>
    <row r="854" spans="1:42" x14ac:dyDescent="0.2">
      <c r="A854" t="s">
        <v>93</v>
      </c>
      <c r="B854" s="5" t="s">
        <v>10</v>
      </c>
      <c r="C854" s="1">
        <v>25</v>
      </c>
      <c r="D854" s="1">
        <v>200</v>
      </c>
      <c r="E854" s="1">
        <v>1</v>
      </c>
      <c r="F854" s="1">
        <v>0</v>
      </c>
      <c r="G854" s="1" t="s">
        <v>56</v>
      </c>
      <c r="H854" s="1" t="s">
        <v>56</v>
      </c>
      <c r="I854" s="1" t="s">
        <v>56</v>
      </c>
      <c r="J854" s="1">
        <v>0.22148899999999999</v>
      </c>
      <c r="K854" s="1">
        <v>0</v>
      </c>
      <c r="L854" s="1">
        <v>0</v>
      </c>
      <c r="M854" s="1">
        <v>3</v>
      </c>
      <c r="N854" s="1" t="s">
        <v>56</v>
      </c>
      <c r="O854" s="1" t="s">
        <v>56</v>
      </c>
      <c r="P854" s="1">
        <v>0</v>
      </c>
      <c r="Q854" s="1">
        <v>0</v>
      </c>
      <c r="R854" s="1">
        <v>0</v>
      </c>
      <c r="S854" s="1" t="s">
        <v>56</v>
      </c>
      <c r="T854" s="1" t="s">
        <v>56</v>
      </c>
      <c r="U854" s="3">
        <v>0</v>
      </c>
    </row>
    <row r="855" spans="1:42" x14ac:dyDescent="0.2">
      <c r="A855" t="s">
        <v>93</v>
      </c>
      <c r="B855" s="6" t="s">
        <v>11</v>
      </c>
      <c r="C855" s="2">
        <v>25</v>
      </c>
      <c r="D855" s="2">
        <v>200</v>
      </c>
      <c r="E855" s="2">
        <v>1</v>
      </c>
      <c r="F855" s="2">
        <v>0</v>
      </c>
      <c r="G855" s="2" t="s">
        <v>56</v>
      </c>
      <c r="H855" s="2" t="s">
        <v>56</v>
      </c>
      <c r="I855" s="2" t="s">
        <v>56</v>
      </c>
      <c r="J855" s="2">
        <v>0.37269999999999998</v>
      </c>
      <c r="K855" s="2">
        <v>0</v>
      </c>
      <c r="L855" s="2">
        <v>0</v>
      </c>
      <c r="M855" s="2">
        <v>3</v>
      </c>
      <c r="N855" s="2" t="s">
        <v>56</v>
      </c>
      <c r="O855" s="2" t="s">
        <v>56</v>
      </c>
      <c r="P855" s="2">
        <v>0</v>
      </c>
      <c r="Q855" s="2">
        <v>0</v>
      </c>
      <c r="R855" s="2">
        <v>0</v>
      </c>
      <c r="S855" s="2" t="s">
        <v>56</v>
      </c>
      <c r="T855" s="2" t="s">
        <v>56</v>
      </c>
      <c r="U855" s="4">
        <v>0</v>
      </c>
    </row>
    <row r="856" spans="1:42" x14ac:dyDescent="0.2">
      <c r="A856" t="s">
        <v>93</v>
      </c>
      <c r="B856" s="5" t="s">
        <v>12</v>
      </c>
      <c r="C856" s="1">
        <v>25</v>
      </c>
      <c r="D856" s="1">
        <v>200</v>
      </c>
      <c r="E856" s="1">
        <v>1</v>
      </c>
      <c r="F856" s="1">
        <v>0</v>
      </c>
      <c r="G856" s="1" t="s">
        <v>56</v>
      </c>
      <c r="H856" s="1" t="s">
        <v>56</v>
      </c>
      <c r="I856" s="1" t="s">
        <v>56</v>
      </c>
      <c r="J856" s="1">
        <v>0.76000100000000004</v>
      </c>
      <c r="K856" s="1">
        <v>0</v>
      </c>
      <c r="L856" s="1">
        <v>0</v>
      </c>
      <c r="M856" s="1">
        <v>3</v>
      </c>
      <c r="N856" s="1" t="s">
        <v>56</v>
      </c>
      <c r="O856" s="1" t="s">
        <v>56</v>
      </c>
      <c r="P856" s="1">
        <v>0</v>
      </c>
      <c r="Q856" s="1">
        <v>0</v>
      </c>
      <c r="R856" s="1">
        <v>0</v>
      </c>
      <c r="S856" s="1" t="s">
        <v>56</v>
      </c>
      <c r="T856" s="1" t="s">
        <v>56</v>
      </c>
      <c r="U856" s="3">
        <v>0</v>
      </c>
    </row>
    <row r="857" spans="1:42" x14ac:dyDescent="0.2">
      <c r="A857" t="s">
        <v>93</v>
      </c>
      <c r="B857" s="6" t="s">
        <v>13</v>
      </c>
      <c r="C857" s="2">
        <v>25</v>
      </c>
      <c r="D857" s="2">
        <v>200</v>
      </c>
      <c r="E857" s="2">
        <v>1</v>
      </c>
      <c r="F857" s="2">
        <v>0</v>
      </c>
      <c r="G857" s="2" t="s">
        <v>56</v>
      </c>
      <c r="H857" s="2" t="s">
        <v>56</v>
      </c>
      <c r="I857" s="2" t="s">
        <v>56</v>
      </c>
      <c r="J857" s="2">
        <v>0.178398</v>
      </c>
      <c r="K857" s="2">
        <v>0</v>
      </c>
      <c r="L857" s="2">
        <v>0</v>
      </c>
      <c r="M857" s="2">
        <v>3</v>
      </c>
      <c r="N857" s="2" t="s">
        <v>56</v>
      </c>
      <c r="O857" s="2" t="s">
        <v>56</v>
      </c>
      <c r="P857" s="2">
        <v>0</v>
      </c>
      <c r="Q857" s="2">
        <v>0</v>
      </c>
      <c r="R857" s="2">
        <v>0</v>
      </c>
      <c r="S857" s="2" t="s">
        <v>56</v>
      </c>
      <c r="T857" s="2" t="s">
        <v>56</v>
      </c>
      <c r="U857" s="4">
        <v>0</v>
      </c>
    </row>
    <row r="858" spans="1:42" x14ac:dyDescent="0.2">
      <c r="A858" t="s">
        <v>93</v>
      </c>
      <c r="B858" s="5" t="s">
        <v>14</v>
      </c>
      <c r="C858" s="1">
        <v>25</v>
      </c>
      <c r="D858" s="1">
        <v>200</v>
      </c>
      <c r="E858" s="1">
        <v>1</v>
      </c>
      <c r="F858" s="1">
        <v>0</v>
      </c>
      <c r="G858" s="1" t="s">
        <v>56</v>
      </c>
      <c r="H858" s="1" t="s">
        <v>56</v>
      </c>
      <c r="I858" s="1" t="s">
        <v>56</v>
      </c>
      <c r="J858" s="1">
        <v>0.319967</v>
      </c>
      <c r="K858" s="1">
        <v>0</v>
      </c>
      <c r="L858" s="1">
        <v>0</v>
      </c>
      <c r="M858" s="1">
        <v>3</v>
      </c>
      <c r="N858" s="1" t="s">
        <v>56</v>
      </c>
      <c r="O858" s="1" t="s">
        <v>56</v>
      </c>
      <c r="P858" s="1">
        <v>0</v>
      </c>
      <c r="Q858" s="1">
        <v>0</v>
      </c>
      <c r="R858" s="1">
        <v>0</v>
      </c>
      <c r="S858" s="1" t="s">
        <v>56</v>
      </c>
      <c r="T858" s="1" t="s">
        <v>56</v>
      </c>
      <c r="U858" s="3">
        <v>0</v>
      </c>
    </row>
    <row r="859" spans="1:42" x14ac:dyDescent="0.2">
      <c r="A859" t="s">
        <v>93</v>
      </c>
      <c r="B859" s="6" t="s">
        <v>15</v>
      </c>
      <c r="C859" s="2">
        <v>25</v>
      </c>
      <c r="D859" s="2">
        <v>200</v>
      </c>
      <c r="E859" s="2">
        <v>1</v>
      </c>
      <c r="F859" s="2">
        <v>0</v>
      </c>
      <c r="G859" s="2" t="s">
        <v>56</v>
      </c>
      <c r="H859" s="2" t="s">
        <v>56</v>
      </c>
      <c r="I859" s="2" t="s">
        <v>56</v>
      </c>
      <c r="J859" s="2">
        <v>0.35658499999999999</v>
      </c>
      <c r="K859" s="2">
        <v>0</v>
      </c>
      <c r="L859" s="2">
        <v>0</v>
      </c>
      <c r="M859" s="2">
        <v>3</v>
      </c>
      <c r="N859" s="2" t="s">
        <v>56</v>
      </c>
      <c r="O859" s="2" t="s">
        <v>56</v>
      </c>
      <c r="P859" s="2">
        <v>0</v>
      </c>
      <c r="Q859" s="2">
        <v>0</v>
      </c>
      <c r="R859" s="2">
        <v>0</v>
      </c>
      <c r="S859" s="2" t="s">
        <v>56</v>
      </c>
      <c r="T859" s="2" t="s">
        <v>56</v>
      </c>
      <c r="U859" s="4">
        <v>0</v>
      </c>
    </row>
    <row r="860" spans="1:42" x14ac:dyDescent="0.2">
      <c r="A860" t="s">
        <v>93</v>
      </c>
      <c r="B860" s="5" t="s">
        <v>16</v>
      </c>
      <c r="C860" s="1">
        <v>25</v>
      </c>
      <c r="D860" s="1">
        <v>200</v>
      </c>
      <c r="E860" s="1">
        <v>1</v>
      </c>
      <c r="F860" s="1">
        <v>0</v>
      </c>
      <c r="G860" s="1" t="s">
        <v>56</v>
      </c>
      <c r="H860" s="1" t="s">
        <v>56</v>
      </c>
      <c r="I860" s="1" t="s">
        <v>56</v>
      </c>
      <c r="J860" s="1">
        <v>0.51156699999999999</v>
      </c>
      <c r="K860" s="1">
        <v>0</v>
      </c>
      <c r="L860" s="1">
        <v>0</v>
      </c>
      <c r="M860" s="1">
        <v>3</v>
      </c>
      <c r="N860" s="1" t="s">
        <v>56</v>
      </c>
      <c r="O860" s="1" t="s">
        <v>56</v>
      </c>
      <c r="P860" s="1">
        <v>0</v>
      </c>
      <c r="Q860" s="1">
        <v>0</v>
      </c>
      <c r="R860" s="1">
        <v>0</v>
      </c>
      <c r="S860" s="1" t="s">
        <v>56</v>
      </c>
      <c r="T860" s="1" t="s">
        <v>56</v>
      </c>
      <c r="U860" s="3">
        <v>0</v>
      </c>
    </row>
    <row r="861" spans="1:42" x14ac:dyDescent="0.2">
      <c r="A861" t="s">
        <v>93</v>
      </c>
      <c r="B861" s="6" t="s">
        <v>17</v>
      </c>
      <c r="C861" s="2">
        <v>25</v>
      </c>
      <c r="D861" s="2">
        <v>200</v>
      </c>
      <c r="E861" s="2">
        <v>1</v>
      </c>
      <c r="F861" s="2">
        <v>0</v>
      </c>
      <c r="G861" s="2" t="s">
        <v>56</v>
      </c>
      <c r="H861" s="2" t="s">
        <v>56</v>
      </c>
      <c r="I861" s="2" t="s">
        <v>56</v>
      </c>
      <c r="J861" s="2">
        <v>0.292904</v>
      </c>
      <c r="K861" s="2">
        <v>0</v>
      </c>
      <c r="L861" s="2">
        <v>0</v>
      </c>
      <c r="M861" s="2">
        <v>3</v>
      </c>
      <c r="N861" s="2" t="s">
        <v>56</v>
      </c>
      <c r="O861" s="2" t="s">
        <v>56</v>
      </c>
      <c r="P861" s="2">
        <v>0</v>
      </c>
      <c r="Q861" s="2">
        <v>0</v>
      </c>
      <c r="R861" s="2">
        <v>0</v>
      </c>
      <c r="S861" s="2" t="s">
        <v>56</v>
      </c>
      <c r="T861" s="2" t="s">
        <v>56</v>
      </c>
      <c r="U861" s="4">
        <v>0</v>
      </c>
    </row>
    <row r="862" spans="1:42" x14ac:dyDescent="0.2">
      <c r="A862" t="s">
        <v>93</v>
      </c>
      <c r="B862" s="5" t="s">
        <v>18</v>
      </c>
      <c r="C862" s="1">
        <v>25</v>
      </c>
      <c r="D862" s="1">
        <v>200</v>
      </c>
      <c r="E862" s="1">
        <v>1</v>
      </c>
      <c r="F862" s="1">
        <v>0</v>
      </c>
      <c r="G862" s="1" t="s">
        <v>56</v>
      </c>
      <c r="H862" s="1" t="s">
        <v>56</v>
      </c>
      <c r="I862" s="1" t="s">
        <v>56</v>
      </c>
      <c r="J862" s="1">
        <v>0.34783599999999998</v>
      </c>
      <c r="K862" s="1">
        <v>0</v>
      </c>
      <c r="L862" s="1">
        <v>0</v>
      </c>
      <c r="M862" s="1">
        <v>3</v>
      </c>
      <c r="N862" s="1" t="s">
        <v>56</v>
      </c>
      <c r="O862" s="1" t="s">
        <v>56</v>
      </c>
      <c r="P862" s="1">
        <v>0</v>
      </c>
      <c r="Q862" s="1">
        <v>0</v>
      </c>
      <c r="R862" s="1">
        <v>0</v>
      </c>
      <c r="S862" s="1" t="s">
        <v>56</v>
      </c>
      <c r="T862" s="1" t="s">
        <v>56</v>
      </c>
      <c r="U862" s="3">
        <v>0</v>
      </c>
    </row>
    <row r="863" spans="1:42" x14ac:dyDescent="0.2">
      <c r="A863" t="s">
        <v>93</v>
      </c>
      <c r="B863" s="6" t="s">
        <v>19</v>
      </c>
      <c r="C863" s="2">
        <v>25</v>
      </c>
      <c r="D863" s="2">
        <v>200</v>
      </c>
      <c r="E863" s="2">
        <v>1</v>
      </c>
      <c r="F863" s="2">
        <v>0</v>
      </c>
      <c r="G863" s="2" t="s">
        <v>56</v>
      </c>
      <c r="H863" s="2" t="s">
        <v>56</v>
      </c>
      <c r="I863" s="2" t="s">
        <v>56</v>
      </c>
      <c r="J863" s="2">
        <v>0.37575399999999998</v>
      </c>
      <c r="K863" s="2">
        <v>0</v>
      </c>
      <c r="L863" s="2">
        <v>0</v>
      </c>
      <c r="M863" s="2">
        <v>3</v>
      </c>
      <c r="N863" s="2" t="s">
        <v>56</v>
      </c>
      <c r="O863" s="2" t="s">
        <v>56</v>
      </c>
      <c r="P863" s="2">
        <v>0</v>
      </c>
      <c r="Q863" s="2">
        <v>0</v>
      </c>
      <c r="R863" s="2">
        <v>0</v>
      </c>
      <c r="S863" s="2" t="s">
        <v>56</v>
      </c>
      <c r="T863" s="2" t="s">
        <v>56</v>
      </c>
      <c r="U863" s="4">
        <v>0</v>
      </c>
    </row>
    <row r="864" spans="1:42" x14ac:dyDescent="0.2">
      <c r="A864" s="31" t="s">
        <v>93</v>
      </c>
      <c r="B864" s="5" t="s">
        <v>20</v>
      </c>
      <c r="C864" s="1">
        <v>25</v>
      </c>
      <c r="D864" s="1">
        <v>200</v>
      </c>
      <c r="E864" s="1">
        <v>1</v>
      </c>
      <c r="F864" s="1">
        <v>0</v>
      </c>
      <c r="G864" s="1" t="s">
        <v>56</v>
      </c>
      <c r="H864" s="1" t="s">
        <v>56</v>
      </c>
      <c r="I864" s="1" t="s">
        <v>56</v>
      </c>
      <c r="J864" s="1">
        <v>0.52730600000000005</v>
      </c>
      <c r="K864" s="1">
        <v>0</v>
      </c>
      <c r="L864" s="1">
        <v>0</v>
      </c>
      <c r="M864" s="1">
        <v>3</v>
      </c>
      <c r="N864" s="1" t="s">
        <v>56</v>
      </c>
      <c r="O864" s="1" t="s">
        <v>56</v>
      </c>
      <c r="P864" s="1">
        <v>0</v>
      </c>
      <c r="Q864" s="1">
        <v>0</v>
      </c>
      <c r="R864" s="1">
        <v>0</v>
      </c>
      <c r="S864" s="1" t="s">
        <v>56</v>
      </c>
      <c r="T864" s="1" t="s">
        <v>56</v>
      </c>
      <c r="U864" s="3">
        <v>0</v>
      </c>
      <c r="V864" s="19" t="str">
        <f t="shared" ref="V864" si="1074">IFERROR(AVERAGE(G853:G864),"")</f>
        <v/>
      </c>
      <c r="W864" s="19" t="str">
        <f t="shared" ref="W864" si="1075">IFERROR(AVERAGE(H853:H864),"")</f>
        <v/>
      </c>
      <c r="X864" s="19" t="str">
        <f t="shared" ref="X864" si="1076">IFERROR(AVERAGE(I853:I864),"")</f>
        <v/>
      </c>
      <c r="Y864" s="19">
        <f t="shared" ref="Y864" si="1077">IFERROR(AVERAGE(J853:J864),"")</f>
        <v>0.35795424999999997</v>
      </c>
      <c r="Z864" s="19">
        <f t="shared" ref="Z864" si="1078">IFERROR(AVERAGE(K853:K864),"")</f>
        <v>0</v>
      </c>
      <c r="AA864" s="19">
        <f t="shared" ref="AA864" si="1079">IFERROR(AVERAGE(L853:L864),"")</f>
        <v>0</v>
      </c>
      <c r="AB864" s="19">
        <f t="shared" ref="AB864" si="1080">IFERROR(AVERAGE(P853:P864),"")</f>
        <v>0</v>
      </c>
      <c r="AC864" s="19">
        <f t="shared" ref="AC864" si="1081">IFERROR(AVERAGE(Q853:Q864),"")</f>
        <v>0</v>
      </c>
      <c r="AD864" s="19">
        <f t="shared" ref="AD864" si="1082">IFERROR(AVERAGE(R853:R864),"")</f>
        <v>0</v>
      </c>
      <c r="AE864" s="19" t="str">
        <f t="shared" ref="AE864" si="1083">IFERROR(AVERAGE(S853:S864),"")</f>
        <v/>
      </c>
      <c r="AF864" s="19" t="str">
        <f t="shared" ref="AF864" si="1084">IFERROR(AVERAGE(T853:T864),"")</f>
        <v/>
      </c>
      <c r="AG864" s="19">
        <f t="shared" ref="AG864" si="1085">IFERROR(AVERAGE(U853:U864),"")</f>
        <v>0</v>
      </c>
      <c r="AH864" s="19" t="str">
        <f>IFERROR(AVERAGE(N853:N864),"")</f>
        <v/>
      </c>
      <c r="AI864" s="19" t="str">
        <f>IFERROR(AVERAGE(O853:O864),"")</f>
        <v/>
      </c>
      <c r="AJ864" s="22">
        <f>AVERAGE(M853:M864)</f>
        <v>3</v>
      </c>
      <c r="AK864" s="20">
        <f>COUNTA(C853:C864)</f>
        <v>12</v>
      </c>
      <c r="AL864" s="21">
        <f>COUNTIF(M853:M864,"=2")</f>
        <v>0</v>
      </c>
      <c r="AM864" s="21">
        <f>COUNTIF(M853:M864,"=1")</f>
        <v>0</v>
      </c>
      <c r="AN864" s="21">
        <f>COUNTIF(M853:M864,"=0")</f>
        <v>0</v>
      </c>
      <c r="AO864" s="21">
        <f>COUNTIF(M853:M864,"=3")</f>
        <v>12</v>
      </c>
      <c r="AP864" s="20">
        <f>COUNTIF(M853:M864,"=")</f>
        <v>0</v>
      </c>
    </row>
    <row r="865" spans="1:42" x14ac:dyDescent="0.2">
      <c r="A865" t="s">
        <v>94</v>
      </c>
      <c r="B865" s="6" t="s">
        <v>21</v>
      </c>
      <c r="C865" s="2">
        <v>25</v>
      </c>
      <c r="D865" s="2">
        <v>200</v>
      </c>
      <c r="E865" s="2">
        <v>1</v>
      </c>
      <c r="F865" s="2">
        <v>0</v>
      </c>
      <c r="G865" s="2" t="s">
        <v>56</v>
      </c>
      <c r="H865" s="2" t="s">
        <v>56</v>
      </c>
      <c r="I865" s="2" t="s">
        <v>56</v>
      </c>
      <c r="J865" s="2">
        <v>0.149063</v>
      </c>
      <c r="K865" s="2">
        <v>0</v>
      </c>
      <c r="L865" s="2">
        <v>0</v>
      </c>
      <c r="M865" s="2">
        <v>3</v>
      </c>
      <c r="N865" s="2" t="s">
        <v>56</v>
      </c>
      <c r="O865" s="2" t="s">
        <v>56</v>
      </c>
      <c r="P865" s="2">
        <v>0</v>
      </c>
      <c r="Q865" s="2">
        <v>0</v>
      </c>
      <c r="R865" s="2">
        <v>0</v>
      </c>
      <c r="S865" s="2" t="s">
        <v>56</v>
      </c>
      <c r="T865" s="2" t="s">
        <v>56</v>
      </c>
      <c r="U865" s="4">
        <v>0</v>
      </c>
    </row>
    <row r="866" spans="1:42" x14ac:dyDescent="0.2">
      <c r="A866" t="s">
        <v>94</v>
      </c>
      <c r="B866" s="5" t="s">
        <v>22</v>
      </c>
      <c r="C866" s="1">
        <v>25</v>
      </c>
      <c r="D866" s="1">
        <v>200</v>
      </c>
      <c r="E866" s="1">
        <v>1</v>
      </c>
      <c r="F866" s="1">
        <v>0</v>
      </c>
      <c r="G866" s="1" t="s">
        <v>56</v>
      </c>
      <c r="H866" s="1" t="s">
        <v>56</v>
      </c>
      <c r="I866" s="1" t="s">
        <v>56</v>
      </c>
      <c r="J866" s="1">
        <v>0.32192199999999999</v>
      </c>
      <c r="K866" s="1">
        <v>0</v>
      </c>
      <c r="L866" s="1">
        <v>0</v>
      </c>
      <c r="M866" s="1">
        <v>3</v>
      </c>
      <c r="N866" s="1" t="s">
        <v>56</v>
      </c>
      <c r="O866" s="1" t="s">
        <v>56</v>
      </c>
      <c r="P866" s="1">
        <v>0</v>
      </c>
      <c r="Q866" s="1">
        <v>0</v>
      </c>
      <c r="R866" s="1">
        <v>0</v>
      </c>
      <c r="S866" s="1" t="s">
        <v>56</v>
      </c>
      <c r="T866" s="1" t="s">
        <v>56</v>
      </c>
      <c r="U866" s="3">
        <v>0</v>
      </c>
    </row>
    <row r="867" spans="1:42" x14ac:dyDescent="0.2">
      <c r="A867" t="s">
        <v>94</v>
      </c>
      <c r="B867" s="6" t="s">
        <v>23</v>
      </c>
      <c r="C867" s="2">
        <v>25</v>
      </c>
      <c r="D867" s="2">
        <v>200</v>
      </c>
      <c r="E867" s="2">
        <v>1</v>
      </c>
      <c r="F867" s="2">
        <v>0</v>
      </c>
      <c r="G867" s="2" t="s">
        <v>56</v>
      </c>
      <c r="H867" s="2" t="s">
        <v>56</v>
      </c>
      <c r="I867" s="2" t="s">
        <v>56</v>
      </c>
      <c r="J867" s="2">
        <v>0.28841099999999997</v>
      </c>
      <c r="K867" s="2">
        <v>0</v>
      </c>
      <c r="L867" s="2">
        <v>0</v>
      </c>
      <c r="M867" s="2">
        <v>3</v>
      </c>
      <c r="N867" s="2" t="s">
        <v>56</v>
      </c>
      <c r="O867" s="2" t="s">
        <v>56</v>
      </c>
      <c r="P867" s="2">
        <v>0</v>
      </c>
      <c r="Q867" s="2">
        <v>0</v>
      </c>
      <c r="R867" s="2">
        <v>0</v>
      </c>
      <c r="S867" s="2" t="s">
        <v>56</v>
      </c>
      <c r="T867" s="2" t="s">
        <v>56</v>
      </c>
      <c r="U867" s="4">
        <v>0</v>
      </c>
    </row>
    <row r="868" spans="1:42" x14ac:dyDescent="0.2">
      <c r="A868" t="s">
        <v>94</v>
      </c>
      <c r="B868" s="5" t="s">
        <v>24</v>
      </c>
      <c r="C868" s="1">
        <v>25</v>
      </c>
      <c r="D868" s="1">
        <v>200</v>
      </c>
      <c r="E868" s="1">
        <v>1</v>
      </c>
      <c r="F868" s="1">
        <v>0</v>
      </c>
      <c r="G868" s="1" t="s">
        <v>56</v>
      </c>
      <c r="H868" s="1" t="s">
        <v>56</v>
      </c>
      <c r="I868" s="1" t="s">
        <v>56</v>
      </c>
      <c r="J868" s="1">
        <v>0.40038699999999999</v>
      </c>
      <c r="K868" s="1">
        <v>0</v>
      </c>
      <c r="L868" s="1">
        <v>0</v>
      </c>
      <c r="M868" s="1">
        <v>3</v>
      </c>
      <c r="N868" s="1" t="s">
        <v>56</v>
      </c>
      <c r="O868" s="1" t="s">
        <v>56</v>
      </c>
      <c r="P868" s="1">
        <v>0</v>
      </c>
      <c r="Q868" s="1">
        <v>0</v>
      </c>
      <c r="R868" s="1">
        <v>0</v>
      </c>
      <c r="S868" s="1" t="s">
        <v>56</v>
      </c>
      <c r="T868" s="1" t="s">
        <v>56</v>
      </c>
      <c r="U868" s="3">
        <v>0</v>
      </c>
    </row>
    <row r="869" spans="1:42" x14ac:dyDescent="0.2">
      <c r="A869" t="s">
        <v>94</v>
      </c>
      <c r="B869" s="6" t="s">
        <v>25</v>
      </c>
      <c r="C869" s="2">
        <v>25</v>
      </c>
      <c r="D869" s="2">
        <v>200</v>
      </c>
      <c r="E869" s="2">
        <v>1</v>
      </c>
      <c r="F869" s="2">
        <v>0</v>
      </c>
      <c r="G869" s="2" t="s">
        <v>56</v>
      </c>
      <c r="H869" s="2" t="s">
        <v>56</v>
      </c>
      <c r="I869" s="2" t="s">
        <v>56</v>
      </c>
      <c r="J869" s="2">
        <v>0.38139600000000001</v>
      </c>
      <c r="K869" s="2">
        <v>0</v>
      </c>
      <c r="L869" s="2">
        <v>0</v>
      </c>
      <c r="M869" s="2">
        <v>3</v>
      </c>
      <c r="N869" s="2" t="s">
        <v>56</v>
      </c>
      <c r="O869" s="2" t="s">
        <v>56</v>
      </c>
      <c r="P869" s="2">
        <v>0</v>
      </c>
      <c r="Q869" s="2">
        <v>0</v>
      </c>
      <c r="R869" s="2">
        <v>0</v>
      </c>
      <c r="S869" s="2" t="s">
        <v>56</v>
      </c>
      <c r="T869" s="2" t="s">
        <v>56</v>
      </c>
      <c r="U869" s="4">
        <v>0</v>
      </c>
    </row>
    <row r="870" spans="1:42" x14ac:dyDescent="0.2">
      <c r="A870" t="s">
        <v>94</v>
      </c>
      <c r="B870" s="5" t="s">
        <v>26</v>
      </c>
      <c r="C870" s="1">
        <v>25</v>
      </c>
      <c r="D870" s="1">
        <v>200</v>
      </c>
      <c r="E870" s="1">
        <v>1</v>
      </c>
      <c r="F870" s="1">
        <v>0</v>
      </c>
      <c r="G870" s="1" t="s">
        <v>56</v>
      </c>
      <c r="H870" s="1" t="s">
        <v>56</v>
      </c>
      <c r="I870" s="1" t="s">
        <v>56</v>
      </c>
      <c r="J870" s="1">
        <v>0.31491400000000003</v>
      </c>
      <c r="K870" s="1">
        <v>0</v>
      </c>
      <c r="L870" s="1">
        <v>0</v>
      </c>
      <c r="M870" s="1">
        <v>3</v>
      </c>
      <c r="N870" s="1" t="s">
        <v>56</v>
      </c>
      <c r="O870" s="1" t="s">
        <v>56</v>
      </c>
      <c r="P870" s="1">
        <v>0</v>
      </c>
      <c r="Q870" s="1">
        <v>0</v>
      </c>
      <c r="R870" s="1">
        <v>0</v>
      </c>
      <c r="S870" s="1" t="s">
        <v>56</v>
      </c>
      <c r="T870" s="1" t="s">
        <v>56</v>
      </c>
      <c r="U870" s="3">
        <v>0</v>
      </c>
    </row>
    <row r="871" spans="1:42" x14ac:dyDescent="0.2">
      <c r="A871" t="s">
        <v>94</v>
      </c>
      <c r="B871" s="6" t="s">
        <v>27</v>
      </c>
      <c r="C871" s="2">
        <v>25</v>
      </c>
      <c r="D871" s="2">
        <v>200</v>
      </c>
      <c r="E871" s="2">
        <v>1</v>
      </c>
      <c r="F871" s="2">
        <v>0</v>
      </c>
      <c r="G871" s="2" t="s">
        <v>56</v>
      </c>
      <c r="H871" s="2" t="s">
        <v>56</v>
      </c>
      <c r="I871" s="2" t="s">
        <v>56</v>
      </c>
      <c r="J871" s="2">
        <v>0.41514499999999999</v>
      </c>
      <c r="K871" s="2">
        <v>0</v>
      </c>
      <c r="L871" s="2">
        <v>0</v>
      </c>
      <c r="M871" s="2">
        <v>3</v>
      </c>
      <c r="N871" s="2" t="s">
        <v>56</v>
      </c>
      <c r="O871" s="2" t="s">
        <v>56</v>
      </c>
      <c r="P871" s="2">
        <v>0</v>
      </c>
      <c r="Q871" s="2">
        <v>0</v>
      </c>
      <c r="R871" s="2">
        <v>0</v>
      </c>
      <c r="S871" s="2" t="s">
        <v>56</v>
      </c>
      <c r="T871" s="2" t="s">
        <v>56</v>
      </c>
      <c r="U871" s="4">
        <v>0</v>
      </c>
    </row>
    <row r="872" spans="1:42" x14ac:dyDescent="0.2">
      <c r="A872" s="31" t="s">
        <v>94</v>
      </c>
      <c r="B872" s="5" t="s">
        <v>28</v>
      </c>
      <c r="C872" s="1">
        <v>25</v>
      </c>
      <c r="D872" s="1">
        <v>200</v>
      </c>
      <c r="E872" s="1">
        <v>1</v>
      </c>
      <c r="F872" s="1">
        <v>0</v>
      </c>
      <c r="G872" s="1" t="s">
        <v>56</v>
      </c>
      <c r="H872" s="1" t="s">
        <v>56</v>
      </c>
      <c r="I872" s="1" t="s">
        <v>56</v>
      </c>
      <c r="J872" s="1">
        <v>0.533219</v>
      </c>
      <c r="K872" s="1">
        <v>0</v>
      </c>
      <c r="L872" s="1">
        <v>0</v>
      </c>
      <c r="M872" s="1">
        <v>3</v>
      </c>
      <c r="N872" s="1" t="s">
        <v>56</v>
      </c>
      <c r="O872" s="1" t="s">
        <v>56</v>
      </c>
      <c r="P872" s="1">
        <v>0</v>
      </c>
      <c r="Q872" s="1">
        <v>0</v>
      </c>
      <c r="R872" s="1">
        <v>0</v>
      </c>
      <c r="S872" s="1" t="s">
        <v>56</v>
      </c>
      <c r="T872" s="1" t="s">
        <v>56</v>
      </c>
      <c r="U872" s="3">
        <v>0</v>
      </c>
      <c r="V872" s="19" t="str">
        <f t="shared" ref="V872" si="1086">IFERROR(AVERAGE(G865:G872),"")</f>
        <v/>
      </c>
      <c r="W872" s="19" t="str">
        <f t="shared" ref="W872" si="1087">IFERROR(AVERAGE(H865:H872),"")</f>
        <v/>
      </c>
      <c r="X872" s="19" t="str">
        <f t="shared" ref="X872" si="1088">IFERROR(AVERAGE(I865:I872),"")</f>
        <v/>
      </c>
      <c r="Y872" s="19">
        <f t="shared" ref="Y872" si="1089">IFERROR(AVERAGE(J865:J872),"")</f>
        <v>0.35055712499999997</v>
      </c>
      <c r="Z872" s="19">
        <f t="shared" ref="Z872" si="1090">IFERROR(AVERAGE(K865:K872),"")</f>
        <v>0</v>
      </c>
      <c r="AA872" s="19">
        <f t="shared" ref="AA872" si="1091">IFERROR(AVERAGE(L865:L872),"")</f>
        <v>0</v>
      </c>
      <c r="AB872" s="19">
        <f t="shared" ref="AB872" si="1092">IFERROR(AVERAGE(P865:P872),"")</f>
        <v>0</v>
      </c>
      <c r="AC872" s="19">
        <f t="shared" ref="AC872" si="1093">IFERROR(AVERAGE(Q865:Q872),"")</f>
        <v>0</v>
      </c>
      <c r="AD872" s="19">
        <f t="shared" ref="AD872" si="1094">IFERROR(AVERAGE(R865:R872),"")</f>
        <v>0</v>
      </c>
      <c r="AE872" s="19" t="str">
        <f t="shared" ref="AE872" si="1095">IFERROR(AVERAGE(S865:S872),"")</f>
        <v/>
      </c>
      <c r="AF872" s="19" t="str">
        <f t="shared" ref="AF872" si="1096">IFERROR(AVERAGE(T865:T872),"")</f>
        <v/>
      </c>
      <c r="AG872" s="19">
        <f t="shared" ref="AG872" si="1097">IFERROR(AVERAGE(U865:U872),"")</f>
        <v>0</v>
      </c>
      <c r="AH872" s="19" t="str">
        <f>IFERROR(AVERAGE(N865:N872),"")</f>
        <v/>
      </c>
      <c r="AI872" s="19" t="str">
        <f>IFERROR(AVERAGE(O865:O872),"")</f>
        <v/>
      </c>
      <c r="AJ872" s="22">
        <f>AVERAGE(M865:M872)</f>
        <v>3</v>
      </c>
      <c r="AK872" s="20">
        <f>COUNTA(C865:C872)</f>
        <v>8</v>
      </c>
      <c r="AL872" s="21">
        <f>COUNTIF(M865:M872,"=2")</f>
        <v>0</v>
      </c>
      <c r="AM872" s="21">
        <f>COUNTIF(M865:M872,"=1")</f>
        <v>0</v>
      </c>
      <c r="AN872" s="21">
        <f>COUNTIF(M865:M872,"=0")</f>
        <v>0</v>
      </c>
      <c r="AO872" s="21">
        <f>COUNTIF(M865:M872,"=3")</f>
        <v>8</v>
      </c>
      <c r="AP872" s="20">
        <f>COUNTIF(M865:M872,"=")</f>
        <v>0</v>
      </c>
    </row>
    <row r="873" spans="1:42" x14ac:dyDescent="0.2">
      <c r="A873" t="s">
        <v>95</v>
      </c>
      <c r="B873" s="6" t="s">
        <v>29</v>
      </c>
      <c r="C873" s="2">
        <v>25</v>
      </c>
      <c r="D873" s="2">
        <v>700</v>
      </c>
      <c r="E873" s="2">
        <v>1</v>
      </c>
      <c r="F873" s="2">
        <v>0</v>
      </c>
      <c r="G873" s="2">
        <v>2147</v>
      </c>
      <c r="H873" s="2">
        <v>2147</v>
      </c>
      <c r="I873" s="2">
        <v>0</v>
      </c>
      <c r="J873" s="2">
        <v>0.13567799999999999</v>
      </c>
      <c r="K873" s="2">
        <v>0</v>
      </c>
      <c r="L873" s="2">
        <v>0</v>
      </c>
      <c r="M873" s="2">
        <v>2</v>
      </c>
      <c r="N873" s="2">
        <v>2</v>
      </c>
      <c r="O873" s="2">
        <v>1</v>
      </c>
      <c r="P873" s="2">
        <v>3</v>
      </c>
      <c r="Q873" s="2">
        <v>0</v>
      </c>
      <c r="R873" s="2">
        <v>0</v>
      </c>
      <c r="S873" s="2">
        <v>0.13363</v>
      </c>
      <c r="T873" s="2">
        <v>0.13402500000000001</v>
      </c>
      <c r="U873" s="4">
        <v>0.117452</v>
      </c>
    </row>
    <row r="874" spans="1:42" x14ac:dyDescent="0.2">
      <c r="A874" t="s">
        <v>95</v>
      </c>
      <c r="B874" s="5" t="s">
        <v>30</v>
      </c>
      <c r="C874" s="1">
        <v>25</v>
      </c>
      <c r="D874" s="1">
        <v>700</v>
      </c>
      <c r="E874" s="1">
        <v>1</v>
      </c>
      <c r="F874" s="1">
        <v>0</v>
      </c>
      <c r="G874" s="1">
        <v>2147</v>
      </c>
      <c r="H874" s="1">
        <v>2147</v>
      </c>
      <c r="I874" s="1">
        <v>0</v>
      </c>
      <c r="J874" s="1">
        <v>0.38382300000000003</v>
      </c>
      <c r="K874" s="1">
        <v>572</v>
      </c>
      <c r="L874" s="1">
        <v>27</v>
      </c>
      <c r="M874" s="1">
        <v>2</v>
      </c>
      <c r="N874" s="1">
        <v>2</v>
      </c>
      <c r="O874" s="1">
        <v>1</v>
      </c>
      <c r="P874" s="1">
        <v>10</v>
      </c>
      <c r="Q874" s="1">
        <v>68</v>
      </c>
      <c r="R874" s="1">
        <v>5</v>
      </c>
      <c r="S874" s="1">
        <v>0.26782</v>
      </c>
      <c r="T874" s="1">
        <v>0.26825599999999999</v>
      </c>
      <c r="U874" s="3">
        <v>0.20245199999999999</v>
      </c>
    </row>
    <row r="875" spans="1:42" x14ac:dyDescent="0.2">
      <c r="A875" t="s">
        <v>95</v>
      </c>
      <c r="B875" s="6" t="s">
        <v>31</v>
      </c>
      <c r="C875" s="2">
        <v>25</v>
      </c>
      <c r="D875" s="2">
        <v>700</v>
      </c>
      <c r="E875" s="2">
        <v>1</v>
      </c>
      <c r="F875" s="2">
        <v>0</v>
      </c>
      <c r="G875" s="2">
        <v>2147</v>
      </c>
      <c r="H875" s="2">
        <v>2147</v>
      </c>
      <c r="I875" s="2">
        <v>0</v>
      </c>
      <c r="J875" s="2">
        <v>1.489171</v>
      </c>
      <c r="K875" s="2">
        <v>6270</v>
      </c>
      <c r="L875" s="2">
        <v>127</v>
      </c>
      <c r="M875" s="2">
        <v>2</v>
      </c>
      <c r="N875" s="2">
        <v>2</v>
      </c>
      <c r="O875" s="2">
        <v>1</v>
      </c>
      <c r="P875" s="2">
        <v>24</v>
      </c>
      <c r="Q875" s="2">
        <v>234</v>
      </c>
      <c r="R875" s="2">
        <v>14</v>
      </c>
      <c r="S875" s="2">
        <v>0.709731</v>
      </c>
      <c r="T875" s="2">
        <v>0.71019699999999997</v>
      </c>
      <c r="U875" s="4">
        <v>0.49406099999999997</v>
      </c>
    </row>
    <row r="876" spans="1:42" x14ac:dyDescent="0.2">
      <c r="A876" t="s">
        <v>95</v>
      </c>
      <c r="B876" s="5" t="s">
        <v>32</v>
      </c>
      <c r="C876" s="1">
        <v>25</v>
      </c>
      <c r="D876" s="1">
        <v>700</v>
      </c>
      <c r="E876" s="1">
        <v>1</v>
      </c>
      <c r="F876" s="1">
        <v>0</v>
      </c>
      <c r="G876" s="1">
        <v>2131</v>
      </c>
      <c r="H876" s="1">
        <v>2131</v>
      </c>
      <c r="I876" s="1">
        <v>0</v>
      </c>
      <c r="J876" s="1">
        <v>4.4229409999999998</v>
      </c>
      <c r="K876" s="1">
        <v>19181</v>
      </c>
      <c r="L876" s="1">
        <v>246</v>
      </c>
      <c r="M876" s="1">
        <v>2</v>
      </c>
      <c r="N876" s="1">
        <v>1</v>
      </c>
      <c r="O876" s="1">
        <v>1</v>
      </c>
      <c r="P876" s="1">
        <v>21</v>
      </c>
      <c r="Q876" s="1">
        <v>1613</v>
      </c>
      <c r="R876" s="1">
        <v>11</v>
      </c>
      <c r="S876" s="1">
        <v>3.9377599999999999</v>
      </c>
      <c r="T876" s="1">
        <v>3.937859</v>
      </c>
      <c r="U876" s="3">
        <v>0.456737</v>
      </c>
    </row>
    <row r="877" spans="1:42" x14ac:dyDescent="0.2">
      <c r="A877" t="s">
        <v>95</v>
      </c>
      <c r="B877" s="6" t="s">
        <v>33</v>
      </c>
      <c r="C877" s="2">
        <v>25</v>
      </c>
      <c r="D877" s="2">
        <v>700</v>
      </c>
      <c r="E877" s="2">
        <v>1</v>
      </c>
      <c r="F877" s="2">
        <v>0</v>
      </c>
      <c r="G877" s="2">
        <v>2147</v>
      </c>
      <c r="H877" s="2">
        <v>2147</v>
      </c>
      <c r="I877" s="2">
        <v>0</v>
      </c>
      <c r="J877" s="2">
        <v>0.22009200000000001</v>
      </c>
      <c r="K877" s="2">
        <v>0</v>
      </c>
      <c r="L877" s="2">
        <v>3</v>
      </c>
      <c r="M877" s="2">
        <v>2</v>
      </c>
      <c r="N877" s="2">
        <v>2</v>
      </c>
      <c r="O877" s="2">
        <v>1</v>
      </c>
      <c r="P877" s="2">
        <v>37</v>
      </c>
      <c r="Q877" s="2">
        <v>3</v>
      </c>
      <c r="R877" s="2">
        <v>34</v>
      </c>
      <c r="S877" s="2">
        <v>0.178982</v>
      </c>
      <c r="T877" s="2">
        <v>0.17949200000000001</v>
      </c>
      <c r="U877" s="4">
        <v>0.14554400000000001</v>
      </c>
    </row>
    <row r="878" spans="1:42" x14ac:dyDescent="0.2">
      <c r="A878" t="s">
        <v>95</v>
      </c>
      <c r="B878" s="5" t="s">
        <v>34</v>
      </c>
      <c r="C878" s="1">
        <v>25</v>
      </c>
      <c r="D878" s="1">
        <v>700</v>
      </c>
      <c r="E878" s="1">
        <v>1</v>
      </c>
      <c r="F878" s="1">
        <v>0</v>
      </c>
      <c r="G878" s="1">
        <v>2147</v>
      </c>
      <c r="H878" s="1">
        <v>2147</v>
      </c>
      <c r="I878" s="1">
        <v>0</v>
      </c>
      <c r="J878" s="1">
        <v>0.380019</v>
      </c>
      <c r="K878" s="1">
        <v>0</v>
      </c>
      <c r="L878" s="1">
        <v>14</v>
      </c>
      <c r="M878" s="1">
        <v>2</v>
      </c>
      <c r="N878" s="1">
        <v>2</v>
      </c>
      <c r="O878" s="1">
        <v>1</v>
      </c>
      <c r="P878" s="1">
        <v>94</v>
      </c>
      <c r="Q878" s="1">
        <v>21</v>
      </c>
      <c r="R878" s="1">
        <v>88</v>
      </c>
      <c r="S878" s="1">
        <v>0.37635600000000002</v>
      </c>
      <c r="T878" s="1">
        <v>0.37687199999999998</v>
      </c>
      <c r="U878" s="3">
        <v>0.30116300000000001</v>
      </c>
    </row>
    <row r="879" spans="1:42" x14ac:dyDescent="0.2">
      <c r="A879" t="s">
        <v>95</v>
      </c>
      <c r="B879" s="6" t="s">
        <v>35</v>
      </c>
      <c r="C879" s="2">
        <v>25</v>
      </c>
      <c r="D879" s="2">
        <v>700</v>
      </c>
      <c r="E879" s="2">
        <v>1</v>
      </c>
      <c r="F879" s="2">
        <v>0</v>
      </c>
      <c r="G879" s="2">
        <v>2143</v>
      </c>
      <c r="H879" s="2">
        <v>2145</v>
      </c>
      <c r="I879" s="2">
        <v>9.3199999999999999E-4</v>
      </c>
      <c r="J879" s="2">
        <v>0.96715799999999996</v>
      </c>
      <c r="K879" s="2">
        <v>0</v>
      </c>
      <c r="L879" s="2">
        <v>0</v>
      </c>
      <c r="M879" s="2">
        <v>2</v>
      </c>
      <c r="N879" s="2">
        <v>2</v>
      </c>
      <c r="O879" s="2">
        <v>1</v>
      </c>
      <c r="P879" s="2">
        <v>28</v>
      </c>
      <c r="Q879" s="2">
        <v>15</v>
      </c>
      <c r="R879" s="2">
        <v>13</v>
      </c>
      <c r="S879" s="2">
        <v>0.95747899999999997</v>
      </c>
      <c r="T879" s="2">
        <v>0.95802299999999996</v>
      </c>
      <c r="U879" s="4">
        <v>0.83377000000000001</v>
      </c>
    </row>
    <row r="880" spans="1:42" x14ac:dyDescent="0.2">
      <c r="A880" s="31" t="s">
        <v>95</v>
      </c>
      <c r="B880" s="5" t="s">
        <v>36</v>
      </c>
      <c r="C880" s="1">
        <v>25</v>
      </c>
      <c r="D880" s="1">
        <v>700</v>
      </c>
      <c r="E880" s="1">
        <v>1</v>
      </c>
      <c r="F880" s="1">
        <v>0</v>
      </c>
      <c r="G880" s="1">
        <v>2145</v>
      </c>
      <c r="H880" s="1">
        <v>2145</v>
      </c>
      <c r="I880" s="1">
        <v>0</v>
      </c>
      <c r="J880" s="1">
        <v>0.56967100000000004</v>
      </c>
      <c r="K880" s="1">
        <v>0</v>
      </c>
      <c r="L880" s="1">
        <v>14</v>
      </c>
      <c r="M880" s="1">
        <v>2</v>
      </c>
      <c r="N880" s="1">
        <v>2</v>
      </c>
      <c r="O880" s="1">
        <v>1</v>
      </c>
      <c r="P880" s="1">
        <v>16</v>
      </c>
      <c r="Q880" s="1">
        <v>19</v>
      </c>
      <c r="R880" s="1">
        <v>7</v>
      </c>
      <c r="S880" s="1">
        <v>0.56653699999999996</v>
      </c>
      <c r="T880" s="1">
        <v>0.56719200000000003</v>
      </c>
      <c r="U880" s="3">
        <v>0.49193799999999999</v>
      </c>
      <c r="V880" s="19">
        <f t="shared" ref="V880" si="1098">IFERROR(AVERAGE(G873:G880),"")</f>
        <v>2144.25</v>
      </c>
      <c r="W880" s="19">
        <f t="shared" ref="W880" si="1099">IFERROR(AVERAGE(H873:H880),"")</f>
        <v>2144.5</v>
      </c>
      <c r="X880" s="19">
        <f t="shared" ref="X880" si="1100">IFERROR(AVERAGE(I873:I880),"")</f>
        <v>1.165E-4</v>
      </c>
      <c r="Y880" s="19">
        <f t="shared" ref="Y880" si="1101">IFERROR(AVERAGE(J873:J880),"")</f>
        <v>1.071069125</v>
      </c>
      <c r="Z880" s="19">
        <f t="shared" ref="Z880" si="1102">IFERROR(AVERAGE(K873:K880),"")</f>
        <v>3252.875</v>
      </c>
      <c r="AA880" s="19">
        <f t="shared" ref="AA880" si="1103">IFERROR(AVERAGE(L873:L880),"")</f>
        <v>53.875</v>
      </c>
      <c r="AB880" s="19">
        <f t="shared" ref="AB880" si="1104">IFERROR(AVERAGE(P873:P880),"")</f>
        <v>29.125</v>
      </c>
      <c r="AC880" s="19">
        <f t="shared" ref="AC880" si="1105">IFERROR(AVERAGE(Q873:Q880),"")</f>
        <v>246.625</v>
      </c>
      <c r="AD880" s="19">
        <f t="shared" ref="AD880" si="1106">IFERROR(AVERAGE(R873:R880),"")</f>
        <v>21.5</v>
      </c>
      <c r="AE880" s="19">
        <f t="shared" ref="AE880" si="1107">IFERROR(AVERAGE(S873:S880),"")</f>
        <v>0.89103687500000017</v>
      </c>
      <c r="AF880" s="19">
        <f t="shared" ref="AF880" si="1108">IFERROR(AVERAGE(T873:T880),"")</f>
        <v>0.89148949999999993</v>
      </c>
      <c r="AG880" s="19">
        <f t="shared" ref="AG880" si="1109">IFERROR(AVERAGE(U873:U880),"")</f>
        <v>0.38038962500000006</v>
      </c>
      <c r="AH880" s="19">
        <f>IFERROR(AVERAGE(N873:N880),"")</f>
        <v>1.875</v>
      </c>
      <c r="AI880" s="19">
        <f>IFERROR(AVERAGE(O873:O880),"")</f>
        <v>1</v>
      </c>
      <c r="AJ880" s="22">
        <f>AVERAGE(M873:M880)</f>
        <v>2</v>
      </c>
      <c r="AK880" s="20">
        <f>COUNTA(C873:C880)</f>
        <v>8</v>
      </c>
      <c r="AL880" s="21">
        <f>COUNTIF(M873:M880,"=2")</f>
        <v>8</v>
      </c>
      <c r="AM880" s="21">
        <f>COUNTIF(M873:M880,"=1")</f>
        <v>0</v>
      </c>
      <c r="AN880" s="21">
        <f>COUNTIF(M873:M880,"=0")</f>
        <v>0</v>
      </c>
      <c r="AO880" s="21">
        <f>COUNTIF(M873:M880,"=3")</f>
        <v>0</v>
      </c>
      <c r="AP880" s="20">
        <f>COUNTIF(M873:M880,"=")</f>
        <v>0</v>
      </c>
    </row>
    <row r="881" spans="1:42" x14ac:dyDescent="0.2">
      <c r="A881" t="s">
        <v>96</v>
      </c>
      <c r="B881" s="6" t="s">
        <v>37</v>
      </c>
      <c r="C881" s="2">
        <v>25</v>
      </c>
      <c r="D881" s="2">
        <v>1000</v>
      </c>
      <c r="E881" s="2">
        <v>1</v>
      </c>
      <c r="F881" s="2">
        <v>0</v>
      </c>
      <c r="G881" s="2">
        <v>4633</v>
      </c>
      <c r="H881" s="2">
        <v>4633</v>
      </c>
      <c r="I881" s="2">
        <v>0</v>
      </c>
      <c r="J881" s="2">
        <v>0.43570500000000001</v>
      </c>
      <c r="K881" s="2">
        <v>0</v>
      </c>
      <c r="L881" s="2">
        <v>9</v>
      </c>
      <c r="M881" s="2">
        <v>2</v>
      </c>
      <c r="N881" s="2">
        <v>4</v>
      </c>
      <c r="O881" s="2">
        <v>1</v>
      </c>
      <c r="P881" s="2">
        <v>5</v>
      </c>
      <c r="Q881" s="2">
        <v>11</v>
      </c>
      <c r="R881" s="2">
        <v>1</v>
      </c>
      <c r="S881" s="2">
        <v>0.42696899999999999</v>
      </c>
      <c r="T881" s="2">
        <v>0.42750899999999997</v>
      </c>
      <c r="U881" s="4">
        <v>0.25709799999999999</v>
      </c>
    </row>
    <row r="882" spans="1:42" x14ac:dyDescent="0.2">
      <c r="A882" t="s">
        <v>96</v>
      </c>
      <c r="B882" s="5" t="s">
        <v>38</v>
      </c>
      <c r="C882" s="1">
        <v>25</v>
      </c>
      <c r="D882" s="1">
        <v>1000</v>
      </c>
      <c r="E882" s="1">
        <v>1</v>
      </c>
      <c r="F882" s="1">
        <v>0</v>
      </c>
      <c r="G882" s="1">
        <v>4105</v>
      </c>
      <c r="H882" s="1">
        <v>4105</v>
      </c>
      <c r="I882" s="1">
        <v>0</v>
      </c>
      <c r="J882" s="1">
        <v>2.943727</v>
      </c>
      <c r="K882" s="1">
        <v>5072</v>
      </c>
      <c r="L882" s="1">
        <v>324</v>
      </c>
      <c r="M882" s="1">
        <v>2</v>
      </c>
      <c r="N882" s="1">
        <v>4</v>
      </c>
      <c r="O882" s="1">
        <v>1</v>
      </c>
      <c r="P882" s="1">
        <v>397</v>
      </c>
      <c r="Q882" s="1">
        <v>760</v>
      </c>
      <c r="R882" s="1">
        <v>384</v>
      </c>
      <c r="S882" s="1">
        <v>2.098509</v>
      </c>
      <c r="T882" s="1">
        <v>2.0990639999999998</v>
      </c>
      <c r="U882" s="3">
        <v>0.78442500000000004</v>
      </c>
    </row>
    <row r="883" spans="1:42" x14ac:dyDescent="0.2">
      <c r="A883" t="s">
        <v>96</v>
      </c>
      <c r="B883" s="6" t="s">
        <v>39</v>
      </c>
      <c r="C883" s="2">
        <v>25</v>
      </c>
      <c r="D883" s="2">
        <v>1000</v>
      </c>
      <c r="E883" s="2">
        <v>1</v>
      </c>
      <c r="F883" s="2">
        <v>0</v>
      </c>
      <c r="G883" s="2">
        <v>3914</v>
      </c>
      <c r="H883" s="2">
        <v>3914</v>
      </c>
      <c r="I883" s="2">
        <v>0</v>
      </c>
      <c r="J883" s="2">
        <v>46.239795000000001</v>
      </c>
      <c r="K883" s="2">
        <v>103451</v>
      </c>
      <c r="L883" s="2">
        <v>1372</v>
      </c>
      <c r="M883" s="2">
        <v>2</v>
      </c>
      <c r="N883" s="2">
        <v>3</v>
      </c>
      <c r="O883" s="2">
        <v>1</v>
      </c>
      <c r="P883" s="2">
        <v>248</v>
      </c>
      <c r="Q883" s="2">
        <v>8050</v>
      </c>
      <c r="R883" s="2">
        <v>234</v>
      </c>
      <c r="S883" s="2">
        <v>11.974588000000001</v>
      </c>
      <c r="T883" s="2">
        <v>11.975102</v>
      </c>
      <c r="U883" s="4">
        <v>0.79342599999999996</v>
      </c>
    </row>
    <row r="884" spans="1:42" x14ac:dyDescent="0.2">
      <c r="A884" t="s">
        <v>96</v>
      </c>
      <c r="B884" s="5" t="s">
        <v>40</v>
      </c>
      <c r="C884" s="1">
        <v>25</v>
      </c>
      <c r="D884" s="1">
        <v>1000</v>
      </c>
      <c r="E884" s="1">
        <v>1</v>
      </c>
      <c r="F884" s="1">
        <v>0</v>
      </c>
      <c r="G884" s="1">
        <v>3550</v>
      </c>
      <c r="H884" s="1">
        <v>3550</v>
      </c>
      <c r="I884" s="1">
        <v>0</v>
      </c>
      <c r="J884" s="1">
        <v>44.022027000000001</v>
      </c>
      <c r="K884" s="1">
        <v>78213</v>
      </c>
      <c r="L884" s="1">
        <v>804</v>
      </c>
      <c r="M884" s="1">
        <v>2</v>
      </c>
      <c r="N884" s="1">
        <v>2</v>
      </c>
      <c r="O884" s="1">
        <v>1</v>
      </c>
      <c r="P884" s="1">
        <v>66</v>
      </c>
      <c r="Q884" s="1">
        <v>9432</v>
      </c>
      <c r="R884" s="1">
        <v>49</v>
      </c>
      <c r="S884" s="1">
        <v>16.487181</v>
      </c>
      <c r="T884" s="1">
        <v>16.487655</v>
      </c>
      <c r="U884" s="3">
        <v>0.89429700000000001</v>
      </c>
    </row>
    <row r="885" spans="1:42" x14ac:dyDescent="0.2">
      <c r="A885" t="s">
        <v>96</v>
      </c>
      <c r="B885" s="6" t="s">
        <v>41</v>
      </c>
      <c r="C885" s="2">
        <v>25</v>
      </c>
      <c r="D885" s="2">
        <v>1000</v>
      </c>
      <c r="E885" s="2">
        <v>1</v>
      </c>
      <c r="F885" s="2">
        <v>0</v>
      </c>
      <c r="G885" s="2">
        <v>3930</v>
      </c>
      <c r="H885" s="2">
        <v>3930</v>
      </c>
      <c r="I885" s="2">
        <v>0</v>
      </c>
      <c r="J885" s="2">
        <v>1.4290119999999999</v>
      </c>
      <c r="K885" s="2">
        <v>0</v>
      </c>
      <c r="L885" s="2">
        <v>6</v>
      </c>
      <c r="M885" s="2">
        <v>2</v>
      </c>
      <c r="N885" s="2">
        <v>3</v>
      </c>
      <c r="O885" s="2">
        <v>1</v>
      </c>
      <c r="P885" s="2">
        <v>328</v>
      </c>
      <c r="Q885" s="2">
        <v>24</v>
      </c>
      <c r="R885" s="2">
        <v>320</v>
      </c>
      <c r="S885" s="2">
        <v>1.3587629999999999</v>
      </c>
      <c r="T885" s="2">
        <v>1.3592519999999999</v>
      </c>
      <c r="U885" s="4">
        <v>0.55091500000000004</v>
      </c>
    </row>
    <row r="886" spans="1:42" x14ac:dyDescent="0.2">
      <c r="A886" t="s">
        <v>96</v>
      </c>
      <c r="B886" s="5" t="s">
        <v>42</v>
      </c>
      <c r="C886" s="1">
        <v>25</v>
      </c>
      <c r="D886" s="1">
        <v>1000</v>
      </c>
      <c r="E886" s="1">
        <v>1</v>
      </c>
      <c r="F886" s="1">
        <v>0</v>
      </c>
      <c r="G886" s="1">
        <v>3744</v>
      </c>
      <c r="H886" s="1">
        <v>3744</v>
      </c>
      <c r="I886" s="1">
        <v>0</v>
      </c>
      <c r="J886" s="1">
        <v>6.7605339999999998</v>
      </c>
      <c r="K886" s="1">
        <v>13697</v>
      </c>
      <c r="L886" s="1">
        <v>486</v>
      </c>
      <c r="M886" s="1">
        <v>2</v>
      </c>
      <c r="N886" s="1">
        <v>3</v>
      </c>
      <c r="O886" s="1">
        <v>1</v>
      </c>
      <c r="P886" s="1">
        <v>18</v>
      </c>
      <c r="Q886" s="1">
        <v>3070</v>
      </c>
      <c r="R886" s="1">
        <v>8</v>
      </c>
      <c r="S886" s="1">
        <v>1.793747</v>
      </c>
      <c r="T886" s="1">
        <v>1.7944530000000001</v>
      </c>
      <c r="U886" s="3">
        <v>0.61465599999999998</v>
      </c>
    </row>
    <row r="887" spans="1:42" x14ac:dyDescent="0.2">
      <c r="A887" t="s">
        <v>96</v>
      </c>
      <c r="B887" s="6" t="s">
        <v>43</v>
      </c>
      <c r="C887" s="2">
        <v>25</v>
      </c>
      <c r="D887" s="2">
        <v>1000</v>
      </c>
      <c r="E887" s="2">
        <v>1</v>
      </c>
      <c r="F887" s="2">
        <v>0</v>
      </c>
      <c r="G887" s="2">
        <v>3616</v>
      </c>
      <c r="H887" s="2">
        <v>3616</v>
      </c>
      <c r="I887" s="2">
        <v>0</v>
      </c>
      <c r="J887" s="2">
        <v>20.232534000000001</v>
      </c>
      <c r="K887" s="2">
        <v>38356</v>
      </c>
      <c r="L887" s="2">
        <v>967</v>
      </c>
      <c r="M887" s="2">
        <v>2</v>
      </c>
      <c r="N887" s="2">
        <v>3</v>
      </c>
      <c r="O887" s="2">
        <v>1</v>
      </c>
      <c r="P887" s="2">
        <v>212</v>
      </c>
      <c r="Q887" s="2">
        <v>5610</v>
      </c>
      <c r="R887" s="2">
        <v>198</v>
      </c>
      <c r="S887" s="2">
        <v>11.214442999999999</v>
      </c>
      <c r="T887" s="2">
        <v>11.215458999999999</v>
      </c>
      <c r="U887" s="4">
        <v>1.561928</v>
      </c>
    </row>
    <row r="888" spans="1:42" x14ac:dyDescent="0.2">
      <c r="A888" t="s">
        <v>96</v>
      </c>
      <c r="B888" s="5" t="s">
        <v>44</v>
      </c>
      <c r="C888" s="1">
        <v>25</v>
      </c>
      <c r="D888" s="1">
        <v>1000</v>
      </c>
      <c r="E888" s="1">
        <v>1</v>
      </c>
      <c r="F888" s="1">
        <v>0</v>
      </c>
      <c r="G888" s="1">
        <v>3282</v>
      </c>
      <c r="H888" s="1">
        <v>3282</v>
      </c>
      <c r="I888" s="1">
        <v>0</v>
      </c>
      <c r="J888" s="1">
        <v>1.790721</v>
      </c>
      <c r="K888" s="1">
        <v>3671</v>
      </c>
      <c r="L888" s="1">
        <v>236</v>
      </c>
      <c r="M888" s="1">
        <v>2</v>
      </c>
      <c r="N888" s="1">
        <v>1</v>
      </c>
      <c r="O888" s="1">
        <v>1</v>
      </c>
      <c r="P888" s="1">
        <v>31</v>
      </c>
      <c r="Q888" s="1">
        <v>634</v>
      </c>
      <c r="R888" s="1">
        <v>20</v>
      </c>
      <c r="S888" s="1">
        <v>1.4925349999999999</v>
      </c>
      <c r="T888" s="1">
        <v>1.4925980000000001</v>
      </c>
      <c r="U888" s="3">
        <v>0.40281600000000001</v>
      </c>
    </row>
    <row r="889" spans="1:42" x14ac:dyDescent="0.2">
      <c r="A889" t="s">
        <v>96</v>
      </c>
      <c r="B889" s="6" t="s">
        <v>45</v>
      </c>
      <c r="C889" s="2">
        <v>25</v>
      </c>
      <c r="D889" s="2">
        <v>1000</v>
      </c>
      <c r="E889" s="2">
        <v>1</v>
      </c>
      <c r="F889" s="2">
        <v>0</v>
      </c>
      <c r="G889" s="2">
        <v>3707</v>
      </c>
      <c r="H889" s="2">
        <v>3707</v>
      </c>
      <c r="I889" s="2">
        <v>0</v>
      </c>
      <c r="J889" s="2">
        <v>5.2754079999999997</v>
      </c>
      <c r="K889" s="2">
        <v>1647</v>
      </c>
      <c r="L889" s="2">
        <v>196</v>
      </c>
      <c r="M889" s="2">
        <v>2</v>
      </c>
      <c r="N889" s="2">
        <v>2</v>
      </c>
      <c r="O889" s="2">
        <v>1</v>
      </c>
      <c r="P889" s="2">
        <v>43</v>
      </c>
      <c r="Q889" s="2">
        <v>411</v>
      </c>
      <c r="R889" s="2">
        <v>29</v>
      </c>
      <c r="S889" s="2">
        <v>5.248132</v>
      </c>
      <c r="T889" s="2">
        <v>5.2486470000000001</v>
      </c>
      <c r="U889" s="4">
        <v>3.7520310000000001</v>
      </c>
    </row>
    <row r="890" spans="1:42" x14ac:dyDescent="0.2">
      <c r="A890" t="s">
        <v>96</v>
      </c>
      <c r="B890" s="5" t="s">
        <v>46</v>
      </c>
      <c r="C890" s="1">
        <v>25</v>
      </c>
      <c r="D890" s="1">
        <v>1000</v>
      </c>
      <c r="E890" s="1">
        <v>1</v>
      </c>
      <c r="F890" s="1">
        <v>0</v>
      </c>
      <c r="G890" s="1">
        <v>4046</v>
      </c>
      <c r="H890" s="1">
        <v>4046</v>
      </c>
      <c r="I890" s="1">
        <v>0</v>
      </c>
      <c r="J890" s="1">
        <v>7.8842730000000003</v>
      </c>
      <c r="K890" s="1">
        <v>13287</v>
      </c>
      <c r="L890" s="1">
        <v>422</v>
      </c>
      <c r="M890" s="1">
        <v>2</v>
      </c>
      <c r="N890" s="1">
        <v>3</v>
      </c>
      <c r="O890" s="1">
        <v>1</v>
      </c>
      <c r="P890" s="1">
        <v>30</v>
      </c>
      <c r="Q890" s="1">
        <v>2529</v>
      </c>
      <c r="R890" s="1">
        <v>14</v>
      </c>
      <c r="S890" s="1">
        <v>7.2691420000000004</v>
      </c>
      <c r="T890" s="1">
        <v>7.2696820000000004</v>
      </c>
      <c r="U890" s="3">
        <v>0.90615800000000002</v>
      </c>
    </row>
    <row r="891" spans="1:42" x14ac:dyDescent="0.2">
      <c r="A891" s="31" t="s">
        <v>96</v>
      </c>
      <c r="B891" s="6" t="s">
        <v>47</v>
      </c>
      <c r="C891" s="2">
        <v>25</v>
      </c>
      <c r="D891" s="2">
        <v>1000</v>
      </c>
      <c r="E891" s="2">
        <v>1</v>
      </c>
      <c r="F891" s="2">
        <v>0</v>
      </c>
      <c r="G891" s="2" t="s">
        <v>56</v>
      </c>
      <c r="H891" s="2" t="s">
        <v>56</v>
      </c>
      <c r="I891" s="2" t="s">
        <v>56</v>
      </c>
      <c r="J891" s="2">
        <v>3603.895712</v>
      </c>
      <c r="K891" s="2">
        <v>0</v>
      </c>
      <c r="L891" s="2">
        <v>0</v>
      </c>
      <c r="M891" s="2">
        <v>0</v>
      </c>
      <c r="N891" s="2" t="s">
        <v>56</v>
      </c>
      <c r="O891" s="2" t="s">
        <v>56</v>
      </c>
      <c r="P891" s="2">
        <v>1</v>
      </c>
      <c r="Q891" s="2">
        <v>0</v>
      </c>
      <c r="R891" s="2">
        <v>1</v>
      </c>
      <c r="S891" s="2" t="s">
        <v>56</v>
      </c>
      <c r="T891" s="2" t="s">
        <v>56</v>
      </c>
      <c r="U891" s="4">
        <v>3603.687234</v>
      </c>
      <c r="V891" s="19">
        <f t="shared" ref="V891" si="1110">IFERROR(AVERAGE(G881:G891),"")</f>
        <v>3852.7</v>
      </c>
      <c r="W891" s="19">
        <f t="shared" ref="W891" si="1111">IFERROR(AVERAGE(H881:H891),"")</f>
        <v>3852.7</v>
      </c>
      <c r="X891" s="19">
        <f t="shared" ref="X891" si="1112">IFERROR(AVERAGE(I881:I891),"")</f>
        <v>0</v>
      </c>
      <c r="Y891" s="19">
        <f t="shared" ref="Y891" si="1113">IFERROR(AVERAGE(J881:J891),"")</f>
        <v>340.0826770909091</v>
      </c>
      <c r="Z891" s="19">
        <f t="shared" ref="Z891" si="1114">IFERROR(AVERAGE(K881:K891),"")</f>
        <v>23399.454545454544</v>
      </c>
      <c r="AA891" s="19">
        <f t="shared" ref="AA891" si="1115">IFERROR(AVERAGE(L881:L891),"")</f>
        <v>438.36363636363637</v>
      </c>
      <c r="AB891" s="19">
        <f t="shared" ref="AB891" si="1116">IFERROR(AVERAGE(P881:P891),"")</f>
        <v>125.36363636363636</v>
      </c>
      <c r="AC891" s="19">
        <f t="shared" ref="AC891" si="1117">IFERROR(AVERAGE(Q881:Q891),"")</f>
        <v>2775.5454545454545</v>
      </c>
      <c r="AD891" s="19">
        <f t="shared" ref="AD891" si="1118">IFERROR(AVERAGE(R881:R891),"")</f>
        <v>114.36363636363636</v>
      </c>
      <c r="AE891" s="19">
        <f t="shared" ref="AE891" si="1119">IFERROR(AVERAGE(S881:S891),"")</f>
        <v>5.9364009000000006</v>
      </c>
      <c r="AF891" s="19">
        <f t="shared" ref="AF891" si="1120">IFERROR(AVERAGE(T881:T891),"")</f>
        <v>5.9369420999999996</v>
      </c>
      <c r="AG891" s="19">
        <f t="shared" ref="AG891" si="1121">IFERROR(AVERAGE(U881:U891),"")</f>
        <v>328.56408945454547</v>
      </c>
      <c r="AH891" s="19">
        <f>IFERROR(AVERAGE(N881:N891),"")</f>
        <v>2.8</v>
      </c>
      <c r="AI891" s="19">
        <f>IFERROR(AVERAGE(O881:O891),"")</f>
        <v>1</v>
      </c>
      <c r="AJ891" s="22">
        <f>AVERAGE(M881:M891)</f>
        <v>1.8181818181818181</v>
      </c>
      <c r="AK891" s="20">
        <f>COUNTA(C881:C891)</f>
        <v>11</v>
      </c>
      <c r="AL891" s="21">
        <f>COUNTIF(M881:M891,"=2")</f>
        <v>10</v>
      </c>
      <c r="AM891" s="21">
        <f>COUNTIF(M881:M891,"=1")</f>
        <v>0</v>
      </c>
      <c r="AN891" s="21">
        <f>COUNTIF(M881:M891,"=0")</f>
        <v>1</v>
      </c>
      <c r="AO891" s="21">
        <f>COUNTIF(M881:M891,"=3")</f>
        <v>0</v>
      </c>
      <c r="AP891" s="20">
        <f>COUNTIF(M881:M891,"=")</f>
        <v>0</v>
      </c>
    </row>
    <row r="892" spans="1:42" x14ac:dyDescent="0.2">
      <c r="A892" t="s">
        <v>97</v>
      </c>
      <c r="B892" s="5" t="s">
        <v>48</v>
      </c>
      <c r="C892" s="1">
        <v>25</v>
      </c>
      <c r="D892" s="1">
        <v>1000</v>
      </c>
      <c r="E892" s="1">
        <v>1</v>
      </c>
      <c r="F892" s="1">
        <v>0</v>
      </c>
      <c r="G892" s="1">
        <v>3602</v>
      </c>
      <c r="H892" s="1">
        <v>3602</v>
      </c>
      <c r="I892" s="1">
        <v>0</v>
      </c>
      <c r="J892" s="1">
        <v>0.46229500000000001</v>
      </c>
      <c r="K892" s="1">
        <v>0</v>
      </c>
      <c r="L892" s="1">
        <v>14</v>
      </c>
      <c r="M892" s="1">
        <v>2</v>
      </c>
      <c r="N892" s="1">
        <v>3</v>
      </c>
      <c r="O892" s="1">
        <v>1</v>
      </c>
      <c r="P892" s="1">
        <v>17</v>
      </c>
      <c r="Q892" s="1">
        <v>15</v>
      </c>
      <c r="R892" s="1">
        <v>9</v>
      </c>
      <c r="S892" s="1">
        <v>0.45813100000000001</v>
      </c>
      <c r="T892" s="1">
        <v>0.45882299999999998</v>
      </c>
      <c r="U892" s="3">
        <v>0.34853200000000001</v>
      </c>
    </row>
    <row r="893" spans="1:42" x14ac:dyDescent="0.2">
      <c r="A893" t="s">
        <v>97</v>
      </c>
      <c r="B893" s="6" t="s">
        <v>49</v>
      </c>
      <c r="C893" s="2">
        <v>25</v>
      </c>
      <c r="D893" s="2">
        <v>1000</v>
      </c>
      <c r="E893" s="2">
        <v>1</v>
      </c>
      <c r="F893" s="2">
        <v>0</v>
      </c>
      <c r="G893" s="2">
        <v>3380</v>
      </c>
      <c r="H893" s="2">
        <v>3380</v>
      </c>
      <c r="I893" s="2">
        <v>0</v>
      </c>
      <c r="J893" s="2">
        <v>68.220907999999994</v>
      </c>
      <c r="K893" s="2">
        <v>213495</v>
      </c>
      <c r="L893" s="2">
        <v>401</v>
      </c>
      <c r="M893" s="2">
        <v>2</v>
      </c>
      <c r="N893" s="2">
        <v>3</v>
      </c>
      <c r="O893" s="2">
        <v>1</v>
      </c>
      <c r="P893" s="2">
        <v>166</v>
      </c>
      <c r="Q893" s="2">
        <v>2524</v>
      </c>
      <c r="R893" s="2">
        <v>148</v>
      </c>
      <c r="S893" s="2">
        <v>2.2351239999999999</v>
      </c>
      <c r="T893" s="2">
        <v>2.2358959999999999</v>
      </c>
      <c r="U893" s="4">
        <v>0.92182200000000003</v>
      </c>
    </row>
    <row r="894" spans="1:42" x14ac:dyDescent="0.2">
      <c r="A894" t="s">
        <v>97</v>
      </c>
      <c r="B894" s="5" t="s">
        <v>50</v>
      </c>
      <c r="C894" s="1">
        <v>25</v>
      </c>
      <c r="D894" s="1">
        <v>1000</v>
      </c>
      <c r="E894" s="1">
        <v>1</v>
      </c>
      <c r="F894" s="1">
        <v>0</v>
      </c>
      <c r="G894" s="1">
        <v>2790</v>
      </c>
      <c r="H894" s="1">
        <v>3269</v>
      </c>
      <c r="I894" s="1">
        <v>0.14652799999999999</v>
      </c>
      <c r="J894" s="1">
        <v>3600.0454719999998</v>
      </c>
      <c r="K894" s="1">
        <v>4619294</v>
      </c>
      <c r="L894" s="1">
        <v>2344</v>
      </c>
      <c r="M894" s="1">
        <v>1</v>
      </c>
      <c r="N894" s="1">
        <v>3</v>
      </c>
      <c r="O894" s="1">
        <v>1</v>
      </c>
      <c r="P894" s="1">
        <v>28</v>
      </c>
      <c r="Q894" s="1">
        <v>20293</v>
      </c>
      <c r="R894" s="1">
        <v>10</v>
      </c>
      <c r="S894" s="1">
        <v>376.36329899999998</v>
      </c>
      <c r="T894" s="1">
        <v>376.364149</v>
      </c>
      <c r="U894" s="3">
        <v>12.26145</v>
      </c>
    </row>
    <row r="895" spans="1:42" x14ac:dyDescent="0.2">
      <c r="A895" t="s">
        <v>97</v>
      </c>
      <c r="B895" s="6" t="s">
        <v>51</v>
      </c>
      <c r="C895" s="2">
        <v>25</v>
      </c>
      <c r="D895" s="2">
        <v>1000</v>
      </c>
      <c r="E895" s="2">
        <v>1</v>
      </c>
      <c r="F895" s="2">
        <v>0</v>
      </c>
      <c r="G895" s="2">
        <v>2573.9136440000002</v>
      </c>
      <c r="H895" s="2">
        <v>2997</v>
      </c>
      <c r="I895" s="2">
        <v>0.14116999999999999</v>
      </c>
      <c r="J895" s="2">
        <v>3600.0519840000002</v>
      </c>
      <c r="K895" s="2">
        <v>4233949</v>
      </c>
      <c r="L895" s="2">
        <v>4236</v>
      </c>
      <c r="M895" s="2">
        <v>1</v>
      </c>
      <c r="N895" s="2">
        <v>3</v>
      </c>
      <c r="O895" s="2">
        <v>1</v>
      </c>
      <c r="P895" s="2">
        <v>120</v>
      </c>
      <c r="Q895" s="2">
        <v>21525</v>
      </c>
      <c r="R895" s="2">
        <v>115</v>
      </c>
      <c r="S895" s="2">
        <v>2.843521</v>
      </c>
      <c r="T895" s="2">
        <v>2.8444159999999998</v>
      </c>
      <c r="U895" s="4">
        <v>0.34055099999999999</v>
      </c>
    </row>
    <row r="896" spans="1:42" x14ac:dyDescent="0.2">
      <c r="A896" t="s">
        <v>97</v>
      </c>
      <c r="B896" s="5" t="s">
        <v>52</v>
      </c>
      <c r="C896" s="1">
        <v>25</v>
      </c>
      <c r="D896" s="1">
        <v>1000</v>
      </c>
      <c r="E896" s="1">
        <v>1</v>
      </c>
      <c r="F896" s="1">
        <v>0</v>
      </c>
      <c r="G896" s="1">
        <v>3380</v>
      </c>
      <c r="H896" s="1">
        <v>3380</v>
      </c>
      <c r="I896" s="1">
        <v>0</v>
      </c>
      <c r="J896" s="1">
        <v>1.0710310000000001</v>
      </c>
      <c r="K896" s="1">
        <v>431</v>
      </c>
      <c r="L896" s="1">
        <v>43</v>
      </c>
      <c r="M896" s="1">
        <v>2</v>
      </c>
      <c r="N896" s="1">
        <v>3</v>
      </c>
      <c r="O896" s="1">
        <v>1</v>
      </c>
      <c r="P896" s="1">
        <v>220</v>
      </c>
      <c r="Q896" s="1">
        <v>87</v>
      </c>
      <c r="R896" s="1">
        <v>214</v>
      </c>
      <c r="S896" s="1">
        <v>0.99306300000000003</v>
      </c>
      <c r="T896" s="1">
        <v>0.99351</v>
      </c>
      <c r="U896" s="3">
        <v>0.323216</v>
      </c>
    </row>
    <row r="897" spans="1:42" x14ac:dyDescent="0.2">
      <c r="A897" t="s">
        <v>97</v>
      </c>
      <c r="B897" s="6" t="s">
        <v>53</v>
      </c>
      <c r="C897" s="2">
        <v>25</v>
      </c>
      <c r="D897" s="2">
        <v>1000</v>
      </c>
      <c r="E897" s="2">
        <v>1</v>
      </c>
      <c r="F897" s="2">
        <v>0</v>
      </c>
      <c r="G897" s="2">
        <v>3240</v>
      </c>
      <c r="H897" s="2">
        <v>3240</v>
      </c>
      <c r="I897" s="2">
        <v>0</v>
      </c>
      <c r="J897" s="2">
        <v>1.2166250000000001</v>
      </c>
      <c r="K897" s="2">
        <v>773</v>
      </c>
      <c r="L897" s="2">
        <v>62</v>
      </c>
      <c r="M897" s="2">
        <v>2</v>
      </c>
      <c r="N897" s="2">
        <v>3</v>
      </c>
      <c r="O897" s="2">
        <v>1</v>
      </c>
      <c r="P897" s="2">
        <v>227</v>
      </c>
      <c r="Q897" s="2">
        <v>169</v>
      </c>
      <c r="R897" s="2">
        <v>218</v>
      </c>
      <c r="S897" s="2">
        <v>1.210917</v>
      </c>
      <c r="T897" s="2">
        <v>1.211341</v>
      </c>
      <c r="U897" s="4">
        <v>0.43562000000000001</v>
      </c>
    </row>
    <row r="898" spans="1:42" x14ac:dyDescent="0.2">
      <c r="A898" t="s">
        <v>97</v>
      </c>
      <c r="B898" s="5" t="s">
        <v>54</v>
      </c>
      <c r="C898" s="1">
        <v>25</v>
      </c>
      <c r="D898" s="1">
        <v>1000</v>
      </c>
      <c r="E898" s="1">
        <v>1</v>
      </c>
      <c r="F898" s="1">
        <v>0</v>
      </c>
      <c r="G898" s="1">
        <v>2983</v>
      </c>
      <c r="H898" s="1">
        <v>2983</v>
      </c>
      <c r="I898" s="1">
        <v>0</v>
      </c>
      <c r="J898" s="1">
        <v>220.132239</v>
      </c>
      <c r="K898" s="1">
        <v>618441</v>
      </c>
      <c r="L898" s="1">
        <v>864</v>
      </c>
      <c r="M898" s="1">
        <v>2</v>
      </c>
      <c r="N898" s="1">
        <v>3</v>
      </c>
      <c r="O898" s="1">
        <v>1</v>
      </c>
      <c r="P898" s="1">
        <v>344</v>
      </c>
      <c r="Q898" s="1">
        <v>6430</v>
      </c>
      <c r="R898" s="1">
        <v>337</v>
      </c>
      <c r="S898" s="1">
        <v>15.784336</v>
      </c>
      <c r="T898" s="1">
        <v>15.784882</v>
      </c>
      <c r="U898" s="3">
        <v>0.466723</v>
      </c>
    </row>
    <row r="899" spans="1:42" x14ac:dyDescent="0.2">
      <c r="A899" s="31" t="s">
        <v>97</v>
      </c>
      <c r="B899" s="6" t="s">
        <v>55</v>
      </c>
      <c r="C899" s="2">
        <v>25</v>
      </c>
      <c r="D899" s="2">
        <v>1000</v>
      </c>
      <c r="E899" s="2">
        <v>1</v>
      </c>
      <c r="F899" s="2">
        <v>0</v>
      </c>
      <c r="G899" s="2">
        <v>2395.2310579999998</v>
      </c>
      <c r="H899" s="2">
        <v>2691</v>
      </c>
      <c r="I899" s="2">
        <v>0.10990999999999999</v>
      </c>
      <c r="J899" s="2">
        <v>3600.081099</v>
      </c>
      <c r="K899" s="2">
        <v>5291991</v>
      </c>
      <c r="L899" s="2">
        <v>6035</v>
      </c>
      <c r="M899" s="2">
        <v>1</v>
      </c>
      <c r="N899" s="2">
        <v>2</v>
      </c>
      <c r="O899" s="2">
        <v>1</v>
      </c>
      <c r="P899" s="2">
        <v>116</v>
      </c>
      <c r="Q899" s="2">
        <v>32850</v>
      </c>
      <c r="R899" s="2">
        <v>99</v>
      </c>
      <c r="S899" s="2">
        <v>55.959308999999998</v>
      </c>
      <c r="T899" s="2">
        <v>55.959772000000001</v>
      </c>
      <c r="U899" s="4">
        <v>1.0304059999999999</v>
      </c>
      <c r="V899" s="19">
        <f t="shared" ref="V899" si="1122">IFERROR(AVERAGE(G892:G899),"")</f>
        <v>3043.0180877500002</v>
      </c>
      <c r="W899" s="19">
        <f t="shared" ref="W899" si="1123">IFERROR(AVERAGE(H892:H899),"")</f>
        <v>3192.75</v>
      </c>
      <c r="X899" s="19">
        <f t="shared" ref="X899" si="1124">IFERROR(AVERAGE(I892:I899),"")</f>
        <v>4.9701000000000002E-2</v>
      </c>
      <c r="Y899" s="19">
        <f t="shared" ref="Y899" si="1125">IFERROR(AVERAGE(J892:J899),"")</f>
        <v>1386.410206625</v>
      </c>
      <c r="Z899" s="19">
        <f t="shared" ref="Z899" si="1126">IFERROR(AVERAGE(K892:K899),"")</f>
        <v>1872296.75</v>
      </c>
      <c r="AA899" s="19">
        <f t="shared" ref="AA899" si="1127">IFERROR(AVERAGE(L892:L899),"")</f>
        <v>1749.875</v>
      </c>
      <c r="AB899" s="19">
        <f t="shared" ref="AB899" si="1128">IFERROR(AVERAGE(P892:P899),"")</f>
        <v>154.75</v>
      </c>
      <c r="AC899" s="19">
        <f t="shared" ref="AC899" si="1129">IFERROR(AVERAGE(Q892:Q899),"")</f>
        <v>10486.625</v>
      </c>
      <c r="AD899" s="19">
        <f t="shared" ref="AD899" si="1130">IFERROR(AVERAGE(R892:R899),"")</f>
        <v>143.75</v>
      </c>
      <c r="AE899" s="19">
        <f t="shared" ref="AE899" si="1131">IFERROR(AVERAGE(S892:S899),"")</f>
        <v>56.980962500000004</v>
      </c>
      <c r="AF899" s="19">
        <f t="shared" ref="AF899" si="1132">IFERROR(AVERAGE(T892:T899),"")</f>
        <v>56.981598625000004</v>
      </c>
      <c r="AG899" s="19">
        <f t="shared" ref="AG899" si="1133">IFERROR(AVERAGE(U892:U899),"")</f>
        <v>2.0160399999999998</v>
      </c>
      <c r="AH899" s="19">
        <f>IFERROR(AVERAGE(N892:N899),"")</f>
        <v>2.875</v>
      </c>
      <c r="AI899" s="19">
        <f>IFERROR(AVERAGE(O892:O899),"")</f>
        <v>1</v>
      </c>
      <c r="AJ899" s="22">
        <f>AVERAGE(M892:M899)</f>
        <v>1.625</v>
      </c>
      <c r="AK899" s="20">
        <f>COUNTA(C892:C899)</f>
        <v>8</v>
      </c>
      <c r="AL899" s="21">
        <f>COUNTIF(M892:M899,"=2")</f>
        <v>5</v>
      </c>
      <c r="AM899" s="21">
        <f>COUNTIF(M892:M899,"=1")</f>
        <v>3</v>
      </c>
      <c r="AN899" s="21">
        <f>COUNTIF(M892:M899,"=0")</f>
        <v>0</v>
      </c>
      <c r="AO899" s="21">
        <f>COUNTIF(M892:M899,"=3")</f>
        <v>0</v>
      </c>
      <c r="AP899" s="20">
        <f>COUNTIF(M892:M899,"=")</f>
        <v>0</v>
      </c>
    </row>
    <row r="900" spans="1:42" x14ac:dyDescent="0.2">
      <c r="V900" s="23">
        <f t="shared" ref="V900" si="1134">IFERROR(AVERAGE(G844:G899),"")</f>
        <v>2792.6186630285715</v>
      </c>
      <c r="W900" s="23">
        <f t="shared" ref="W900" si="1135">IFERROR(AVERAGE(H844:H899),"")</f>
        <v>2827.0285714285715</v>
      </c>
      <c r="X900" s="23">
        <f t="shared" ref="X900" si="1136">IFERROR(AVERAGE(I844:I899),"")</f>
        <v>1.1455514285714286E-2</v>
      </c>
      <c r="Y900" s="23">
        <f t="shared" ref="Y900" si="1137">IFERROR(AVERAGE(J844:J899),"")</f>
        <v>265.83515569642856</v>
      </c>
      <c r="Z900" s="23">
        <f t="shared" ref="Z900" si="1138">IFERROR(AVERAGE(K844:K899),"")</f>
        <v>272546</v>
      </c>
      <c r="AA900" s="23">
        <f t="shared" ref="AA900" si="1139">IFERROR(AVERAGE(L844:L899),"")</f>
        <v>350.94642857142856</v>
      </c>
      <c r="AB900" s="23">
        <f t="shared" ref="AB900" si="1140">IFERROR(AVERAGE(P844:P899),"")</f>
        <v>68.732142857142861</v>
      </c>
      <c r="AC900" s="23">
        <f t="shared" ref="AC900" si="1141">IFERROR(AVERAGE(Q844:Q899),"")</f>
        <v>2083.2857142857142</v>
      </c>
      <c r="AD900" s="23">
        <f t="shared" ref="AD900" si="1142">IFERROR(AVERAGE(R844:R899),"")</f>
        <v>62.839285714285715</v>
      </c>
      <c r="AE900" s="23">
        <f t="shared" ref="AE900" si="1143">IFERROR(AVERAGE(S844:S899),"")</f>
        <v>16.0101032</v>
      </c>
      <c r="AF900" s="23">
        <f t="shared" ref="AF900" si="1144">IFERROR(AVERAGE(T844:T899),"")</f>
        <v>16.010700400000001</v>
      </c>
      <c r="AG900" s="23">
        <f t="shared" ref="AG900" si="1145">IFERROR(AVERAGE(U844:U899),"")</f>
        <v>65.558590624999994</v>
      </c>
      <c r="AH900" s="23">
        <f>IFERROR(AVERAGE(N844:N899),"")</f>
        <v>2.7142857142857144</v>
      </c>
      <c r="AI900" s="23">
        <f>IFERROR(AVERAGE(O844:O899),"")</f>
        <v>1</v>
      </c>
      <c r="AJ900" s="24">
        <f>AVERAGE(M844:M899)</f>
        <v>2.2678571428571428</v>
      </c>
      <c r="AK900" s="25">
        <f>COUNTA(C844:C899)</f>
        <v>56</v>
      </c>
      <c r="AL900" s="26">
        <f>COUNTIF(M844:M899,"=2")</f>
        <v>32</v>
      </c>
      <c r="AM900" s="26">
        <f>COUNTIF(M844:M899,"=1")</f>
        <v>3</v>
      </c>
      <c r="AN900" s="26">
        <f>COUNTIF(M844:M899,"=0")</f>
        <v>1</v>
      </c>
      <c r="AO900" s="26">
        <f>COUNTIF(M844:M899,"=3")</f>
        <v>20</v>
      </c>
      <c r="AP900" s="25">
        <f>COUNTIF(M844:M899,"=")</f>
        <v>0</v>
      </c>
    </row>
    <row r="901" spans="1:42" x14ac:dyDescent="0.2">
      <c r="V901" s="23">
        <f t="shared" ref="V901" si="1146">MIN(G844:G899)</f>
        <v>1864.5085039999999</v>
      </c>
      <c r="W901" s="23">
        <f t="shared" ref="W901" si="1147">MIN(H844:H899)</f>
        <v>1869</v>
      </c>
      <c r="X901" s="23">
        <f t="shared" ref="X901" si="1148">MIN(I844:I899)</f>
        <v>0</v>
      </c>
      <c r="Y901" s="23">
        <f t="shared" ref="Y901" si="1149">MIN(J844:J899)</f>
        <v>3.0943999999999999E-2</v>
      </c>
      <c r="Z901" s="23">
        <f t="shared" ref="Z901" si="1150">MIN(K844:K899)</f>
        <v>0</v>
      </c>
      <c r="AA901" s="23">
        <f t="shared" ref="AA901" si="1151">MIN(L844:L899)</f>
        <v>0</v>
      </c>
      <c r="AB901" s="23">
        <f t="shared" ref="AB901" si="1152">MIN(P844:P899)</f>
        <v>0</v>
      </c>
      <c r="AC901" s="23">
        <f t="shared" ref="AC901" si="1153">MIN(Q844:Q899)</f>
        <v>0</v>
      </c>
      <c r="AD901" s="23">
        <f t="shared" ref="AD901" si="1154">MIN(R844:R899)</f>
        <v>0</v>
      </c>
      <c r="AE901" s="23">
        <f t="shared" ref="AE901" si="1155">MIN(S844:S899)</f>
        <v>0.109116</v>
      </c>
      <c r="AF901" s="23">
        <f t="shared" ref="AF901" si="1156">MIN(T844:T899)</f>
        <v>0.10974299999999999</v>
      </c>
      <c r="AG901" s="23">
        <f t="shared" ref="AG901" si="1157">MIN(U844:U899)</f>
        <v>0</v>
      </c>
      <c r="AH901" s="23">
        <f>MIN(N844:N899)</f>
        <v>1</v>
      </c>
      <c r="AI901" s="23">
        <f>MIN(O844:O899)</f>
        <v>1</v>
      </c>
      <c r="AJ901" s="24">
        <f>MIN(M844:M899)</f>
        <v>0</v>
      </c>
      <c r="AK901" s="25"/>
    </row>
    <row r="902" spans="1:42" x14ac:dyDescent="0.2">
      <c r="V902" s="23">
        <f t="shared" ref="V902" si="1158">MAX(G844:G899)</f>
        <v>4633</v>
      </c>
      <c r="W902" s="23">
        <f t="shared" ref="W902" si="1159">MAX(H844:H899)</f>
        <v>4633</v>
      </c>
      <c r="X902" s="23">
        <f t="shared" ref="X902" si="1160">MAX(I844:I899)</f>
        <v>0.14652799999999999</v>
      </c>
      <c r="Y902" s="23">
        <f t="shared" ref="Y902" si="1161">MAX(J844:J899)</f>
        <v>3603.895712</v>
      </c>
      <c r="Z902" s="23">
        <f t="shared" ref="Z902" si="1162">MAX(K844:K899)</f>
        <v>5291991</v>
      </c>
      <c r="AA902" s="23">
        <f t="shared" ref="AA902" si="1163">MAX(L844:L899)</f>
        <v>6035</v>
      </c>
      <c r="AB902" s="23">
        <f t="shared" ref="AB902" si="1164">MAX(P844:P899)</f>
        <v>478</v>
      </c>
      <c r="AC902" s="23">
        <f t="shared" ref="AC902" si="1165">MAX(Q844:Q899)</f>
        <v>32850</v>
      </c>
      <c r="AD902" s="23">
        <f t="shared" ref="AD902" si="1166">MAX(R844:R899)</f>
        <v>470</v>
      </c>
      <c r="AE902" s="23">
        <f t="shared" ref="AE902" si="1167">MAX(S844:S899)</f>
        <v>376.36329899999998</v>
      </c>
      <c r="AF902" s="23">
        <f t="shared" ref="AF902" si="1168">MAX(T844:T899)</f>
        <v>376.364149</v>
      </c>
      <c r="AG902" s="23">
        <f t="shared" ref="AG902" si="1169">MAX(U844:U899)</f>
        <v>3603.687234</v>
      </c>
      <c r="AH902" s="23">
        <f>MAX(N844:N899)</f>
        <v>4</v>
      </c>
      <c r="AI902" s="23">
        <f>MAX(O844:O899)</f>
        <v>1</v>
      </c>
      <c r="AJ902" s="24">
        <f>MAX(M844:M899)</f>
        <v>3</v>
      </c>
      <c r="AK902" s="25"/>
    </row>
    <row r="903" spans="1:42" x14ac:dyDescent="0.2">
      <c r="A903" s="32" t="s">
        <v>121</v>
      </c>
    </row>
    <row r="904" spans="1:42" x14ac:dyDescent="0.2">
      <c r="A904" s="30" t="s">
        <v>92</v>
      </c>
      <c r="B904" s="5" t="s">
        <v>0</v>
      </c>
      <c r="C904" s="1">
        <v>25</v>
      </c>
      <c r="D904" s="1">
        <v>200</v>
      </c>
      <c r="E904" s="1">
        <v>10</v>
      </c>
      <c r="F904" s="1">
        <v>0</v>
      </c>
      <c r="G904" s="1">
        <v>1913</v>
      </c>
      <c r="H904" s="1">
        <v>1913</v>
      </c>
      <c r="I904" s="1">
        <v>0</v>
      </c>
      <c r="J904" s="1">
        <v>1.8419999999999999E-2</v>
      </c>
      <c r="K904" s="1">
        <v>0</v>
      </c>
      <c r="L904" s="1">
        <v>0</v>
      </c>
      <c r="M904" s="1">
        <v>2</v>
      </c>
      <c r="N904" s="1">
        <v>3</v>
      </c>
      <c r="O904" s="1">
        <v>3</v>
      </c>
      <c r="P904" s="1">
        <v>2</v>
      </c>
      <c r="Q904" s="1">
        <v>0</v>
      </c>
      <c r="R904" s="1">
        <v>0</v>
      </c>
      <c r="S904" s="1">
        <v>1.6254999999999999E-2</v>
      </c>
      <c r="T904" s="1">
        <v>1.6272999999999999E-2</v>
      </c>
      <c r="U904" s="3">
        <v>3.6000000000000001E-5</v>
      </c>
      <c r="V904" s="11"/>
      <c r="W904" s="11"/>
      <c r="X904" s="11"/>
      <c r="Y904" s="11"/>
      <c r="Z904" s="11"/>
      <c r="AA904" s="11"/>
      <c r="AB904" s="11"/>
      <c r="AC904" s="11"/>
      <c r="AD904" s="11"/>
      <c r="AE904" s="11"/>
      <c r="AF904" s="11"/>
      <c r="AG904" s="11"/>
      <c r="AH904" s="11"/>
      <c r="AI904" s="11"/>
      <c r="AJ904" s="12"/>
      <c r="AK904" s="13"/>
      <c r="AL904" s="14"/>
      <c r="AM904" s="14"/>
      <c r="AN904" s="14"/>
      <c r="AO904" s="14"/>
      <c r="AP904" s="13"/>
    </row>
    <row r="905" spans="1:42" x14ac:dyDescent="0.2">
      <c r="A905" t="s">
        <v>92</v>
      </c>
      <c r="B905" s="6" t="s">
        <v>1</v>
      </c>
      <c r="C905" s="2">
        <v>25</v>
      </c>
      <c r="D905" s="2">
        <v>200</v>
      </c>
      <c r="E905" s="2">
        <v>10</v>
      </c>
      <c r="F905" s="2">
        <v>0</v>
      </c>
      <c r="G905" s="2">
        <v>1903</v>
      </c>
      <c r="H905" s="2">
        <v>1903</v>
      </c>
      <c r="I905" s="2">
        <v>0</v>
      </c>
      <c r="J905" s="2">
        <v>3.1551999999999997E-2</v>
      </c>
      <c r="K905" s="2">
        <v>0</v>
      </c>
      <c r="L905" s="2">
        <v>2</v>
      </c>
      <c r="M905" s="2">
        <v>2</v>
      </c>
      <c r="N905" s="2">
        <v>3</v>
      </c>
      <c r="O905" s="2">
        <v>3</v>
      </c>
      <c r="P905" s="2">
        <v>8</v>
      </c>
      <c r="Q905" s="2">
        <v>2</v>
      </c>
      <c r="R905" s="2">
        <v>4</v>
      </c>
      <c r="S905" s="2">
        <v>2.3321000000000001E-2</v>
      </c>
      <c r="T905" s="2">
        <v>2.3345000000000001E-2</v>
      </c>
      <c r="U905" s="4">
        <v>9.7E-5</v>
      </c>
    </row>
    <row r="906" spans="1:42" x14ac:dyDescent="0.2">
      <c r="A906" t="s">
        <v>92</v>
      </c>
      <c r="B906" s="5" t="s">
        <v>2</v>
      </c>
      <c r="C906" s="1">
        <v>25</v>
      </c>
      <c r="D906" s="1">
        <v>200</v>
      </c>
      <c r="E906" s="1">
        <v>10</v>
      </c>
      <c r="F906" s="1">
        <v>0</v>
      </c>
      <c r="G906" s="1">
        <v>1903</v>
      </c>
      <c r="H906" s="1">
        <v>1903</v>
      </c>
      <c r="I906" s="1">
        <v>0</v>
      </c>
      <c r="J906" s="1">
        <v>0.24659900000000001</v>
      </c>
      <c r="K906" s="1">
        <v>0</v>
      </c>
      <c r="L906" s="1">
        <v>21</v>
      </c>
      <c r="M906" s="1">
        <v>2</v>
      </c>
      <c r="N906" s="1">
        <v>3</v>
      </c>
      <c r="O906" s="1">
        <v>3</v>
      </c>
      <c r="P906" s="1">
        <v>18</v>
      </c>
      <c r="Q906" s="1">
        <v>59</v>
      </c>
      <c r="R906" s="1">
        <v>6</v>
      </c>
      <c r="S906" s="1">
        <v>0.198605</v>
      </c>
      <c r="T906" s="1">
        <v>0.198628</v>
      </c>
      <c r="U906" s="3">
        <v>6.5781999999999993E-2</v>
      </c>
    </row>
    <row r="907" spans="1:42" x14ac:dyDescent="0.2">
      <c r="A907" t="s">
        <v>92</v>
      </c>
      <c r="B907" s="6" t="s">
        <v>3</v>
      </c>
      <c r="C907" s="2">
        <v>25</v>
      </c>
      <c r="D907" s="2">
        <v>200</v>
      </c>
      <c r="E907" s="2">
        <v>10</v>
      </c>
      <c r="F907" s="2">
        <v>0</v>
      </c>
      <c r="G907" s="2">
        <v>1869</v>
      </c>
      <c r="H907" s="2">
        <v>1869</v>
      </c>
      <c r="I907" s="2">
        <v>0</v>
      </c>
      <c r="J907" s="2">
        <v>0.15517</v>
      </c>
      <c r="K907" s="2">
        <v>0</v>
      </c>
      <c r="L907" s="2">
        <v>22</v>
      </c>
      <c r="M907" s="2">
        <v>2</v>
      </c>
      <c r="N907" s="2">
        <v>3</v>
      </c>
      <c r="O907" s="2">
        <v>3</v>
      </c>
      <c r="P907" s="2">
        <v>16</v>
      </c>
      <c r="Q907" s="2">
        <v>103</v>
      </c>
      <c r="R907" s="2">
        <v>6</v>
      </c>
      <c r="S907" s="2">
        <v>0.14984900000000001</v>
      </c>
      <c r="T907" s="2">
        <v>0.14987700000000001</v>
      </c>
      <c r="U907" s="4">
        <v>2.5599999999999999E-4</v>
      </c>
    </row>
    <row r="908" spans="1:42" x14ac:dyDescent="0.2">
      <c r="A908" t="s">
        <v>92</v>
      </c>
      <c r="B908" s="5" t="s">
        <v>4</v>
      </c>
      <c r="C908" s="1">
        <v>25</v>
      </c>
      <c r="D908" s="1">
        <v>200</v>
      </c>
      <c r="E908" s="1">
        <v>10</v>
      </c>
      <c r="F908" s="1">
        <v>0</v>
      </c>
      <c r="G908" s="1">
        <v>1913</v>
      </c>
      <c r="H908" s="1">
        <v>1913</v>
      </c>
      <c r="I908" s="1">
        <v>0</v>
      </c>
      <c r="J908" s="1">
        <v>8.7430999999999995E-2</v>
      </c>
      <c r="K908" s="1">
        <v>0</v>
      </c>
      <c r="L908" s="1">
        <v>6</v>
      </c>
      <c r="M908" s="1">
        <v>2</v>
      </c>
      <c r="N908" s="1">
        <v>3</v>
      </c>
      <c r="O908" s="1">
        <v>3</v>
      </c>
      <c r="P908" s="1">
        <v>87</v>
      </c>
      <c r="Q908" s="1">
        <v>2</v>
      </c>
      <c r="R908" s="1">
        <v>85</v>
      </c>
      <c r="S908" s="1">
        <v>6.6695000000000004E-2</v>
      </c>
      <c r="T908" s="1">
        <v>6.6711000000000006E-2</v>
      </c>
      <c r="U908" s="3">
        <v>5.6528000000000002E-2</v>
      </c>
    </row>
    <row r="909" spans="1:42" x14ac:dyDescent="0.2">
      <c r="A909" t="s">
        <v>92</v>
      </c>
      <c r="B909" s="6" t="s">
        <v>5</v>
      </c>
      <c r="C909" s="2">
        <v>25</v>
      </c>
      <c r="D909" s="2">
        <v>200</v>
      </c>
      <c r="E909" s="2">
        <v>10</v>
      </c>
      <c r="F909" s="2">
        <v>0</v>
      </c>
      <c r="G909" s="2">
        <v>1913</v>
      </c>
      <c r="H909" s="2">
        <v>1913</v>
      </c>
      <c r="I909" s="2">
        <v>0</v>
      </c>
      <c r="J909" s="2">
        <v>9.9220000000000003E-3</v>
      </c>
      <c r="K909" s="2">
        <v>0</v>
      </c>
      <c r="L909" s="2">
        <v>0</v>
      </c>
      <c r="M909" s="2">
        <v>2</v>
      </c>
      <c r="N909" s="2">
        <v>3</v>
      </c>
      <c r="O909" s="2">
        <v>3</v>
      </c>
      <c r="P909" s="2">
        <v>2</v>
      </c>
      <c r="Q909" s="2">
        <v>0</v>
      </c>
      <c r="R909" s="2">
        <v>0</v>
      </c>
      <c r="S909" s="2">
        <v>8.5959999999999995E-3</v>
      </c>
      <c r="T909" s="2">
        <v>8.6070000000000001E-3</v>
      </c>
      <c r="U909" s="4">
        <v>1.7E-5</v>
      </c>
    </row>
    <row r="910" spans="1:42" x14ac:dyDescent="0.2">
      <c r="A910" t="s">
        <v>92</v>
      </c>
      <c r="B910" s="5" t="s">
        <v>6</v>
      </c>
      <c r="C910" s="1">
        <v>25</v>
      </c>
      <c r="D910" s="1">
        <v>200</v>
      </c>
      <c r="E910" s="1">
        <v>10</v>
      </c>
      <c r="F910" s="1">
        <v>0</v>
      </c>
      <c r="G910" s="1">
        <v>1913</v>
      </c>
      <c r="H910" s="1">
        <v>1913</v>
      </c>
      <c r="I910" s="1">
        <v>0</v>
      </c>
      <c r="J910" s="1">
        <v>9.9174999999999999E-2</v>
      </c>
      <c r="K910" s="1">
        <v>0</v>
      </c>
      <c r="L910" s="1">
        <v>3</v>
      </c>
      <c r="M910" s="1">
        <v>2</v>
      </c>
      <c r="N910" s="1">
        <v>3</v>
      </c>
      <c r="O910" s="1">
        <v>3</v>
      </c>
      <c r="P910" s="1">
        <v>95</v>
      </c>
      <c r="Q910" s="1">
        <v>2</v>
      </c>
      <c r="R910" s="1">
        <v>93</v>
      </c>
      <c r="S910" s="1">
        <v>5.6704999999999998E-2</v>
      </c>
      <c r="T910" s="1">
        <v>5.6725999999999999E-2</v>
      </c>
      <c r="U910" s="3">
        <v>4.5218000000000001E-2</v>
      </c>
    </row>
    <row r="911" spans="1:42" x14ac:dyDescent="0.2">
      <c r="A911" t="s">
        <v>92</v>
      </c>
      <c r="B911" s="6" t="s">
        <v>7</v>
      </c>
      <c r="C911" s="2">
        <v>25</v>
      </c>
      <c r="D911" s="2">
        <v>200</v>
      </c>
      <c r="E911" s="2">
        <v>10</v>
      </c>
      <c r="F911" s="2">
        <v>0</v>
      </c>
      <c r="G911" s="2">
        <v>1913</v>
      </c>
      <c r="H911" s="2">
        <v>1913</v>
      </c>
      <c r="I911" s="2">
        <v>0</v>
      </c>
      <c r="J911" s="2">
        <v>0.176622</v>
      </c>
      <c r="K911" s="2">
        <v>0</v>
      </c>
      <c r="L911" s="2">
        <v>12</v>
      </c>
      <c r="M911" s="2">
        <v>2</v>
      </c>
      <c r="N911" s="2">
        <v>3</v>
      </c>
      <c r="O911" s="2">
        <v>3</v>
      </c>
      <c r="P911" s="2">
        <v>42</v>
      </c>
      <c r="Q911" s="2">
        <v>13</v>
      </c>
      <c r="R911" s="2">
        <v>36</v>
      </c>
      <c r="S911" s="2">
        <v>0.134406</v>
      </c>
      <c r="T911" s="2">
        <v>0.134439</v>
      </c>
      <c r="U911" s="4">
        <v>4.7969999999999999E-2</v>
      </c>
    </row>
    <row r="912" spans="1:42" x14ac:dyDescent="0.2">
      <c r="A912" s="31" t="s">
        <v>92</v>
      </c>
      <c r="B912" s="5" t="s">
        <v>8</v>
      </c>
      <c r="C912" s="1">
        <v>25</v>
      </c>
      <c r="D912" s="1">
        <v>200</v>
      </c>
      <c r="E912" s="1">
        <v>10</v>
      </c>
      <c r="F912" s="1">
        <v>0</v>
      </c>
      <c r="G912" s="1">
        <v>1913</v>
      </c>
      <c r="H912" s="1">
        <v>1913</v>
      </c>
      <c r="I912" s="1">
        <v>0</v>
      </c>
      <c r="J912" s="1">
        <v>0.223908</v>
      </c>
      <c r="K912" s="1">
        <v>37</v>
      </c>
      <c r="L912" s="1">
        <v>55</v>
      </c>
      <c r="M912" s="1">
        <v>2</v>
      </c>
      <c r="N912" s="1">
        <v>3</v>
      </c>
      <c r="O912" s="1">
        <v>3</v>
      </c>
      <c r="P912" s="1">
        <v>42</v>
      </c>
      <c r="Q912" s="1">
        <v>105</v>
      </c>
      <c r="R912" s="1">
        <v>33</v>
      </c>
      <c r="S912" s="1">
        <v>0.20854200000000001</v>
      </c>
      <c r="T912" s="1">
        <v>0.20857300000000001</v>
      </c>
      <c r="U912" s="3">
        <v>6.3797000000000006E-2</v>
      </c>
      <c r="V912" s="19">
        <f t="shared" ref="V912" si="1170">IFERROR(AVERAGE(G904:G912),"")</f>
        <v>1905.8888888888889</v>
      </c>
      <c r="W912" s="19">
        <f t="shared" ref="W912" si="1171">IFERROR(AVERAGE(H904:H912),"")</f>
        <v>1905.8888888888889</v>
      </c>
      <c r="X912" s="19">
        <f t="shared" ref="X912" si="1172">IFERROR(AVERAGE(I904:I912),"")</f>
        <v>0</v>
      </c>
      <c r="Y912" s="19">
        <f t="shared" ref="Y912" si="1173">IFERROR(AVERAGE(J904:J912),"")</f>
        <v>0.11653322222222223</v>
      </c>
      <c r="Z912" s="19">
        <f t="shared" ref="Z912" si="1174">IFERROR(AVERAGE(K904:K912),"")</f>
        <v>4.1111111111111107</v>
      </c>
      <c r="AA912" s="19">
        <f t="shared" ref="AA912" si="1175">IFERROR(AVERAGE(L904:L912),"")</f>
        <v>13.444444444444445</v>
      </c>
      <c r="AB912" s="19">
        <f t="shared" ref="AB912" si="1176">IFERROR(AVERAGE(P904:P912),"")</f>
        <v>34.666666666666664</v>
      </c>
      <c r="AC912" s="19">
        <f t="shared" ref="AC912" si="1177">IFERROR(AVERAGE(Q904:Q912),"")</f>
        <v>31.777777777777779</v>
      </c>
      <c r="AD912" s="19">
        <f t="shared" ref="AD912" si="1178">IFERROR(AVERAGE(R904:R912),"")</f>
        <v>29.222222222222221</v>
      </c>
      <c r="AE912" s="19">
        <f t="shared" ref="AE912" si="1179">IFERROR(AVERAGE(S904:S912),"")</f>
        <v>9.5885999999999999E-2</v>
      </c>
      <c r="AF912" s="19">
        <f t="shared" ref="AF912" si="1180">IFERROR(AVERAGE(T904:T912),"")</f>
        <v>9.5908777777777787E-2</v>
      </c>
      <c r="AG912" s="19">
        <f t="shared" ref="AG912" si="1181">IFERROR(AVERAGE(U904:U912),"")</f>
        <v>3.1077888888888888E-2</v>
      </c>
      <c r="AH912" s="19">
        <f>IFERROR(AVERAGE(N904:N912),"")</f>
        <v>3</v>
      </c>
      <c r="AI912" s="19">
        <f>IFERROR(AVERAGE(O904:O912),"")</f>
        <v>3</v>
      </c>
      <c r="AJ912" s="19">
        <f>IFERROR(AVERAGE(M904:M912),"")</f>
        <v>2</v>
      </c>
      <c r="AK912" s="20">
        <f>COUNTA(C904:C912)</f>
        <v>9</v>
      </c>
      <c r="AL912" s="21">
        <f>COUNTIF(M904:M912,"=2")</f>
        <v>9</v>
      </c>
      <c r="AM912" s="21">
        <f>COUNTIF(M904:M912,"=1")</f>
        <v>0</v>
      </c>
      <c r="AN912" s="21">
        <f>COUNTIF(M904:M912,"=0")</f>
        <v>0</v>
      </c>
      <c r="AO912" s="21">
        <f>COUNTIF(M904:M912,"=3")</f>
        <v>0</v>
      </c>
      <c r="AP912" s="20">
        <f>COUNTIF(M904:M912,"=")</f>
        <v>0</v>
      </c>
    </row>
    <row r="913" spans="1:42" x14ac:dyDescent="0.2">
      <c r="A913" t="s">
        <v>93</v>
      </c>
      <c r="B913" s="6" t="s">
        <v>9</v>
      </c>
      <c r="C913" s="2">
        <v>25</v>
      </c>
      <c r="D913" s="2">
        <v>200</v>
      </c>
      <c r="E913" s="2">
        <v>10</v>
      </c>
      <c r="F913" s="2">
        <v>0</v>
      </c>
      <c r="G913" s="2">
        <v>6171</v>
      </c>
      <c r="H913" s="2">
        <v>6171</v>
      </c>
      <c r="I913" s="2">
        <v>0</v>
      </c>
      <c r="J913" s="2">
        <v>9.8014000000000004E-2</v>
      </c>
      <c r="K913" s="2">
        <v>0</v>
      </c>
      <c r="L913" s="2">
        <v>3</v>
      </c>
      <c r="M913" s="2">
        <v>2</v>
      </c>
      <c r="N913" s="2">
        <v>8</v>
      </c>
      <c r="O913" s="2">
        <v>8</v>
      </c>
      <c r="P913" s="2">
        <v>134</v>
      </c>
      <c r="Q913" s="2">
        <v>0</v>
      </c>
      <c r="R913" s="2">
        <v>132</v>
      </c>
      <c r="S913" s="2">
        <v>7.6760999999999996E-2</v>
      </c>
      <c r="T913" s="2">
        <v>7.6776999999999998E-2</v>
      </c>
      <c r="U913" s="4">
        <v>4.9738999999999998E-2</v>
      </c>
    </row>
    <row r="914" spans="1:42" x14ac:dyDescent="0.2">
      <c r="A914" t="s">
        <v>93</v>
      </c>
      <c r="B914" s="5" t="s">
        <v>10</v>
      </c>
      <c r="C914" s="1">
        <v>25</v>
      </c>
      <c r="D914" s="1">
        <v>200</v>
      </c>
      <c r="E914" s="1">
        <v>10</v>
      </c>
      <c r="F914" s="1">
        <v>0</v>
      </c>
      <c r="G914" s="1">
        <v>5471</v>
      </c>
      <c r="H914" s="1">
        <v>5471</v>
      </c>
      <c r="I914" s="1">
        <v>0</v>
      </c>
      <c r="J914" s="1">
        <v>1.651375</v>
      </c>
      <c r="K914" s="1">
        <v>6003</v>
      </c>
      <c r="L914" s="1">
        <v>86</v>
      </c>
      <c r="M914" s="1">
        <v>2</v>
      </c>
      <c r="N914" s="1">
        <v>7</v>
      </c>
      <c r="O914" s="1">
        <v>7</v>
      </c>
      <c r="P914" s="1">
        <v>18</v>
      </c>
      <c r="Q914" s="1">
        <v>187</v>
      </c>
      <c r="R914" s="1">
        <v>9</v>
      </c>
      <c r="S914" s="1">
        <v>0.17799999999999999</v>
      </c>
      <c r="T914" s="1">
        <v>0.17801400000000001</v>
      </c>
      <c r="U914" s="3">
        <v>5.4635999999999997E-2</v>
      </c>
    </row>
    <row r="915" spans="1:42" x14ac:dyDescent="0.2">
      <c r="A915" t="s">
        <v>93</v>
      </c>
      <c r="B915" s="6" t="s">
        <v>11</v>
      </c>
      <c r="C915" s="2">
        <v>25</v>
      </c>
      <c r="D915" s="2">
        <v>200</v>
      </c>
      <c r="E915" s="2">
        <v>10</v>
      </c>
      <c r="F915" s="2">
        <v>0</v>
      </c>
      <c r="G915" s="2">
        <v>4546</v>
      </c>
      <c r="H915" s="2">
        <v>4546</v>
      </c>
      <c r="I915" s="2">
        <v>0</v>
      </c>
      <c r="J915" s="2">
        <v>18.424074999999998</v>
      </c>
      <c r="K915" s="2">
        <v>34772</v>
      </c>
      <c r="L915" s="2">
        <v>1138</v>
      </c>
      <c r="M915" s="2">
        <v>2</v>
      </c>
      <c r="N915" s="2">
        <v>5</v>
      </c>
      <c r="O915" s="2">
        <v>5</v>
      </c>
      <c r="P915" s="2">
        <v>38</v>
      </c>
      <c r="Q915" s="2">
        <v>4955</v>
      </c>
      <c r="R915" s="2">
        <v>28</v>
      </c>
      <c r="S915" s="2">
        <v>14.446109999999999</v>
      </c>
      <c r="T915" s="2">
        <v>14.446175999999999</v>
      </c>
      <c r="U915" s="4">
        <v>4.7127000000000002E-2</v>
      </c>
    </row>
    <row r="916" spans="1:42" x14ac:dyDescent="0.2">
      <c r="A916" t="s">
        <v>93</v>
      </c>
      <c r="B916" s="5" t="s">
        <v>12</v>
      </c>
      <c r="C916" s="1">
        <v>25</v>
      </c>
      <c r="D916" s="1">
        <v>200</v>
      </c>
      <c r="E916" s="1">
        <v>10</v>
      </c>
      <c r="F916" s="1">
        <v>0</v>
      </c>
      <c r="G916" s="1">
        <v>4169</v>
      </c>
      <c r="H916" s="1">
        <v>4169</v>
      </c>
      <c r="I916" s="1">
        <v>0</v>
      </c>
      <c r="J916" s="1">
        <v>91.041005999999996</v>
      </c>
      <c r="K916" s="1">
        <v>139371</v>
      </c>
      <c r="L916" s="1">
        <v>2728</v>
      </c>
      <c r="M916" s="1">
        <v>2</v>
      </c>
      <c r="N916" s="1">
        <v>4</v>
      </c>
      <c r="O916" s="1">
        <v>4</v>
      </c>
      <c r="P916" s="1">
        <v>57</v>
      </c>
      <c r="Q916" s="1">
        <v>10200</v>
      </c>
      <c r="R916" s="1">
        <v>37</v>
      </c>
      <c r="S916" s="1">
        <v>23.890892999999998</v>
      </c>
      <c r="T916" s="1">
        <v>23.890938999999999</v>
      </c>
      <c r="U916" s="3">
        <v>9.8299999999999993E-4</v>
      </c>
    </row>
    <row r="917" spans="1:42" x14ac:dyDescent="0.2">
      <c r="A917" t="s">
        <v>93</v>
      </c>
      <c r="B917" s="6" t="s">
        <v>13</v>
      </c>
      <c r="C917" s="2">
        <v>25</v>
      </c>
      <c r="D917" s="2">
        <v>200</v>
      </c>
      <c r="E917" s="2">
        <v>10</v>
      </c>
      <c r="F917" s="2">
        <v>0</v>
      </c>
      <c r="G917" s="2">
        <v>5305</v>
      </c>
      <c r="H917" s="2">
        <v>5305</v>
      </c>
      <c r="I917" s="2">
        <v>0</v>
      </c>
      <c r="J917" s="2">
        <v>0.119739</v>
      </c>
      <c r="K917" s="2">
        <v>0</v>
      </c>
      <c r="L917" s="2">
        <v>3</v>
      </c>
      <c r="M917" s="2">
        <v>2</v>
      </c>
      <c r="N917" s="2">
        <v>6</v>
      </c>
      <c r="O917" s="2">
        <v>6</v>
      </c>
      <c r="P917" s="2">
        <v>18</v>
      </c>
      <c r="Q917" s="2">
        <v>7</v>
      </c>
      <c r="R917" s="2">
        <v>11</v>
      </c>
      <c r="S917" s="2">
        <v>8.3268999999999996E-2</v>
      </c>
      <c r="T917" s="2">
        <v>8.3307000000000006E-2</v>
      </c>
      <c r="U917" s="4">
        <v>4.8781999999999999E-2</v>
      </c>
    </row>
    <row r="918" spans="1:42" x14ac:dyDescent="0.2">
      <c r="A918" t="s">
        <v>93</v>
      </c>
      <c r="B918" s="5" t="s">
        <v>14</v>
      </c>
      <c r="C918" s="1">
        <v>25</v>
      </c>
      <c r="D918" s="1">
        <v>200</v>
      </c>
      <c r="E918" s="1">
        <v>10</v>
      </c>
      <c r="F918" s="1">
        <v>0</v>
      </c>
      <c r="G918" s="1">
        <v>4654</v>
      </c>
      <c r="H918" s="1">
        <v>4654</v>
      </c>
      <c r="I918" s="1">
        <v>0</v>
      </c>
      <c r="J918" s="1">
        <v>1.4673119999999999</v>
      </c>
      <c r="K918" s="1">
        <v>4620</v>
      </c>
      <c r="L918" s="1">
        <v>299</v>
      </c>
      <c r="M918" s="1">
        <v>2</v>
      </c>
      <c r="N918" s="1">
        <v>5</v>
      </c>
      <c r="O918" s="1">
        <v>5</v>
      </c>
      <c r="P918" s="1">
        <v>15</v>
      </c>
      <c r="Q918" s="1">
        <v>628</v>
      </c>
      <c r="R918" s="1">
        <v>6</v>
      </c>
      <c r="S918" s="1">
        <v>0.56971099999999997</v>
      </c>
      <c r="T918" s="1">
        <v>0.56976099999999996</v>
      </c>
      <c r="U918" s="3">
        <v>3.4600000000000001E-4</v>
      </c>
    </row>
    <row r="919" spans="1:42" x14ac:dyDescent="0.2">
      <c r="A919" t="s">
        <v>93</v>
      </c>
      <c r="B919" s="6" t="s">
        <v>15</v>
      </c>
      <c r="C919" s="2">
        <v>25</v>
      </c>
      <c r="D919" s="2">
        <v>200</v>
      </c>
      <c r="E919" s="2">
        <v>10</v>
      </c>
      <c r="F919" s="2">
        <v>0</v>
      </c>
      <c r="G919" s="2">
        <v>4243</v>
      </c>
      <c r="H919" s="2">
        <v>4243</v>
      </c>
      <c r="I919" s="2">
        <v>0</v>
      </c>
      <c r="J919" s="2">
        <v>28.865742000000001</v>
      </c>
      <c r="K919" s="2">
        <v>40584</v>
      </c>
      <c r="L919" s="2">
        <v>1683</v>
      </c>
      <c r="M919" s="2">
        <v>2</v>
      </c>
      <c r="N919" s="2">
        <v>4</v>
      </c>
      <c r="O919" s="2">
        <v>4</v>
      </c>
      <c r="P919" s="2">
        <v>31</v>
      </c>
      <c r="Q919" s="2">
        <v>6527</v>
      </c>
      <c r="R919" s="2">
        <v>22</v>
      </c>
      <c r="S919" s="2">
        <v>0.26246999999999998</v>
      </c>
      <c r="T919" s="2">
        <v>0.26251000000000002</v>
      </c>
      <c r="U919" s="4">
        <v>7.4799999999999997E-4</v>
      </c>
    </row>
    <row r="920" spans="1:42" x14ac:dyDescent="0.2">
      <c r="A920" t="s">
        <v>93</v>
      </c>
      <c r="B920" s="5" t="s">
        <v>16</v>
      </c>
      <c r="C920" s="1">
        <v>25</v>
      </c>
      <c r="D920" s="1">
        <v>200</v>
      </c>
      <c r="E920" s="1">
        <v>10</v>
      </c>
      <c r="F920" s="1">
        <v>0</v>
      </c>
      <c r="G920" s="1">
        <v>3973</v>
      </c>
      <c r="H920" s="1">
        <v>3973</v>
      </c>
      <c r="I920" s="1">
        <v>0</v>
      </c>
      <c r="J920" s="1">
        <v>39.557485999999997</v>
      </c>
      <c r="K920" s="1">
        <v>71671</v>
      </c>
      <c r="L920" s="1">
        <v>1871</v>
      </c>
      <c r="M920" s="1">
        <v>2</v>
      </c>
      <c r="N920" s="1">
        <v>4</v>
      </c>
      <c r="O920" s="1">
        <v>4</v>
      </c>
      <c r="P920" s="1">
        <v>36</v>
      </c>
      <c r="Q920" s="1">
        <v>8174</v>
      </c>
      <c r="R920" s="1">
        <v>21</v>
      </c>
      <c r="S920" s="1">
        <v>7.988537</v>
      </c>
      <c r="T920" s="1">
        <v>7.9886109999999997</v>
      </c>
      <c r="U920" s="3">
        <v>7.0799999999999997E-4</v>
      </c>
    </row>
    <row r="921" spans="1:42" x14ac:dyDescent="0.2">
      <c r="A921" t="s">
        <v>93</v>
      </c>
      <c r="B921" s="6" t="s">
        <v>17</v>
      </c>
      <c r="C921" s="2">
        <v>25</v>
      </c>
      <c r="D921" s="2">
        <v>200</v>
      </c>
      <c r="E921" s="2">
        <v>10</v>
      </c>
      <c r="F921" s="2">
        <v>0</v>
      </c>
      <c r="G921" s="2">
        <v>4413</v>
      </c>
      <c r="H921" s="2">
        <v>4413</v>
      </c>
      <c r="I921" s="2">
        <v>0</v>
      </c>
      <c r="J921" s="2">
        <v>0.34251100000000001</v>
      </c>
      <c r="K921" s="2">
        <v>0</v>
      </c>
      <c r="L921" s="2">
        <v>4</v>
      </c>
      <c r="M921" s="2">
        <v>2</v>
      </c>
      <c r="N921" s="2">
        <v>5</v>
      </c>
      <c r="O921" s="2">
        <v>5</v>
      </c>
      <c r="P921" s="2">
        <v>25</v>
      </c>
      <c r="Q921" s="2">
        <v>14</v>
      </c>
      <c r="R921" s="2">
        <v>14</v>
      </c>
      <c r="S921" s="2">
        <v>0.30182300000000001</v>
      </c>
      <c r="T921" s="2">
        <v>0.301867</v>
      </c>
      <c r="U921" s="4">
        <v>6.9488999999999995E-2</v>
      </c>
    </row>
    <row r="922" spans="1:42" x14ac:dyDescent="0.2">
      <c r="A922" t="s">
        <v>93</v>
      </c>
      <c r="B922" s="5" t="s">
        <v>18</v>
      </c>
      <c r="C922" s="1">
        <v>25</v>
      </c>
      <c r="D922" s="1">
        <v>200</v>
      </c>
      <c r="E922" s="1">
        <v>10</v>
      </c>
      <c r="F922" s="1">
        <v>0</v>
      </c>
      <c r="G922" s="1">
        <v>4441</v>
      </c>
      <c r="H922" s="1">
        <v>4441</v>
      </c>
      <c r="I922" s="1">
        <v>0</v>
      </c>
      <c r="J922" s="1">
        <v>579.86388199999999</v>
      </c>
      <c r="K922" s="1">
        <v>355654</v>
      </c>
      <c r="L922" s="1">
        <v>8005</v>
      </c>
      <c r="M922" s="1">
        <v>2</v>
      </c>
      <c r="N922" s="1">
        <v>5</v>
      </c>
      <c r="O922" s="1">
        <v>5</v>
      </c>
      <c r="P922" s="1">
        <v>24</v>
      </c>
      <c r="Q922" s="1">
        <v>26791</v>
      </c>
      <c r="R922" s="1">
        <v>5</v>
      </c>
      <c r="S922" s="1">
        <v>413.531094</v>
      </c>
      <c r="T922" s="1">
        <v>413.53118699999999</v>
      </c>
      <c r="U922" s="3">
        <v>8.3646999999999999E-2</v>
      </c>
    </row>
    <row r="923" spans="1:42" x14ac:dyDescent="0.2">
      <c r="A923" t="s">
        <v>93</v>
      </c>
      <c r="B923" s="6" t="s">
        <v>19</v>
      </c>
      <c r="C923" s="2">
        <v>25</v>
      </c>
      <c r="D923" s="2">
        <v>200</v>
      </c>
      <c r="E923" s="2">
        <v>10</v>
      </c>
      <c r="F923" s="2">
        <v>0</v>
      </c>
      <c r="G923" s="2">
        <v>4288</v>
      </c>
      <c r="H923" s="2">
        <v>4288</v>
      </c>
      <c r="I923" s="2">
        <v>0</v>
      </c>
      <c r="J923" s="2">
        <v>11.059049</v>
      </c>
      <c r="K923" s="2">
        <v>18324</v>
      </c>
      <c r="L923" s="2">
        <v>850</v>
      </c>
      <c r="M923" s="2">
        <v>2</v>
      </c>
      <c r="N923" s="2">
        <v>4</v>
      </c>
      <c r="O923" s="2">
        <v>4</v>
      </c>
      <c r="P923" s="2">
        <v>35</v>
      </c>
      <c r="Q923" s="2">
        <v>3493</v>
      </c>
      <c r="R923" s="2">
        <v>23</v>
      </c>
      <c r="S923" s="2">
        <v>8.2898370000000003</v>
      </c>
      <c r="T923" s="2">
        <v>8.2899049999999992</v>
      </c>
      <c r="U923" s="4">
        <v>7.5599E-2</v>
      </c>
    </row>
    <row r="924" spans="1:42" x14ac:dyDescent="0.2">
      <c r="A924" s="31" t="s">
        <v>93</v>
      </c>
      <c r="B924" s="5" t="s">
        <v>20</v>
      </c>
      <c r="C924" s="1">
        <v>25</v>
      </c>
      <c r="D924" s="1">
        <v>200</v>
      </c>
      <c r="E924" s="1">
        <v>10</v>
      </c>
      <c r="F924" s="1">
        <v>0</v>
      </c>
      <c r="G924" s="1">
        <v>3930</v>
      </c>
      <c r="H924" s="1">
        <v>3930</v>
      </c>
      <c r="I924" s="1">
        <v>0</v>
      </c>
      <c r="J924" s="1">
        <v>954.257925</v>
      </c>
      <c r="K924" s="1">
        <v>567130</v>
      </c>
      <c r="L924" s="1">
        <v>9206</v>
      </c>
      <c r="M924" s="1">
        <v>2</v>
      </c>
      <c r="N924" s="1">
        <v>4</v>
      </c>
      <c r="O924" s="1">
        <v>4</v>
      </c>
      <c r="P924" s="1">
        <v>20</v>
      </c>
      <c r="Q924" s="1">
        <v>42697</v>
      </c>
      <c r="R924" s="1">
        <v>8</v>
      </c>
      <c r="S924" s="1">
        <v>3.3398539999999999</v>
      </c>
      <c r="T924" s="1">
        <v>3.339906</v>
      </c>
      <c r="U924" s="3">
        <v>0.10624500000000001</v>
      </c>
      <c r="V924" s="19">
        <f t="shared" ref="V924" si="1182">IFERROR(AVERAGE(G913:G924),"")</f>
        <v>4633.666666666667</v>
      </c>
      <c r="W924" s="19">
        <f t="shared" ref="W924" si="1183">IFERROR(AVERAGE(H913:H924),"")</f>
        <v>4633.666666666667</v>
      </c>
      <c r="X924" s="19">
        <f t="shared" ref="X924" si="1184">IFERROR(AVERAGE(I913:I924),"")</f>
        <v>0</v>
      </c>
      <c r="Y924" s="19">
        <f t="shared" ref="Y924" si="1185">IFERROR(AVERAGE(J913:J924),"")</f>
        <v>143.89567633333331</v>
      </c>
      <c r="Z924" s="19">
        <f t="shared" ref="Z924" si="1186">IFERROR(AVERAGE(K913:K924),"")</f>
        <v>103177.41666666667</v>
      </c>
      <c r="AA924" s="19">
        <f t="shared" ref="AA924" si="1187">IFERROR(AVERAGE(L913:L924),"")</f>
        <v>2156.3333333333335</v>
      </c>
      <c r="AB924" s="19">
        <f t="shared" ref="AB924" si="1188">IFERROR(AVERAGE(P913:P924),"")</f>
        <v>37.583333333333336</v>
      </c>
      <c r="AC924" s="19">
        <f t="shared" ref="AC924" si="1189">IFERROR(AVERAGE(Q913:Q924),"")</f>
        <v>8639.4166666666661</v>
      </c>
      <c r="AD924" s="19">
        <f t="shared" ref="AD924" si="1190">IFERROR(AVERAGE(R913:R924),"")</f>
        <v>26.333333333333332</v>
      </c>
      <c r="AE924" s="19">
        <f t="shared" ref="AE924" si="1191">IFERROR(AVERAGE(S913:S924),"")</f>
        <v>39.413196583333331</v>
      </c>
      <c r="AF924" s="19">
        <f t="shared" ref="AF924" si="1192">IFERROR(AVERAGE(T913:T924),"")</f>
        <v>39.413246666666659</v>
      </c>
      <c r="AG924" s="19">
        <f t="shared" ref="AG924" si="1193">IFERROR(AVERAGE(U913:U924),"")</f>
        <v>4.4837416666666664E-2</v>
      </c>
      <c r="AH924" s="19">
        <f>IFERROR(AVERAGE(N913:N924),"")</f>
        <v>5.083333333333333</v>
      </c>
      <c r="AI924" s="19">
        <f>IFERROR(AVERAGE(O913:O924),"")</f>
        <v>5.083333333333333</v>
      </c>
      <c r="AJ924" s="22">
        <f>AVERAGE(M913:M924)</f>
        <v>2</v>
      </c>
      <c r="AK924" s="20">
        <f>COUNTA(C913:C924)</f>
        <v>12</v>
      </c>
      <c r="AL924" s="21">
        <f>COUNTIF(M913:M924,"=2")</f>
        <v>12</v>
      </c>
      <c r="AM924" s="21">
        <f>COUNTIF(M913:M924,"=1")</f>
        <v>0</v>
      </c>
      <c r="AN924" s="21">
        <f>COUNTIF(M913:M924,"=0")</f>
        <v>0</v>
      </c>
      <c r="AO924" s="21">
        <f>COUNTIF(M913:M924,"=3")</f>
        <v>0</v>
      </c>
      <c r="AP924" s="20">
        <f>COUNTIF(M913:M924,"=")</f>
        <v>0</v>
      </c>
    </row>
    <row r="925" spans="1:42" x14ac:dyDescent="0.2">
      <c r="A925" t="s">
        <v>94</v>
      </c>
      <c r="B925" s="6" t="s">
        <v>21</v>
      </c>
      <c r="C925" s="2">
        <v>25</v>
      </c>
      <c r="D925" s="2">
        <v>200</v>
      </c>
      <c r="E925" s="2">
        <v>10</v>
      </c>
      <c r="F925" s="2">
        <v>0</v>
      </c>
      <c r="G925" s="2">
        <v>4611</v>
      </c>
      <c r="H925" s="2">
        <v>4611</v>
      </c>
      <c r="I925" s="2">
        <v>0</v>
      </c>
      <c r="J925" s="2">
        <v>0.18498200000000001</v>
      </c>
      <c r="K925" s="2">
        <v>0</v>
      </c>
      <c r="L925" s="2">
        <v>2</v>
      </c>
      <c r="M925" s="2">
        <v>2</v>
      </c>
      <c r="N925" s="2">
        <v>4</v>
      </c>
      <c r="O925" s="2">
        <v>4</v>
      </c>
      <c r="P925" s="2">
        <v>30</v>
      </c>
      <c r="Q925" s="2">
        <v>3</v>
      </c>
      <c r="R925" s="2">
        <v>19</v>
      </c>
      <c r="S925" s="2">
        <v>0.14283399999999999</v>
      </c>
      <c r="T925" s="2">
        <v>0.142872</v>
      </c>
      <c r="U925" s="4">
        <v>4.8000000000000001E-4</v>
      </c>
    </row>
    <row r="926" spans="1:42" x14ac:dyDescent="0.2">
      <c r="A926" t="s">
        <v>94</v>
      </c>
      <c r="B926" s="5" t="s">
        <v>22</v>
      </c>
      <c r="C926" s="1">
        <v>25</v>
      </c>
      <c r="D926" s="1">
        <v>200</v>
      </c>
      <c r="E926" s="1">
        <v>10</v>
      </c>
      <c r="F926" s="1">
        <v>0</v>
      </c>
      <c r="G926" s="1">
        <v>3518</v>
      </c>
      <c r="H926" s="1">
        <v>3518</v>
      </c>
      <c r="I926" s="1">
        <v>0</v>
      </c>
      <c r="J926" s="1">
        <v>0.46462599999999998</v>
      </c>
      <c r="K926" s="1">
        <v>0</v>
      </c>
      <c r="L926" s="1">
        <v>11</v>
      </c>
      <c r="M926" s="1">
        <v>2</v>
      </c>
      <c r="N926" s="1">
        <v>3</v>
      </c>
      <c r="O926" s="1">
        <v>3</v>
      </c>
      <c r="P926" s="1">
        <v>15</v>
      </c>
      <c r="Q926" s="1">
        <v>22</v>
      </c>
      <c r="R926" s="1">
        <v>4</v>
      </c>
      <c r="S926" s="1">
        <v>0.43424099999999999</v>
      </c>
      <c r="T926" s="1">
        <v>0.434257</v>
      </c>
      <c r="U926" s="3">
        <v>8.3592E-2</v>
      </c>
    </row>
    <row r="927" spans="1:42" x14ac:dyDescent="0.2">
      <c r="A927" t="s">
        <v>94</v>
      </c>
      <c r="B927" s="6" t="s">
        <v>23</v>
      </c>
      <c r="C927" s="2">
        <v>25</v>
      </c>
      <c r="D927" s="2">
        <v>200</v>
      </c>
      <c r="E927" s="2">
        <v>10</v>
      </c>
      <c r="F927" s="2">
        <v>0</v>
      </c>
      <c r="G927" s="2">
        <v>3328</v>
      </c>
      <c r="H927" s="2">
        <v>3328</v>
      </c>
      <c r="I927" s="2">
        <v>0</v>
      </c>
      <c r="J927" s="2">
        <v>4.8511689999999996</v>
      </c>
      <c r="K927" s="2">
        <v>28133</v>
      </c>
      <c r="L927" s="2">
        <v>303</v>
      </c>
      <c r="M927" s="2">
        <v>2</v>
      </c>
      <c r="N927" s="2">
        <v>3</v>
      </c>
      <c r="O927" s="2">
        <v>3</v>
      </c>
      <c r="P927" s="2">
        <v>31</v>
      </c>
      <c r="Q927" s="2">
        <v>1572</v>
      </c>
      <c r="R927" s="2">
        <v>16</v>
      </c>
      <c r="S927" s="2">
        <v>3.5396930000000002</v>
      </c>
      <c r="T927" s="2">
        <v>3.5397479999999999</v>
      </c>
      <c r="U927" s="4">
        <v>0.21146699999999999</v>
      </c>
    </row>
    <row r="928" spans="1:42" x14ac:dyDescent="0.2">
      <c r="A928" t="s">
        <v>94</v>
      </c>
      <c r="B928" s="5" t="s">
        <v>24</v>
      </c>
      <c r="C928" s="1">
        <v>25</v>
      </c>
      <c r="D928" s="1">
        <v>200</v>
      </c>
      <c r="E928" s="1">
        <v>10</v>
      </c>
      <c r="F928" s="1">
        <v>0</v>
      </c>
      <c r="G928" s="1">
        <v>3066</v>
      </c>
      <c r="H928" s="1">
        <v>3066</v>
      </c>
      <c r="I928" s="1">
        <v>0</v>
      </c>
      <c r="J928" s="1">
        <v>0.85148999999999997</v>
      </c>
      <c r="K928" s="1">
        <v>583</v>
      </c>
      <c r="L928" s="1">
        <v>94</v>
      </c>
      <c r="M928" s="1">
        <v>2</v>
      </c>
      <c r="N928" s="1">
        <v>3</v>
      </c>
      <c r="O928" s="1">
        <v>3</v>
      </c>
      <c r="P928" s="1">
        <v>35</v>
      </c>
      <c r="Q928" s="1">
        <v>197</v>
      </c>
      <c r="R928" s="1">
        <v>21</v>
      </c>
      <c r="S928" s="1">
        <v>0.82111400000000001</v>
      </c>
      <c r="T928" s="1">
        <v>0.82118199999999997</v>
      </c>
      <c r="U928" s="3">
        <v>0.310531</v>
      </c>
    </row>
    <row r="929" spans="1:42" x14ac:dyDescent="0.2">
      <c r="A929" t="s">
        <v>94</v>
      </c>
      <c r="B929" s="6" t="s">
        <v>25</v>
      </c>
      <c r="C929" s="2">
        <v>25</v>
      </c>
      <c r="D929" s="2">
        <v>200</v>
      </c>
      <c r="E929" s="2">
        <v>10</v>
      </c>
      <c r="F929" s="2">
        <v>0</v>
      </c>
      <c r="G929" s="2">
        <v>4113</v>
      </c>
      <c r="H929" s="2">
        <v>4113</v>
      </c>
      <c r="I929" s="2">
        <v>0</v>
      </c>
      <c r="J929" s="2">
        <v>5.6600099999999998</v>
      </c>
      <c r="K929" s="2">
        <v>20349</v>
      </c>
      <c r="L929" s="2">
        <v>441</v>
      </c>
      <c r="M929" s="2">
        <v>2</v>
      </c>
      <c r="N929" s="2">
        <v>4</v>
      </c>
      <c r="O929" s="2">
        <v>4</v>
      </c>
      <c r="P929" s="2">
        <v>28</v>
      </c>
      <c r="Q929" s="2">
        <v>2390</v>
      </c>
      <c r="R929" s="2">
        <v>8</v>
      </c>
      <c r="S929" s="2">
        <v>5.3605280000000004</v>
      </c>
      <c r="T929" s="2">
        <v>5.3605879999999999</v>
      </c>
      <c r="U929" s="4">
        <v>0.14734700000000001</v>
      </c>
    </row>
    <row r="930" spans="1:42" x14ac:dyDescent="0.2">
      <c r="A930" t="s">
        <v>94</v>
      </c>
      <c r="B930" s="5" t="s">
        <v>26</v>
      </c>
      <c r="C930" s="1">
        <v>25</v>
      </c>
      <c r="D930" s="1">
        <v>200</v>
      </c>
      <c r="E930" s="1">
        <v>10</v>
      </c>
      <c r="F930" s="1">
        <v>0</v>
      </c>
      <c r="G930" s="1">
        <v>3455</v>
      </c>
      <c r="H930" s="1">
        <v>3455</v>
      </c>
      <c r="I930" s="1">
        <v>0</v>
      </c>
      <c r="J930" s="1">
        <v>1.811655</v>
      </c>
      <c r="K930" s="1">
        <v>4062</v>
      </c>
      <c r="L930" s="1">
        <v>362</v>
      </c>
      <c r="M930" s="1">
        <v>2</v>
      </c>
      <c r="N930" s="1">
        <v>3</v>
      </c>
      <c r="O930" s="1">
        <v>3</v>
      </c>
      <c r="P930" s="1">
        <v>26</v>
      </c>
      <c r="Q930" s="1">
        <v>907</v>
      </c>
      <c r="R930" s="1">
        <v>10</v>
      </c>
      <c r="S930" s="1">
        <v>1.615211</v>
      </c>
      <c r="T930" s="1">
        <v>1.615273</v>
      </c>
      <c r="U930" s="3">
        <v>0.188526</v>
      </c>
    </row>
    <row r="931" spans="1:42" x14ac:dyDescent="0.2">
      <c r="A931" t="s">
        <v>94</v>
      </c>
      <c r="B931" s="6" t="s">
        <v>27</v>
      </c>
      <c r="C931" s="2">
        <v>25</v>
      </c>
      <c r="D931" s="2">
        <v>200</v>
      </c>
      <c r="E931" s="2">
        <v>10</v>
      </c>
      <c r="F931" s="2">
        <v>0</v>
      </c>
      <c r="G931" s="2">
        <v>2983</v>
      </c>
      <c r="H931" s="2">
        <v>2983</v>
      </c>
      <c r="I931" s="2">
        <v>0</v>
      </c>
      <c r="J931" s="2">
        <v>1.673135</v>
      </c>
      <c r="K931" s="2">
        <v>187</v>
      </c>
      <c r="L931" s="2">
        <v>61</v>
      </c>
      <c r="M931" s="2">
        <v>2</v>
      </c>
      <c r="N931" s="2">
        <v>3</v>
      </c>
      <c r="O931" s="2">
        <v>3</v>
      </c>
      <c r="P931" s="2">
        <v>17</v>
      </c>
      <c r="Q931" s="2">
        <v>177</v>
      </c>
      <c r="R931" s="2">
        <v>6</v>
      </c>
      <c r="S931" s="2">
        <v>1.643929</v>
      </c>
      <c r="T931" s="2">
        <v>1.6439839999999999</v>
      </c>
      <c r="U931" s="4">
        <v>0.456341</v>
      </c>
    </row>
    <row r="932" spans="1:42" x14ac:dyDescent="0.2">
      <c r="A932" s="31" t="s">
        <v>94</v>
      </c>
      <c r="B932" s="5" t="s">
        <v>28</v>
      </c>
      <c r="C932" s="1">
        <v>25</v>
      </c>
      <c r="D932" s="1">
        <v>200</v>
      </c>
      <c r="E932" s="1">
        <v>10</v>
      </c>
      <c r="F932" s="1">
        <v>0</v>
      </c>
      <c r="G932" s="1">
        <v>2945</v>
      </c>
      <c r="H932" s="1">
        <v>2945</v>
      </c>
      <c r="I932" s="1">
        <v>0</v>
      </c>
      <c r="J932" s="1">
        <v>1.0290010000000001</v>
      </c>
      <c r="K932" s="1">
        <v>0</v>
      </c>
      <c r="L932" s="1">
        <v>9</v>
      </c>
      <c r="M932" s="1">
        <v>2</v>
      </c>
      <c r="N932" s="1">
        <v>3</v>
      </c>
      <c r="O932" s="1">
        <v>3</v>
      </c>
      <c r="P932" s="1">
        <v>15</v>
      </c>
      <c r="Q932" s="1">
        <v>11</v>
      </c>
      <c r="R932" s="1">
        <v>4</v>
      </c>
      <c r="S932" s="1">
        <v>1.0237510000000001</v>
      </c>
      <c r="T932" s="1">
        <v>1.0237909999999999</v>
      </c>
      <c r="U932" s="3">
        <v>0.267542</v>
      </c>
      <c r="V932" s="19">
        <f t="shared" ref="V932" si="1194">IFERROR(AVERAGE(G925:G932),"")</f>
        <v>3502.375</v>
      </c>
      <c r="W932" s="19">
        <f t="shared" ref="W932" si="1195">IFERROR(AVERAGE(H925:H932),"")</f>
        <v>3502.375</v>
      </c>
      <c r="X932" s="19">
        <f t="shared" ref="X932" si="1196">IFERROR(AVERAGE(I925:I932),"")</f>
        <v>0</v>
      </c>
      <c r="Y932" s="19">
        <f t="shared" ref="Y932" si="1197">IFERROR(AVERAGE(J925:J932),"")</f>
        <v>2.0657584999999998</v>
      </c>
      <c r="Z932" s="19">
        <f t="shared" ref="Z932" si="1198">IFERROR(AVERAGE(K925:K932),"")</f>
        <v>6664.25</v>
      </c>
      <c r="AA932" s="19">
        <f t="shared" ref="AA932" si="1199">IFERROR(AVERAGE(L925:L932),"")</f>
        <v>160.375</v>
      </c>
      <c r="AB932" s="19">
        <f t="shared" ref="AB932" si="1200">IFERROR(AVERAGE(P925:P932),"")</f>
        <v>24.625</v>
      </c>
      <c r="AC932" s="19">
        <f t="shared" ref="AC932" si="1201">IFERROR(AVERAGE(Q925:Q932),"")</f>
        <v>659.875</v>
      </c>
      <c r="AD932" s="19">
        <f t="shared" ref="AD932" si="1202">IFERROR(AVERAGE(R925:R932),"")</f>
        <v>11</v>
      </c>
      <c r="AE932" s="19">
        <f t="shared" ref="AE932" si="1203">IFERROR(AVERAGE(S925:S932),"")</f>
        <v>1.8226626250000002</v>
      </c>
      <c r="AF932" s="19">
        <f t="shared" ref="AF932" si="1204">IFERROR(AVERAGE(T925:T932),"")</f>
        <v>1.8227118749999998</v>
      </c>
      <c r="AG932" s="19">
        <f t="shared" ref="AG932" si="1205">IFERROR(AVERAGE(U925:U932),"")</f>
        <v>0.20822824999999998</v>
      </c>
      <c r="AH932" s="19">
        <f>IFERROR(AVERAGE(N925:N932),"")</f>
        <v>3.25</v>
      </c>
      <c r="AI932" s="19">
        <f>IFERROR(AVERAGE(O925:O932),"")</f>
        <v>3.25</v>
      </c>
      <c r="AJ932" s="22">
        <f>AVERAGE(M925:M932)</f>
        <v>2</v>
      </c>
      <c r="AK932" s="20">
        <f>COUNTA(C925:C932)</f>
        <v>8</v>
      </c>
      <c r="AL932" s="21">
        <f>COUNTIF(M925:M932,"=2")</f>
        <v>8</v>
      </c>
      <c r="AM932" s="21">
        <f>COUNTIF(M925:M932,"=1")</f>
        <v>0</v>
      </c>
      <c r="AN932" s="21">
        <f>COUNTIF(M925:M932,"=0")</f>
        <v>0</v>
      </c>
      <c r="AO932" s="21">
        <f>COUNTIF(M925:M932,"=3")</f>
        <v>0</v>
      </c>
      <c r="AP932" s="20">
        <f>COUNTIF(M925:M932,"=")</f>
        <v>0</v>
      </c>
    </row>
    <row r="933" spans="1:42" x14ac:dyDescent="0.2">
      <c r="A933" t="s">
        <v>95</v>
      </c>
      <c r="B933" s="6" t="s">
        <v>29</v>
      </c>
      <c r="C933" s="2">
        <v>25</v>
      </c>
      <c r="D933" s="2">
        <v>700</v>
      </c>
      <c r="E933" s="2">
        <v>10</v>
      </c>
      <c r="F933" s="2">
        <v>0</v>
      </c>
      <c r="G933" s="2">
        <v>2147</v>
      </c>
      <c r="H933" s="2">
        <v>2147</v>
      </c>
      <c r="I933" s="2">
        <v>0</v>
      </c>
      <c r="J933" s="2">
        <v>1.0671E-2</v>
      </c>
      <c r="K933" s="2">
        <v>0</v>
      </c>
      <c r="L933" s="2">
        <v>0</v>
      </c>
      <c r="M933" s="2">
        <v>2</v>
      </c>
      <c r="N933" s="2">
        <v>2</v>
      </c>
      <c r="O933" s="2">
        <v>2</v>
      </c>
      <c r="P933" s="2">
        <v>3</v>
      </c>
      <c r="Q933" s="2">
        <v>0</v>
      </c>
      <c r="R933" s="2">
        <v>0</v>
      </c>
      <c r="S933" s="2">
        <v>9.1249999999999994E-3</v>
      </c>
      <c r="T933" s="2">
        <v>9.1450000000000004E-3</v>
      </c>
      <c r="U933" s="4">
        <v>4.6999999999999997E-5</v>
      </c>
    </row>
    <row r="934" spans="1:42" x14ac:dyDescent="0.2">
      <c r="A934" t="s">
        <v>95</v>
      </c>
      <c r="B934" s="5" t="s">
        <v>30</v>
      </c>
      <c r="C934" s="1">
        <v>25</v>
      </c>
      <c r="D934" s="1">
        <v>700</v>
      </c>
      <c r="E934" s="1">
        <v>10</v>
      </c>
      <c r="F934" s="1">
        <v>0</v>
      </c>
      <c r="G934" s="1">
        <v>2147</v>
      </c>
      <c r="H934" s="1">
        <v>2147</v>
      </c>
      <c r="I934" s="1">
        <v>0</v>
      </c>
      <c r="J934" s="1">
        <v>0.33497300000000002</v>
      </c>
      <c r="K934" s="1">
        <v>944</v>
      </c>
      <c r="L934" s="1">
        <v>32</v>
      </c>
      <c r="M934" s="1">
        <v>2</v>
      </c>
      <c r="N934" s="1">
        <v>2</v>
      </c>
      <c r="O934" s="1">
        <v>2</v>
      </c>
      <c r="P934" s="1">
        <v>15</v>
      </c>
      <c r="Q934" s="1">
        <v>57</v>
      </c>
      <c r="R934" s="1">
        <v>11</v>
      </c>
      <c r="S934" s="1">
        <v>9.4335000000000002E-2</v>
      </c>
      <c r="T934" s="1">
        <v>9.4371999999999998E-2</v>
      </c>
      <c r="U934" s="3">
        <v>6.0400000000000002E-2</v>
      </c>
    </row>
    <row r="935" spans="1:42" x14ac:dyDescent="0.2">
      <c r="A935" t="s">
        <v>95</v>
      </c>
      <c r="B935" s="6" t="s">
        <v>31</v>
      </c>
      <c r="C935" s="2">
        <v>25</v>
      </c>
      <c r="D935" s="2">
        <v>700</v>
      </c>
      <c r="E935" s="2">
        <v>10</v>
      </c>
      <c r="F935" s="2">
        <v>0</v>
      </c>
      <c r="G935" s="2">
        <v>2147</v>
      </c>
      <c r="H935" s="2">
        <v>2147</v>
      </c>
      <c r="I935" s="2">
        <v>0</v>
      </c>
      <c r="J935" s="2">
        <v>0.77548499999999998</v>
      </c>
      <c r="K935" s="2">
        <v>4152</v>
      </c>
      <c r="L935" s="2">
        <v>139</v>
      </c>
      <c r="M935" s="2">
        <v>2</v>
      </c>
      <c r="N935" s="2">
        <v>2</v>
      </c>
      <c r="O935" s="2">
        <v>2</v>
      </c>
      <c r="P935" s="2">
        <v>27</v>
      </c>
      <c r="Q935" s="2">
        <v>268</v>
      </c>
      <c r="R935" s="2">
        <v>14</v>
      </c>
      <c r="S935" s="2">
        <v>0.40533799999999998</v>
      </c>
      <c r="T935" s="2">
        <v>0.405393</v>
      </c>
      <c r="U935" s="4">
        <v>5.7844E-2</v>
      </c>
    </row>
    <row r="936" spans="1:42" x14ac:dyDescent="0.2">
      <c r="A936" t="s">
        <v>95</v>
      </c>
      <c r="B936" s="5" t="s">
        <v>32</v>
      </c>
      <c r="C936" s="1">
        <v>25</v>
      </c>
      <c r="D936" s="1">
        <v>700</v>
      </c>
      <c r="E936" s="1">
        <v>10</v>
      </c>
      <c r="F936" s="1">
        <v>0</v>
      </c>
      <c r="G936" s="1">
        <v>2131</v>
      </c>
      <c r="H936" s="1">
        <v>2131</v>
      </c>
      <c r="I936" s="1">
        <v>0</v>
      </c>
      <c r="J936" s="1">
        <v>4.2237309999999999</v>
      </c>
      <c r="K936" s="1">
        <v>19123</v>
      </c>
      <c r="L936" s="1">
        <v>234</v>
      </c>
      <c r="M936" s="1">
        <v>2</v>
      </c>
      <c r="N936" s="1">
        <v>1</v>
      </c>
      <c r="O936" s="1">
        <v>1</v>
      </c>
      <c r="P936" s="1">
        <v>38</v>
      </c>
      <c r="Q936" s="1">
        <v>1395</v>
      </c>
      <c r="R936" s="1">
        <v>29</v>
      </c>
      <c r="S936" s="1">
        <v>4.2112270000000001</v>
      </c>
      <c r="T936" s="1">
        <v>4.2112860000000003</v>
      </c>
      <c r="U936" s="3">
        <v>3.9100000000000002E-4</v>
      </c>
    </row>
    <row r="937" spans="1:42" x14ac:dyDescent="0.2">
      <c r="A937" t="s">
        <v>95</v>
      </c>
      <c r="B937" s="6" t="s">
        <v>33</v>
      </c>
      <c r="C937" s="2">
        <v>25</v>
      </c>
      <c r="D937" s="2">
        <v>700</v>
      </c>
      <c r="E937" s="2">
        <v>10</v>
      </c>
      <c r="F937" s="2">
        <v>0</v>
      </c>
      <c r="G937" s="2">
        <v>2147</v>
      </c>
      <c r="H937" s="2">
        <v>2147</v>
      </c>
      <c r="I937" s="2">
        <v>0</v>
      </c>
      <c r="J937" s="2">
        <v>0.113929</v>
      </c>
      <c r="K937" s="2">
        <v>0</v>
      </c>
      <c r="L937" s="2">
        <v>3</v>
      </c>
      <c r="M937" s="2">
        <v>2</v>
      </c>
      <c r="N937" s="2">
        <v>2</v>
      </c>
      <c r="O937" s="2">
        <v>2</v>
      </c>
      <c r="P937" s="2">
        <v>30</v>
      </c>
      <c r="Q937" s="2">
        <v>3</v>
      </c>
      <c r="R937" s="2">
        <v>27</v>
      </c>
      <c r="S937" s="2">
        <v>7.6351000000000002E-2</v>
      </c>
      <c r="T937" s="2">
        <v>7.6369999999999993E-2</v>
      </c>
      <c r="U937" s="4">
        <v>5.6194000000000001E-2</v>
      </c>
    </row>
    <row r="938" spans="1:42" x14ac:dyDescent="0.2">
      <c r="A938" t="s">
        <v>95</v>
      </c>
      <c r="B938" s="5" t="s">
        <v>34</v>
      </c>
      <c r="C938" s="1">
        <v>25</v>
      </c>
      <c r="D938" s="1">
        <v>700</v>
      </c>
      <c r="E938" s="1">
        <v>10</v>
      </c>
      <c r="F938" s="1">
        <v>0</v>
      </c>
      <c r="G938" s="1">
        <v>2147</v>
      </c>
      <c r="H938" s="1">
        <v>2147</v>
      </c>
      <c r="I938" s="1">
        <v>0</v>
      </c>
      <c r="J938" s="1">
        <v>0.12327399999999999</v>
      </c>
      <c r="K938" s="1">
        <v>0</v>
      </c>
      <c r="L938" s="1">
        <v>14</v>
      </c>
      <c r="M938" s="1">
        <v>2</v>
      </c>
      <c r="N938" s="1">
        <v>2</v>
      </c>
      <c r="O938" s="1">
        <v>2</v>
      </c>
      <c r="P938" s="1">
        <v>114</v>
      </c>
      <c r="Q938" s="1">
        <v>21</v>
      </c>
      <c r="R938" s="1">
        <v>110</v>
      </c>
      <c r="S938" s="1">
        <v>9.5227000000000006E-2</v>
      </c>
      <c r="T938" s="1">
        <v>9.5257999999999995E-2</v>
      </c>
      <c r="U938" s="3">
        <v>5.5573999999999998E-2</v>
      </c>
    </row>
    <row r="939" spans="1:42" x14ac:dyDescent="0.2">
      <c r="A939" t="s">
        <v>95</v>
      </c>
      <c r="B939" s="6" t="s">
        <v>35</v>
      </c>
      <c r="C939" s="2">
        <v>25</v>
      </c>
      <c r="D939" s="2">
        <v>700</v>
      </c>
      <c r="E939" s="2">
        <v>10</v>
      </c>
      <c r="F939" s="2">
        <v>0</v>
      </c>
      <c r="G939" s="2">
        <v>2145</v>
      </c>
      <c r="H939" s="2">
        <v>2145</v>
      </c>
      <c r="I939" s="2">
        <v>0</v>
      </c>
      <c r="J939" s="2">
        <v>0.18076100000000001</v>
      </c>
      <c r="K939" s="2">
        <v>0</v>
      </c>
      <c r="L939" s="2">
        <v>13</v>
      </c>
      <c r="M939" s="2">
        <v>2</v>
      </c>
      <c r="N939" s="2">
        <v>2</v>
      </c>
      <c r="O939" s="2">
        <v>2</v>
      </c>
      <c r="P939" s="2">
        <v>27</v>
      </c>
      <c r="Q939" s="2">
        <v>15</v>
      </c>
      <c r="R939" s="2">
        <v>16</v>
      </c>
      <c r="S939" s="2">
        <v>0.164023</v>
      </c>
      <c r="T939" s="2">
        <v>0.164048</v>
      </c>
      <c r="U939" s="4">
        <v>6.1182E-2</v>
      </c>
    </row>
    <row r="940" spans="1:42" x14ac:dyDescent="0.2">
      <c r="A940" s="31" t="s">
        <v>95</v>
      </c>
      <c r="B940" s="5" t="s">
        <v>36</v>
      </c>
      <c r="C940" s="1">
        <v>25</v>
      </c>
      <c r="D940" s="1">
        <v>700</v>
      </c>
      <c r="E940" s="1">
        <v>10</v>
      </c>
      <c r="F940" s="1">
        <v>0</v>
      </c>
      <c r="G940" s="1">
        <v>2145</v>
      </c>
      <c r="H940" s="1">
        <v>2145</v>
      </c>
      <c r="I940" s="1">
        <v>0</v>
      </c>
      <c r="J940" s="1">
        <v>0.160555</v>
      </c>
      <c r="K940" s="1">
        <v>0</v>
      </c>
      <c r="L940" s="1">
        <v>14</v>
      </c>
      <c r="M940" s="1">
        <v>2</v>
      </c>
      <c r="N940" s="1">
        <v>2</v>
      </c>
      <c r="O940" s="1">
        <v>2</v>
      </c>
      <c r="P940" s="1">
        <v>16</v>
      </c>
      <c r="Q940" s="1">
        <v>19</v>
      </c>
      <c r="R940" s="1">
        <v>8</v>
      </c>
      <c r="S940" s="1">
        <v>0.124754</v>
      </c>
      <c r="T940" s="1">
        <v>0.12477199999999999</v>
      </c>
      <c r="U940" s="3">
        <v>5.4629999999999998E-2</v>
      </c>
      <c r="V940" s="19">
        <f t="shared" ref="V940" si="1206">IFERROR(AVERAGE(G933:G940),"")</f>
        <v>2144.5</v>
      </c>
      <c r="W940" s="19">
        <f t="shared" ref="W940" si="1207">IFERROR(AVERAGE(H933:H940),"")</f>
        <v>2144.5</v>
      </c>
      <c r="X940" s="19">
        <f t="shared" ref="X940" si="1208">IFERROR(AVERAGE(I933:I940),"")</f>
        <v>0</v>
      </c>
      <c r="Y940" s="19">
        <f t="shared" ref="Y940" si="1209">IFERROR(AVERAGE(J933:J940),"")</f>
        <v>0.74042237500000008</v>
      </c>
      <c r="Z940" s="19">
        <f t="shared" ref="Z940" si="1210">IFERROR(AVERAGE(K933:K940),"")</f>
        <v>3027.375</v>
      </c>
      <c r="AA940" s="19">
        <f t="shared" ref="AA940" si="1211">IFERROR(AVERAGE(L933:L940),"")</f>
        <v>56.125</v>
      </c>
      <c r="AB940" s="19">
        <f t="shared" ref="AB940" si="1212">IFERROR(AVERAGE(P933:P940),"")</f>
        <v>33.75</v>
      </c>
      <c r="AC940" s="19">
        <f t="shared" ref="AC940" si="1213">IFERROR(AVERAGE(Q933:Q940),"")</f>
        <v>222.25</v>
      </c>
      <c r="AD940" s="19">
        <f t="shared" ref="AD940" si="1214">IFERROR(AVERAGE(R933:R940),"")</f>
        <v>26.875</v>
      </c>
      <c r="AE940" s="19">
        <f t="shared" ref="AE940" si="1215">IFERROR(AVERAGE(S933:S940),"")</f>
        <v>0.64754750000000005</v>
      </c>
      <c r="AF940" s="19">
        <f t="shared" ref="AF940" si="1216">IFERROR(AVERAGE(T933:T940),"")</f>
        <v>0.64758050000000011</v>
      </c>
      <c r="AG940" s="19">
        <f t="shared" ref="AG940" si="1217">IFERROR(AVERAGE(U933:U940),"")</f>
        <v>4.3282750000000002E-2</v>
      </c>
      <c r="AH940" s="19">
        <f>IFERROR(AVERAGE(N933:N940),"")</f>
        <v>1.875</v>
      </c>
      <c r="AI940" s="19">
        <f>IFERROR(AVERAGE(O933:O940),"")</f>
        <v>1.875</v>
      </c>
      <c r="AJ940" s="22">
        <f>AVERAGE(M933:M940)</f>
        <v>2</v>
      </c>
      <c r="AK940" s="20">
        <f>COUNTA(C933:C940)</f>
        <v>8</v>
      </c>
      <c r="AL940" s="21">
        <f>COUNTIF(M933:M940,"=2")</f>
        <v>8</v>
      </c>
      <c r="AM940" s="21">
        <f>COUNTIF(M933:M940,"=1")</f>
        <v>0</v>
      </c>
      <c r="AN940" s="21">
        <f>COUNTIF(M933:M940,"=0")</f>
        <v>0</v>
      </c>
      <c r="AO940" s="21">
        <f>COUNTIF(M933:M940,"=3")</f>
        <v>0</v>
      </c>
      <c r="AP940" s="20">
        <f>COUNTIF(M933:M940,"=")</f>
        <v>0</v>
      </c>
    </row>
    <row r="941" spans="1:42" x14ac:dyDescent="0.2">
      <c r="A941" t="s">
        <v>96</v>
      </c>
      <c r="B941" s="6" t="s">
        <v>37</v>
      </c>
      <c r="C941" s="2">
        <v>25</v>
      </c>
      <c r="D941" s="2">
        <v>1000</v>
      </c>
      <c r="E941" s="2">
        <v>10</v>
      </c>
      <c r="F941" s="2">
        <v>0</v>
      </c>
      <c r="G941" s="2">
        <v>4633</v>
      </c>
      <c r="H941" s="2">
        <v>4633</v>
      </c>
      <c r="I941" s="2">
        <v>0</v>
      </c>
      <c r="J941" s="2">
        <v>0.11265699999999999</v>
      </c>
      <c r="K941" s="2">
        <v>0</v>
      </c>
      <c r="L941" s="2">
        <v>10</v>
      </c>
      <c r="M941" s="2">
        <v>2</v>
      </c>
      <c r="N941" s="2">
        <v>4</v>
      </c>
      <c r="O941" s="2">
        <v>4</v>
      </c>
      <c r="P941" s="2">
        <v>20</v>
      </c>
      <c r="Q941" s="2">
        <v>11</v>
      </c>
      <c r="R941" s="2">
        <v>17</v>
      </c>
      <c r="S941" s="2">
        <v>8.2752000000000006E-2</v>
      </c>
      <c r="T941" s="2">
        <v>8.2780000000000006E-2</v>
      </c>
      <c r="U941" s="4">
        <v>4.7203000000000002E-2</v>
      </c>
    </row>
    <row r="942" spans="1:42" x14ac:dyDescent="0.2">
      <c r="A942" t="s">
        <v>96</v>
      </c>
      <c r="B942" s="5" t="s">
        <v>38</v>
      </c>
      <c r="C942" s="1">
        <v>25</v>
      </c>
      <c r="D942" s="1">
        <v>1000</v>
      </c>
      <c r="E942" s="1">
        <v>10</v>
      </c>
      <c r="F942" s="1">
        <v>0</v>
      </c>
      <c r="G942" s="1">
        <v>4105</v>
      </c>
      <c r="H942" s="1">
        <v>4105</v>
      </c>
      <c r="I942" s="1">
        <v>0</v>
      </c>
      <c r="J942" s="1">
        <v>1.1513329999999999</v>
      </c>
      <c r="K942" s="1">
        <v>3813</v>
      </c>
      <c r="L942" s="1">
        <v>221</v>
      </c>
      <c r="M942" s="1">
        <v>2</v>
      </c>
      <c r="N942" s="1">
        <v>4</v>
      </c>
      <c r="O942" s="1">
        <v>4</v>
      </c>
      <c r="P942" s="1">
        <v>32</v>
      </c>
      <c r="Q942" s="1">
        <v>436</v>
      </c>
      <c r="R942" s="1">
        <v>23</v>
      </c>
      <c r="S942" s="1">
        <v>0.44516600000000001</v>
      </c>
      <c r="T942" s="1">
        <v>0.44522</v>
      </c>
      <c r="U942" s="3">
        <v>5.9102000000000002E-2</v>
      </c>
    </row>
    <row r="943" spans="1:42" x14ac:dyDescent="0.2">
      <c r="A943" t="s">
        <v>96</v>
      </c>
      <c r="B943" s="6" t="s">
        <v>39</v>
      </c>
      <c r="C943" s="2">
        <v>25</v>
      </c>
      <c r="D943" s="2">
        <v>1000</v>
      </c>
      <c r="E943" s="2">
        <v>10</v>
      </c>
      <c r="F943" s="2">
        <v>0</v>
      </c>
      <c r="G943" s="2">
        <v>3914</v>
      </c>
      <c r="H943" s="2">
        <v>3914</v>
      </c>
      <c r="I943" s="2">
        <v>0</v>
      </c>
      <c r="J943" s="2">
        <v>41.206816000000003</v>
      </c>
      <c r="K943" s="2">
        <v>107305</v>
      </c>
      <c r="L943" s="2">
        <v>1439</v>
      </c>
      <c r="M943" s="2">
        <v>2</v>
      </c>
      <c r="N943" s="2">
        <v>3</v>
      </c>
      <c r="O943" s="2">
        <v>3</v>
      </c>
      <c r="P943" s="2">
        <v>31</v>
      </c>
      <c r="Q943" s="2">
        <v>6921</v>
      </c>
      <c r="R943" s="2">
        <v>9</v>
      </c>
      <c r="S943" s="2">
        <v>28.961026</v>
      </c>
      <c r="T943" s="2">
        <v>28.961095</v>
      </c>
      <c r="U943" s="4">
        <v>9.3708E-2</v>
      </c>
    </row>
    <row r="944" spans="1:42" x14ac:dyDescent="0.2">
      <c r="A944" t="s">
        <v>96</v>
      </c>
      <c r="B944" s="5" t="s">
        <v>40</v>
      </c>
      <c r="C944" s="1">
        <v>25</v>
      </c>
      <c r="D944" s="1">
        <v>1000</v>
      </c>
      <c r="E944" s="1">
        <v>10</v>
      </c>
      <c r="F944" s="1">
        <v>0</v>
      </c>
      <c r="G944" s="1">
        <v>3550</v>
      </c>
      <c r="H944" s="1">
        <v>3550</v>
      </c>
      <c r="I944" s="1">
        <v>0</v>
      </c>
      <c r="J944" s="1">
        <v>33.188473000000002</v>
      </c>
      <c r="K944" s="1">
        <v>81893</v>
      </c>
      <c r="L944" s="1">
        <v>773</v>
      </c>
      <c r="M944" s="1">
        <v>2</v>
      </c>
      <c r="N944" s="1">
        <v>2</v>
      </c>
      <c r="O944" s="1">
        <v>2</v>
      </c>
      <c r="P944" s="1">
        <v>28</v>
      </c>
      <c r="Q944" s="1">
        <v>10953</v>
      </c>
      <c r="R944" s="1">
        <v>7</v>
      </c>
      <c r="S944" s="1">
        <v>16.707053999999999</v>
      </c>
      <c r="T944" s="1">
        <v>16.707115999999999</v>
      </c>
      <c r="U944" s="3">
        <v>9.2006000000000004E-2</v>
      </c>
    </row>
    <row r="945" spans="1:42" x14ac:dyDescent="0.2">
      <c r="A945" t="s">
        <v>96</v>
      </c>
      <c r="B945" s="6" t="s">
        <v>41</v>
      </c>
      <c r="C945" s="2">
        <v>25</v>
      </c>
      <c r="D945" s="2">
        <v>1000</v>
      </c>
      <c r="E945" s="2">
        <v>10</v>
      </c>
      <c r="F945" s="2">
        <v>0</v>
      </c>
      <c r="G945" s="2">
        <v>3930</v>
      </c>
      <c r="H945" s="2">
        <v>3930</v>
      </c>
      <c r="I945" s="2">
        <v>0</v>
      </c>
      <c r="J945" s="2">
        <v>0.23888300000000001</v>
      </c>
      <c r="K945" s="2">
        <v>88</v>
      </c>
      <c r="L945" s="2">
        <v>30</v>
      </c>
      <c r="M945" s="2">
        <v>2</v>
      </c>
      <c r="N945" s="2">
        <v>3</v>
      </c>
      <c r="O945" s="2">
        <v>3</v>
      </c>
      <c r="P945" s="2">
        <v>297</v>
      </c>
      <c r="Q945" s="2">
        <v>48</v>
      </c>
      <c r="R945" s="2">
        <v>290</v>
      </c>
      <c r="S945" s="2">
        <v>0.20674100000000001</v>
      </c>
      <c r="T945" s="2">
        <v>0.206761</v>
      </c>
      <c r="U945" s="4">
        <v>5.5674000000000001E-2</v>
      </c>
    </row>
    <row r="946" spans="1:42" x14ac:dyDescent="0.2">
      <c r="A946" t="s">
        <v>96</v>
      </c>
      <c r="B946" s="5" t="s">
        <v>42</v>
      </c>
      <c r="C946" s="1">
        <v>25</v>
      </c>
      <c r="D946" s="1">
        <v>1000</v>
      </c>
      <c r="E946" s="1">
        <v>10</v>
      </c>
      <c r="F946" s="1">
        <v>0</v>
      </c>
      <c r="G946" s="1">
        <v>3744</v>
      </c>
      <c r="H946" s="1">
        <v>3744</v>
      </c>
      <c r="I946" s="1">
        <v>0</v>
      </c>
      <c r="J946" s="1">
        <v>6.1621750000000004</v>
      </c>
      <c r="K946" s="1">
        <v>17372</v>
      </c>
      <c r="L946" s="1">
        <v>595</v>
      </c>
      <c r="M946" s="1">
        <v>2</v>
      </c>
      <c r="N946" s="1">
        <v>3</v>
      </c>
      <c r="O946" s="1">
        <v>3</v>
      </c>
      <c r="P946" s="1">
        <v>44</v>
      </c>
      <c r="Q946" s="1">
        <v>3332</v>
      </c>
      <c r="R946" s="1">
        <v>32</v>
      </c>
      <c r="S946" s="1">
        <v>4.3780359999999998</v>
      </c>
      <c r="T946" s="1">
        <v>4.3781639999999999</v>
      </c>
      <c r="U946" s="3">
        <v>6.9200000000000002E-4</v>
      </c>
    </row>
    <row r="947" spans="1:42" x14ac:dyDescent="0.2">
      <c r="A947" t="s">
        <v>96</v>
      </c>
      <c r="B947" s="6" t="s">
        <v>43</v>
      </c>
      <c r="C947" s="2">
        <v>25</v>
      </c>
      <c r="D947" s="2">
        <v>1000</v>
      </c>
      <c r="E947" s="2">
        <v>10</v>
      </c>
      <c r="F947" s="2">
        <v>0</v>
      </c>
      <c r="G947" s="2">
        <v>3616</v>
      </c>
      <c r="H947" s="2">
        <v>3616</v>
      </c>
      <c r="I947" s="2">
        <v>0</v>
      </c>
      <c r="J947" s="2">
        <v>15.834883</v>
      </c>
      <c r="K947" s="2">
        <v>44495</v>
      </c>
      <c r="L947" s="2">
        <v>921</v>
      </c>
      <c r="M947" s="2">
        <v>2</v>
      </c>
      <c r="N947" s="2">
        <v>3</v>
      </c>
      <c r="O947" s="2">
        <v>3</v>
      </c>
      <c r="P947" s="2">
        <v>37</v>
      </c>
      <c r="Q947" s="2">
        <v>4879</v>
      </c>
      <c r="R947" s="2">
        <v>16</v>
      </c>
      <c r="S947" s="2">
        <v>11.731532</v>
      </c>
      <c r="T947" s="2">
        <v>11.731601</v>
      </c>
      <c r="U947" s="4">
        <v>7.8144000000000005E-2</v>
      </c>
    </row>
    <row r="948" spans="1:42" x14ac:dyDescent="0.2">
      <c r="A948" t="s">
        <v>96</v>
      </c>
      <c r="B948" s="5" t="s">
        <v>44</v>
      </c>
      <c r="C948" s="1">
        <v>25</v>
      </c>
      <c r="D948" s="1">
        <v>1000</v>
      </c>
      <c r="E948" s="1">
        <v>10</v>
      </c>
      <c r="F948" s="1">
        <v>0</v>
      </c>
      <c r="G948" s="1">
        <v>3282</v>
      </c>
      <c r="H948" s="1">
        <v>3282</v>
      </c>
      <c r="I948" s="1">
        <v>0</v>
      </c>
      <c r="J948" s="1">
        <v>0.85500399999999999</v>
      </c>
      <c r="K948" s="1">
        <v>2850</v>
      </c>
      <c r="L948" s="1">
        <v>223</v>
      </c>
      <c r="M948" s="1">
        <v>2</v>
      </c>
      <c r="N948" s="1">
        <v>1</v>
      </c>
      <c r="O948" s="1">
        <v>1</v>
      </c>
      <c r="P948" s="1">
        <v>24</v>
      </c>
      <c r="Q948" s="1">
        <v>636</v>
      </c>
      <c r="R948" s="1">
        <v>6</v>
      </c>
      <c r="S948" s="1">
        <v>0.82508099999999995</v>
      </c>
      <c r="T948" s="1">
        <v>0.82513400000000003</v>
      </c>
      <c r="U948" s="3">
        <v>6.7842E-2</v>
      </c>
    </row>
    <row r="949" spans="1:42" x14ac:dyDescent="0.2">
      <c r="A949" t="s">
        <v>96</v>
      </c>
      <c r="B949" s="6" t="s">
        <v>45</v>
      </c>
      <c r="C949" s="2">
        <v>25</v>
      </c>
      <c r="D949" s="2">
        <v>1000</v>
      </c>
      <c r="E949" s="2">
        <v>10</v>
      </c>
      <c r="F949" s="2">
        <v>0</v>
      </c>
      <c r="G949" s="2">
        <v>3707</v>
      </c>
      <c r="H949" s="2">
        <v>3707</v>
      </c>
      <c r="I949" s="2">
        <v>0</v>
      </c>
      <c r="J949" s="2">
        <v>0.55050200000000005</v>
      </c>
      <c r="K949" s="2">
        <v>1048</v>
      </c>
      <c r="L949" s="2">
        <v>148</v>
      </c>
      <c r="M949" s="2">
        <v>2</v>
      </c>
      <c r="N949" s="2">
        <v>2</v>
      </c>
      <c r="O949" s="2">
        <v>2</v>
      </c>
      <c r="P949" s="2">
        <v>26</v>
      </c>
      <c r="Q949" s="2">
        <v>249</v>
      </c>
      <c r="R949" s="2">
        <v>13</v>
      </c>
      <c r="S949" s="2">
        <v>0.33723199999999998</v>
      </c>
      <c r="T949" s="2">
        <v>0.33733200000000002</v>
      </c>
      <c r="U949" s="4">
        <v>6.4972000000000002E-2</v>
      </c>
    </row>
    <row r="950" spans="1:42" x14ac:dyDescent="0.2">
      <c r="A950" t="s">
        <v>96</v>
      </c>
      <c r="B950" s="5" t="s">
        <v>46</v>
      </c>
      <c r="C950" s="1">
        <v>25</v>
      </c>
      <c r="D950" s="1">
        <v>1000</v>
      </c>
      <c r="E950" s="1">
        <v>10</v>
      </c>
      <c r="F950" s="1">
        <v>0</v>
      </c>
      <c r="G950" s="1">
        <v>4046</v>
      </c>
      <c r="H950" s="1">
        <v>4046</v>
      </c>
      <c r="I950" s="1">
        <v>0</v>
      </c>
      <c r="J950" s="1">
        <v>3.6730320000000001</v>
      </c>
      <c r="K950" s="1">
        <v>8127</v>
      </c>
      <c r="L950" s="1">
        <v>267</v>
      </c>
      <c r="M950" s="1">
        <v>2</v>
      </c>
      <c r="N950" s="1">
        <v>3</v>
      </c>
      <c r="O950" s="1">
        <v>3</v>
      </c>
      <c r="P950" s="1">
        <v>33</v>
      </c>
      <c r="Q950" s="1">
        <v>1664</v>
      </c>
      <c r="R950" s="1">
        <v>13</v>
      </c>
      <c r="S950" s="1">
        <v>1.3852150000000001</v>
      </c>
      <c r="T950" s="1">
        <v>1.385273</v>
      </c>
      <c r="U950" s="3">
        <v>5.7769000000000001E-2</v>
      </c>
    </row>
    <row r="951" spans="1:42" x14ac:dyDescent="0.2">
      <c r="A951" s="31" t="s">
        <v>96</v>
      </c>
      <c r="B951" s="6" t="s">
        <v>47</v>
      </c>
      <c r="C951" s="2">
        <v>25</v>
      </c>
      <c r="D951" s="2">
        <v>1000</v>
      </c>
      <c r="E951" s="2">
        <v>10</v>
      </c>
      <c r="F951" s="2">
        <v>0</v>
      </c>
      <c r="G951" s="2">
        <v>3509</v>
      </c>
      <c r="H951" s="2">
        <v>3509</v>
      </c>
      <c r="I951" s="2">
        <v>0</v>
      </c>
      <c r="J951" s="2">
        <v>74.629182999999998</v>
      </c>
      <c r="K951" s="2">
        <v>197778</v>
      </c>
      <c r="L951" s="2">
        <v>1949</v>
      </c>
      <c r="M951" s="2">
        <v>2</v>
      </c>
      <c r="N951" s="2">
        <v>2</v>
      </c>
      <c r="O951" s="2">
        <v>2</v>
      </c>
      <c r="P951" s="2">
        <v>29</v>
      </c>
      <c r="Q951" s="2">
        <v>16679</v>
      </c>
      <c r="R951" s="2">
        <v>14</v>
      </c>
      <c r="S951" s="2">
        <v>54.774844000000002</v>
      </c>
      <c r="T951" s="2">
        <v>54.774915</v>
      </c>
      <c r="U951" s="4">
        <v>7.1749999999999994E-2</v>
      </c>
      <c r="V951" s="19">
        <f t="shared" ref="V951" si="1218">IFERROR(AVERAGE(G941:G951),"")</f>
        <v>3821.4545454545455</v>
      </c>
      <c r="W951" s="19">
        <f t="shared" ref="W951" si="1219">IFERROR(AVERAGE(H941:H951),"")</f>
        <v>3821.4545454545455</v>
      </c>
      <c r="X951" s="19">
        <f t="shared" ref="X951" si="1220">IFERROR(AVERAGE(I941:I951),"")</f>
        <v>0</v>
      </c>
      <c r="Y951" s="19">
        <f t="shared" ref="Y951" si="1221">IFERROR(AVERAGE(J941:J951),"")</f>
        <v>16.145721909090909</v>
      </c>
      <c r="Z951" s="19">
        <f t="shared" ref="Z951" si="1222">IFERROR(AVERAGE(K941:K951),"")</f>
        <v>42251.727272727272</v>
      </c>
      <c r="AA951" s="19">
        <f t="shared" ref="AA951" si="1223">IFERROR(AVERAGE(L941:L951),"")</f>
        <v>597.81818181818187</v>
      </c>
      <c r="AB951" s="19">
        <f t="shared" ref="AB951" si="1224">IFERROR(AVERAGE(P941:P951),"")</f>
        <v>54.636363636363633</v>
      </c>
      <c r="AC951" s="19">
        <f t="shared" ref="AC951" si="1225">IFERROR(AVERAGE(Q941:Q951),"")</f>
        <v>4164.363636363636</v>
      </c>
      <c r="AD951" s="19">
        <f t="shared" ref="AD951" si="1226">IFERROR(AVERAGE(R941:R951),"")</f>
        <v>40</v>
      </c>
      <c r="AE951" s="19">
        <f t="shared" ref="AE951" si="1227">IFERROR(AVERAGE(S941:S951),"")</f>
        <v>10.894061727272728</v>
      </c>
      <c r="AF951" s="19">
        <f t="shared" ref="AF951" si="1228">IFERROR(AVERAGE(T941:T951),"")</f>
        <v>10.894126454545454</v>
      </c>
      <c r="AG951" s="19">
        <f t="shared" ref="AG951" si="1229">IFERROR(AVERAGE(U941:U951),"")</f>
        <v>6.2623818181818183E-2</v>
      </c>
      <c r="AH951" s="19">
        <f>IFERROR(AVERAGE(N941:N951),"")</f>
        <v>2.7272727272727271</v>
      </c>
      <c r="AI951" s="19">
        <f>IFERROR(AVERAGE(O941:O951),"")</f>
        <v>2.7272727272727271</v>
      </c>
      <c r="AJ951" s="22">
        <f>AVERAGE(M941:M951)</f>
        <v>2</v>
      </c>
      <c r="AK951" s="20">
        <f>COUNTA(C941:C951)</f>
        <v>11</v>
      </c>
      <c r="AL951" s="21">
        <f>COUNTIF(M941:M951,"=2")</f>
        <v>11</v>
      </c>
      <c r="AM951" s="21">
        <f>COUNTIF(M941:M951,"=1")</f>
        <v>0</v>
      </c>
      <c r="AN951" s="21">
        <f>COUNTIF(M941:M951,"=0")</f>
        <v>0</v>
      </c>
      <c r="AO951" s="21">
        <f>COUNTIF(M941:M951,"=3")</f>
        <v>0</v>
      </c>
      <c r="AP951" s="20">
        <f>COUNTIF(M941:M951,"=")</f>
        <v>0</v>
      </c>
    </row>
    <row r="952" spans="1:42" x14ac:dyDescent="0.2">
      <c r="A952" t="s">
        <v>97</v>
      </c>
      <c r="B952" s="5" t="s">
        <v>48</v>
      </c>
      <c r="C952" s="1">
        <v>25</v>
      </c>
      <c r="D952" s="1">
        <v>1000</v>
      </c>
      <c r="E952" s="1">
        <v>10</v>
      </c>
      <c r="F952" s="1">
        <v>0</v>
      </c>
      <c r="G952" s="1">
        <v>3602</v>
      </c>
      <c r="H952" s="1">
        <v>3602</v>
      </c>
      <c r="I952" s="1">
        <v>0</v>
      </c>
      <c r="J952" s="1">
        <v>0.11226700000000001</v>
      </c>
      <c r="K952" s="1">
        <v>0</v>
      </c>
      <c r="L952" s="1">
        <v>14</v>
      </c>
      <c r="M952" s="1">
        <v>2</v>
      </c>
      <c r="N952" s="1">
        <v>3</v>
      </c>
      <c r="O952" s="1">
        <v>3</v>
      </c>
      <c r="P952" s="1">
        <v>9</v>
      </c>
      <c r="Q952" s="1">
        <v>15</v>
      </c>
      <c r="R952" s="1">
        <v>6</v>
      </c>
      <c r="S952" s="1">
        <v>8.5805999999999993E-2</v>
      </c>
      <c r="T952" s="1">
        <v>8.5827000000000001E-2</v>
      </c>
      <c r="U952" s="3">
        <v>5.7571999999999998E-2</v>
      </c>
    </row>
    <row r="953" spans="1:42" x14ac:dyDescent="0.2">
      <c r="A953" t="s">
        <v>97</v>
      </c>
      <c r="B953" s="6" t="s">
        <v>49</v>
      </c>
      <c r="C953" s="2">
        <v>25</v>
      </c>
      <c r="D953" s="2">
        <v>1000</v>
      </c>
      <c r="E953" s="2">
        <v>10</v>
      </c>
      <c r="F953" s="2">
        <v>0</v>
      </c>
      <c r="G953" s="2">
        <v>3380</v>
      </c>
      <c r="H953" s="2">
        <v>3380</v>
      </c>
      <c r="I953" s="2">
        <v>0</v>
      </c>
      <c r="J953" s="2">
        <v>32.195175999999996</v>
      </c>
      <c r="K953" s="2">
        <v>204745</v>
      </c>
      <c r="L953" s="2">
        <v>483</v>
      </c>
      <c r="M953" s="2">
        <v>2</v>
      </c>
      <c r="N953" s="2">
        <v>3</v>
      </c>
      <c r="O953" s="2">
        <v>3</v>
      </c>
      <c r="P953" s="2">
        <v>27</v>
      </c>
      <c r="Q953" s="2">
        <v>2323</v>
      </c>
      <c r="R953" s="2">
        <v>21</v>
      </c>
      <c r="S953" s="2">
        <v>9.6994999999999998E-2</v>
      </c>
      <c r="T953" s="2">
        <v>9.7031000000000006E-2</v>
      </c>
      <c r="U953" s="4">
        <v>4.0700000000000003E-4</v>
      </c>
    </row>
    <row r="954" spans="1:42" x14ac:dyDescent="0.2">
      <c r="A954" t="s">
        <v>97</v>
      </c>
      <c r="B954" s="5" t="s">
        <v>50</v>
      </c>
      <c r="C954" s="1">
        <v>25</v>
      </c>
      <c r="D954" s="1">
        <v>1000</v>
      </c>
      <c r="E954" s="1">
        <v>10</v>
      </c>
      <c r="F954" s="1">
        <v>0</v>
      </c>
      <c r="G954" s="1">
        <v>2975.2325350000001</v>
      </c>
      <c r="H954" s="1">
        <v>3269</v>
      </c>
      <c r="I954" s="1">
        <v>8.9865E-2</v>
      </c>
      <c r="J954" s="1">
        <v>3600.0271619999999</v>
      </c>
      <c r="K954" s="1">
        <v>7544689</v>
      </c>
      <c r="L954" s="1">
        <v>1460</v>
      </c>
      <c r="M954" s="1">
        <v>1</v>
      </c>
      <c r="N954" s="1">
        <v>3</v>
      </c>
      <c r="O954" s="1">
        <v>3</v>
      </c>
      <c r="P954" s="1">
        <v>34</v>
      </c>
      <c r="Q954" s="1">
        <v>11457</v>
      </c>
      <c r="R954" s="1">
        <v>16</v>
      </c>
      <c r="S954" s="1">
        <v>129.17787100000001</v>
      </c>
      <c r="T954" s="1">
        <v>129.177933</v>
      </c>
      <c r="U954" s="3">
        <v>8.3447999999999994E-2</v>
      </c>
    </row>
    <row r="955" spans="1:42" x14ac:dyDescent="0.2">
      <c r="A955" t="s">
        <v>97</v>
      </c>
      <c r="B955" s="6" t="s">
        <v>51</v>
      </c>
      <c r="C955" s="2">
        <v>25</v>
      </c>
      <c r="D955" s="2">
        <v>1000</v>
      </c>
      <c r="E955" s="2">
        <v>10</v>
      </c>
      <c r="F955" s="2">
        <v>0</v>
      </c>
      <c r="G955" s="2">
        <v>2589.7726130000001</v>
      </c>
      <c r="H955" s="2">
        <v>2997</v>
      </c>
      <c r="I955" s="2">
        <v>0.135878</v>
      </c>
      <c r="J955" s="2">
        <v>3600.0438359999998</v>
      </c>
      <c r="K955" s="2">
        <v>5539068</v>
      </c>
      <c r="L955" s="2">
        <v>4067</v>
      </c>
      <c r="M955" s="2">
        <v>1</v>
      </c>
      <c r="N955" s="2">
        <v>3</v>
      </c>
      <c r="O955" s="2">
        <v>3</v>
      </c>
      <c r="P955" s="2">
        <v>14</v>
      </c>
      <c r="Q955" s="2">
        <v>24102</v>
      </c>
      <c r="R955" s="2">
        <v>6</v>
      </c>
      <c r="S955" s="2">
        <v>6.4381599999999999</v>
      </c>
      <c r="T955" s="2">
        <v>6.4382239999999999</v>
      </c>
      <c r="U955" s="4">
        <v>7.6244000000000006E-2</v>
      </c>
    </row>
    <row r="956" spans="1:42" x14ac:dyDescent="0.2">
      <c r="A956" t="s">
        <v>97</v>
      </c>
      <c r="B956" s="5" t="s">
        <v>52</v>
      </c>
      <c r="C956" s="1">
        <v>25</v>
      </c>
      <c r="D956" s="1">
        <v>1000</v>
      </c>
      <c r="E956" s="1">
        <v>10</v>
      </c>
      <c r="F956" s="1">
        <v>0</v>
      </c>
      <c r="G956" s="1">
        <v>3380</v>
      </c>
      <c r="H956" s="1">
        <v>3380</v>
      </c>
      <c r="I956" s="1">
        <v>0</v>
      </c>
      <c r="J956" s="1">
        <v>0.27483000000000002</v>
      </c>
      <c r="K956" s="1">
        <v>0</v>
      </c>
      <c r="L956" s="1">
        <v>6</v>
      </c>
      <c r="M956" s="1">
        <v>2</v>
      </c>
      <c r="N956" s="1">
        <v>3</v>
      </c>
      <c r="O956" s="1">
        <v>3</v>
      </c>
      <c r="P956" s="1">
        <v>24</v>
      </c>
      <c r="Q956" s="1">
        <v>12</v>
      </c>
      <c r="R956" s="1">
        <v>15</v>
      </c>
      <c r="S956" s="1">
        <v>0.222134</v>
      </c>
      <c r="T956" s="1">
        <v>0.222163</v>
      </c>
      <c r="U956" s="3">
        <v>8.5606000000000002E-2</v>
      </c>
    </row>
    <row r="957" spans="1:42" x14ac:dyDescent="0.2">
      <c r="A957" t="s">
        <v>97</v>
      </c>
      <c r="B957" s="6" t="s">
        <v>53</v>
      </c>
      <c r="C957" s="2">
        <v>25</v>
      </c>
      <c r="D957" s="2">
        <v>1000</v>
      </c>
      <c r="E957" s="2">
        <v>10</v>
      </c>
      <c r="F957" s="2">
        <v>0</v>
      </c>
      <c r="G957" s="2">
        <v>3240</v>
      </c>
      <c r="H957" s="2">
        <v>3240</v>
      </c>
      <c r="I957" s="2">
        <v>0</v>
      </c>
      <c r="J957" s="2">
        <v>0.625</v>
      </c>
      <c r="K957" s="2">
        <v>2860</v>
      </c>
      <c r="L957" s="2">
        <v>103</v>
      </c>
      <c r="M957" s="2">
        <v>2</v>
      </c>
      <c r="N957" s="2">
        <v>3</v>
      </c>
      <c r="O957" s="2">
        <v>3</v>
      </c>
      <c r="P957" s="2">
        <v>37</v>
      </c>
      <c r="Q957" s="2">
        <v>352</v>
      </c>
      <c r="R957" s="2">
        <v>24</v>
      </c>
      <c r="S957" s="2">
        <v>0.45512000000000002</v>
      </c>
      <c r="T957" s="2">
        <v>0.45517299999999999</v>
      </c>
      <c r="U957" s="4">
        <v>5.9199999999999997E-4</v>
      </c>
    </row>
    <row r="958" spans="1:42" x14ac:dyDescent="0.2">
      <c r="A958" t="s">
        <v>97</v>
      </c>
      <c r="B958" s="5" t="s">
        <v>54</v>
      </c>
      <c r="C958" s="1">
        <v>25</v>
      </c>
      <c r="D958" s="1">
        <v>1000</v>
      </c>
      <c r="E958" s="1">
        <v>10</v>
      </c>
      <c r="F958" s="1">
        <v>0</v>
      </c>
      <c r="G958" s="1">
        <v>2983</v>
      </c>
      <c r="H958" s="1">
        <v>2983</v>
      </c>
      <c r="I958" s="1">
        <v>0</v>
      </c>
      <c r="J958" s="1">
        <v>71.214293999999995</v>
      </c>
      <c r="K958" s="1">
        <v>289342</v>
      </c>
      <c r="L958" s="1">
        <v>563</v>
      </c>
      <c r="M958" s="1">
        <v>2</v>
      </c>
      <c r="N958" s="1">
        <v>3</v>
      </c>
      <c r="O958" s="1">
        <v>3</v>
      </c>
      <c r="P958" s="1">
        <v>28</v>
      </c>
      <c r="Q958" s="1">
        <v>5072</v>
      </c>
      <c r="R958" s="1">
        <v>20</v>
      </c>
      <c r="S958" s="1">
        <v>9.1922309999999996</v>
      </c>
      <c r="T958" s="1">
        <v>9.1922929999999994</v>
      </c>
      <c r="U958" s="3">
        <v>4.1899999999999999E-4</v>
      </c>
    </row>
    <row r="959" spans="1:42" x14ac:dyDescent="0.2">
      <c r="A959" s="31" t="s">
        <v>97</v>
      </c>
      <c r="B959" s="6" t="s">
        <v>55</v>
      </c>
      <c r="C959" s="2">
        <v>25</v>
      </c>
      <c r="D959" s="2">
        <v>1000</v>
      </c>
      <c r="E959" s="2">
        <v>10</v>
      </c>
      <c r="F959" s="2">
        <v>0</v>
      </c>
      <c r="G959" s="2">
        <v>2414.06513</v>
      </c>
      <c r="H959" s="2">
        <v>2691</v>
      </c>
      <c r="I959" s="2">
        <v>0.102912</v>
      </c>
      <c r="J959" s="2">
        <v>3600.063572</v>
      </c>
      <c r="K959" s="2">
        <v>6104955</v>
      </c>
      <c r="L959" s="2">
        <v>7401</v>
      </c>
      <c r="M959" s="2">
        <v>1</v>
      </c>
      <c r="N959" s="2">
        <v>2</v>
      </c>
      <c r="O959" s="2">
        <v>2</v>
      </c>
      <c r="P959" s="2">
        <v>22</v>
      </c>
      <c r="Q959" s="2">
        <v>33907</v>
      </c>
      <c r="R959" s="2">
        <v>8</v>
      </c>
      <c r="S959" s="2">
        <v>65.656761000000003</v>
      </c>
      <c r="T959" s="2">
        <v>65.656820999999994</v>
      </c>
      <c r="U959" s="4">
        <v>8.4294999999999995E-2</v>
      </c>
      <c r="V959" s="19">
        <f t="shared" ref="V959" si="1230">IFERROR(AVERAGE(G952:G959),"")</f>
        <v>3070.5087847499999</v>
      </c>
      <c r="W959" s="19">
        <f t="shared" ref="W959" si="1231">IFERROR(AVERAGE(H952:H959),"")</f>
        <v>3192.75</v>
      </c>
      <c r="X959" s="19">
        <f t="shared" ref="X959" si="1232">IFERROR(AVERAGE(I952:I959),"")</f>
        <v>4.1081875000000004E-2</v>
      </c>
      <c r="Y959" s="19">
        <f t="shared" ref="Y959" si="1233">IFERROR(AVERAGE(J952:J959),"")</f>
        <v>1363.0695171249999</v>
      </c>
      <c r="Z959" s="19">
        <f t="shared" ref="Z959" si="1234">IFERROR(AVERAGE(K952:K959),"")</f>
        <v>2460707.375</v>
      </c>
      <c r="AA959" s="19">
        <f t="shared" ref="AA959" si="1235">IFERROR(AVERAGE(L952:L959),"")</f>
        <v>1762.125</v>
      </c>
      <c r="AB959" s="19">
        <f t="shared" ref="AB959" si="1236">IFERROR(AVERAGE(P952:P959),"")</f>
        <v>24.375</v>
      </c>
      <c r="AC959" s="19">
        <f t="shared" ref="AC959" si="1237">IFERROR(AVERAGE(Q952:Q959),"")</f>
        <v>9655</v>
      </c>
      <c r="AD959" s="19">
        <f t="shared" ref="AD959" si="1238">IFERROR(AVERAGE(R952:R959),"")</f>
        <v>14.5</v>
      </c>
      <c r="AE959" s="19">
        <f t="shared" ref="AE959" si="1239">IFERROR(AVERAGE(S952:S959),"")</f>
        <v>26.415634750000002</v>
      </c>
      <c r="AF959" s="19">
        <f t="shared" ref="AF959" si="1240">IFERROR(AVERAGE(T952:T959),"")</f>
        <v>26.415683125000001</v>
      </c>
      <c r="AG959" s="19">
        <f t="shared" ref="AG959" si="1241">IFERROR(AVERAGE(U952:U959),"")</f>
        <v>4.8572875000000001E-2</v>
      </c>
      <c r="AH959" s="19">
        <f>IFERROR(AVERAGE(N952:N959),"")</f>
        <v>2.875</v>
      </c>
      <c r="AI959" s="19">
        <f>IFERROR(AVERAGE(O952:O959),"")</f>
        <v>2.875</v>
      </c>
      <c r="AJ959" s="22">
        <f>AVERAGE(M952:M959)</f>
        <v>1.625</v>
      </c>
      <c r="AK959" s="20">
        <f>COUNTA(C952:C959)</f>
        <v>8</v>
      </c>
      <c r="AL959" s="21">
        <f>COUNTIF(M952:M959,"=2")</f>
        <v>5</v>
      </c>
      <c r="AM959" s="21">
        <f>COUNTIF(M952:M959,"=1")</f>
        <v>3</v>
      </c>
      <c r="AN959" s="21">
        <f>COUNTIF(M952:M959,"=0")</f>
        <v>0</v>
      </c>
      <c r="AO959" s="21">
        <f>COUNTIF(M952:M959,"=3")</f>
        <v>0</v>
      </c>
      <c r="AP959" s="20">
        <f>COUNTIF(M952:M959,"=")</f>
        <v>0</v>
      </c>
    </row>
    <row r="960" spans="1:42" x14ac:dyDescent="0.2">
      <c r="B960" s="5"/>
      <c r="C960" s="1"/>
      <c r="D960" s="1"/>
      <c r="E960" s="1"/>
      <c r="F960" s="1"/>
      <c r="G960" s="1"/>
      <c r="H960" s="1"/>
      <c r="I960" s="1"/>
      <c r="J960" s="1"/>
      <c r="K960" s="1"/>
      <c r="L960" s="1"/>
      <c r="M960" s="1"/>
      <c r="N960" s="1"/>
      <c r="O960" s="1"/>
      <c r="P960" s="1"/>
      <c r="Q960" s="1"/>
      <c r="R960" s="1"/>
      <c r="S960" s="1"/>
      <c r="T960" s="1"/>
      <c r="U960" s="3"/>
      <c r="V960" s="23">
        <f t="shared" ref="V960" si="1242">IFERROR(AVERAGE(G904:G959),"")</f>
        <v>3295.2155406785714</v>
      </c>
      <c r="W960" s="23">
        <f t="shared" ref="W960" si="1243">IFERROR(AVERAGE(H904:H959),"")</f>
        <v>3312.6785714285716</v>
      </c>
      <c r="X960" s="23">
        <f t="shared" ref="X960" si="1244">IFERROR(AVERAGE(I904:I959),"")</f>
        <v>5.8688392857142863E-3</v>
      </c>
      <c r="Y960" s="23">
        <f t="shared" ref="Y960" si="1245">IFERROR(AVERAGE(J904:J959),"")</f>
        <v>229.15009714285711</v>
      </c>
      <c r="Z960" s="23">
        <f t="shared" ref="Z960" si="1246">IFERROR(AVERAGE(K904:K959),"")</f>
        <v>383323.69642857142</v>
      </c>
      <c r="AA960" s="23">
        <f t="shared" ref="AA960" si="1247">IFERROR(AVERAGE(L904:L959),"")</f>
        <v>864.32142857142856</v>
      </c>
      <c r="AB960" s="23">
        <f t="shared" ref="AB960" si="1248">IFERROR(AVERAGE(P904:P959),"")</f>
        <v>36.178571428571431</v>
      </c>
      <c r="AC960" s="23">
        <f t="shared" ref="AC960" si="1249">IFERROR(AVERAGE(Q904:Q959),"")</f>
        <v>4179.7142857142853</v>
      </c>
      <c r="AD960" s="23">
        <f t="shared" ref="AD960" si="1250">IFERROR(AVERAGE(R904:R959),"")</f>
        <v>25.678571428571427</v>
      </c>
      <c r="AE960" s="23">
        <f t="shared" ref="AE960" si="1251">IFERROR(AVERAGE(S904:S959),"")</f>
        <v>14.727549482142852</v>
      </c>
      <c r="AF960" s="23">
        <f t="shared" ref="AF960" si="1252">IFERROR(AVERAGE(T904:T959),"")</f>
        <v>14.727595249999997</v>
      </c>
      <c r="AG960" s="23">
        <f t="shared" ref="AG960" si="1253">IFERROR(AVERAGE(U904:U959),"")</f>
        <v>6.9772910714285721E-2</v>
      </c>
      <c r="AH960" s="23">
        <f>IFERROR(AVERAGE(N904:N959),"")</f>
        <v>3.25</v>
      </c>
      <c r="AI960" s="23">
        <f>IFERROR(AVERAGE(O904:O959),"")</f>
        <v>3.25</v>
      </c>
      <c r="AJ960" s="24">
        <f>AVERAGE(M904:M959)</f>
        <v>1.9464285714285714</v>
      </c>
      <c r="AK960" s="25">
        <f>COUNTA(C904:C959)</f>
        <v>56</v>
      </c>
      <c r="AL960" s="26">
        <f>COUNTIF(M904:M959,"=2")</f>
        <v>53</v>
      </c>
      <c r="AM960" s="26">
        <f>COUNTIF(M904:M959,"=1")</f>
        <v>3</v>
      </c>
      <c r="AN960" s="26">
        <f>COUNTIF(M904:M959,"=0")</f>
        <v>0</v>
      </c>
      <c r="AO960" s="26">
        <f>COUNTIF(M904:M959,"=3")</f>
        <v>0</v>
      </c>
      <c r="AP960" s="25">
        <f>COUNTIF(M904:M959,"=")</f>
        <v>0</v>
      </c>
    </row>
    <row r="961" spans="1:42" x14ac:dyDescent="0.2">
      <c r="B961" s="6"/>
      <c r="C961" s="2"/>
      <c r="D961" s="2"/>
      <c r="E961" s="2"/>
      <c r="F961" s="2"/>
      <c r="G961" s="2"/>
      <c r="H961" s="2"/>
      <c r="I961" s="2"/>
      <c r="J961" s="2"/>
      <c r="K961" s="2"/>
      <c r="L961" s="2"/>
      <c r="M961" s="2"/>
      <c r="N961" s="2"/>
      <c r="O961" s="2"/>
      <c r="P961" s="2"/>
      <c r="Q961" s="2"/>
      <c r="R961" s="2"/>
      <c r="S961" s="2"/>
      <c r="T961" s="2"/>
      <c r="U961" s="4"/>
      <c r="V961" s="23">
        <f t="shared" ref="V961" si="1254">MIN(G904:G959)</f>
        <v>1869</v>
      </c>
      <c r="W961" s="23">
        <f t="shared" ref="W961" si="1255">MIN(H904:H959)</f>
        <v>1869</v>
      </c>
      <c r="X961" s="23">
        <f t="shared" ref="X961" si="1256">MIN(I904:I959)</f>
        <v>0</v>
      </c>
      <c r="Y961" s="23">
        <f t="shared" ref="Y961" si="1257">MIN(J904:J959)</f>
        <v>9.9220000000000003E-3</v>
      </c>
      <c r="Z961" s="23">
        <f t="shared" ref="Z961" si="1258">MIN(K904:K959)</f>
        <v>0</v>
      </c>
      <c r="AA961" s="23">
        <f t="shared" ref="AA961" si="1259">MIN(L904:L959)</f>
        <v>0</v>
      </c>
      <c r="AB961" s="23">
        <f t="shared" ref="AB961" si="1260">MIN(P904:P959)</f>
        <v>2</v>
      </c>
      <c r="AC961" s="23">
        <f t="shared" ref="AC961" si="1261">MIN(Q904:Q959)</f>
        <v>0</v>
      </c>
      <c r="AD961" s="23">
        <f t="shared" ref="AD961" si="1262">MIN(R904:R959)</f>
        <v>0</v>
      </c>
      <c r="AE961" s="23">
        <f t="shared" ref="AE961" si="1263">MIN(S904:S959)</f>
        <v>8.5959999999999995E-3</v>
      </c>
      <c r="AF961" s="23">
        <f t="shared" ref="AF961" si="1264">MIN(T904:T959)</f>
        <v>8.6070000000000001E-3</v>
      </c>
      <c r="AG961" s="23">
        <f t="shared" ref="AG961" si="1265">MIN(U904:U959)</f>
        <v>1.7E-5</v>
      </c>
      <c r="AH961" s="23">
        <f>MIN(N904:N959)</f>
        <v>1</v>
      </c>
      <c r="AI961" s="23">
        <f>MIN(O904:O959)</f>
        <v>1</v>
      </c>
      <c r="AJ961" s="24">
        <f>MIN(M904:M959)</f>
        <v>1</v>
      </c>
      <c r="AK961" s="25"/>
    </row>
    <row r="962" spans="1:42" x14ac:dyDescent="0.2">
      <c r="B962" s="5"/>
      <c r="C962" s="1"/>
      <c r="D962" s="1"/>
      <c r="E962" s="1"/>
      <c r="F962" s="1"/>
      <c r="G962" s="1"/>
      <c r="H962" s="1"/>
      <c r="I962" s="1"/>
      <c r="J962" s="1"/>
      <c r="K962" s="1"/>
      <c r="L962" s="1"/>
      <c r="M962" s="1"/>
      <c r="N962" s="1"/>
      <c r="O962" s="1"/>
      <c r="P962" s="1"/>
      <c r="Q962" s="1"/>
      <c r="R962" s="1"/>
      <c r="S962" s="1"/>
      <c r="T962" s="1"/>
      <c r="U962" s="3"/>
      <c r="V962" s="23">
        <f t="shared" ref="V962" si="1266">MAX(G904:G959)</f>
        <v>6171</v>
      </c>
      <c r="W962" s="23">
        <f t="shared" ref="W962" si="1267">MAX(H904:H959)</f>
        <v>6171</v>
      </c>
      <c r="X962" s="23">
        <f t="shared" ref="X962" si="1268">MAX(I904:I959)</f>
        <v>0.135878</v>
      </c>
      <c r="Y962" s="23">
        <f t="shared" ref="Y962" si="1269">MAX(J904:J959)</f>
        <v>3600.063572</v>
      </c>
      <c r="Z962" s="23">
        <f t="shared" ref="Z962" si="1270">MAX(K904:K959)</f>
        <v>7544689</v>
      </c>
      <c r="AA962" s="23">
        <f t="shared" ref="AA962" si="1271">MAX(L904:L959)</f>
        <v>9206</v>
      </c>
      <c r="AB962" s="23">
        <f t="shared" ref="AB962" si="1272">MAX(P904:P959)</f>
        <v>297</v>
      </c>
      <c r="AC962" s="23">
        <f t="shared" ref="AC962" si="1273">MAX(Q904:Q959)</f>
        <v>42697</v>
      </c>
      <c r="AD962" s="23">
        <f t="shared" ref="AD962" si="1274">MAX(R904:R959)</f>
        <v>290</v>
      </c>
      <c r="AE962" s="23">
        <f t="shared" ref="AE962" si="1275">MAX(S904:S959)</f>
        <v>413.531094</v>
      </c>
      <c r="AF962" s="23">
        <f t="shared" ref="AF962" si="1276">MAX(T904:T959)</f>
        <v>413.53118699999999</v>
      </c>
      <c r="AG962" s="23">
        <f t="shared" ref="AG962" si="1277">MAX(U904:U959)</f>
        <v>0.456341</v>
      </c>
      <c r="AH962" s="23">
        <f>MAX(N904:N959)</f>
        <v>8</v>
      </c>
      <c r="AI962" s="23">
        <f>MAX(O904:O959)</f>
        <v>8</v>
      </c>
      <c r="AJ962" s="24">
        <f>MAX(M904:M959)</f>
        <v>2</v>
      </c>
      <c r="AK962" s="25"/>
    </row>
    <row r="963" spans="1:42" x14ac:dyDescent="0.2">
      <c r="A963" s="32" t="s">
        <v>122</v>
      </c>
      <c r="B963" s="6"/>
      <c r="C963" s="2"/>
      <c r="D963" s="2"/>
      <c r="E963" s="2"/>
      <c r="F963" s="2"/>
      <c r="G963" s="2"/>
      <c r="H963" s="2"/>
      <c r="I963" s="2"/>
      <c r="J963" s="2"/>
      <c r="K963" s="2"/>
      <c r="L963" s="2"/>
      <c r="M963" s="2"/>
      <c r="N963" s="2"/>
      <c r="O963" s="2"/>
      <c r="P963" s="2"/>
      <c r="Q963" s="2"/>
      <c r="R963" s="2"/>
      <c r="S963" s="2"/>
      <c r="T963" s="2"/>
      <c r="U963" s="4"/>
    </row>
    <row r="964" spans="1:42" x14ac:dyDescent="0.2">
      <c r="A964" s="30" t="s">
        <v>92</v>
      </c>
      <c r="B964" s="5" t="s">
        <v>0</v>
      </c>
      <c r="C964" s="1">
        <v>25</v>
      </c>
      <c r="D964" s="1">
        <v>200</v>
      </c>
      <c r="E964" s="1">
        <v>5</v>
      </c>
      <c r="F964" s="1">
        <v>0</v>
      </c>
      <c r="G964" s="1">
        <v>1913</v>
      </c>
      <c r="H964" s="1">
        <v>1913</v>
      </c>
      <c r="I964" s="1">
        <v>0</v>
      </c>
      <c r="J964" s="1">
        <v>1.3691E-2</v>
      </c>
      <c r="K964" s="1">
        <v>0</v>
      </c>
      <c r="L964" s="1">
        <v>0</v>
      </c>
      <c r="M964" s="1">
        <v>2</v>
      </c>
      <c r="N964" s="1">
        <v>3</v>
      </c>
      <c r="O964" s="1">
        <v>3</v>
      </c>
      <c r="P964" s="1">
        <v>2</v>
      </c>
      <c r="Q964" s="1">
        <v>0</v>
      </c>
      <c r="R964" s="1">
        <v>0</v>
      </c>
      <c r="S964" s="1">
        <v>1.1533E-2</v>
      </c>
      <c r="T964" s="1">
        <v>1.1556E-2</v>
      </c>
      <c r="U964" s="3">
        <v>3.8999999999999999E-5</v>
      </c>
      <c r="V964" s="11"/>
      <c r="W964" s="11"/>
      <c r="X964" s="11"/>
      <c r="Y964" s="11"/>
      <c r="Z964" s="11"/>
      <c r="AA964" s="11"/>
      <c r="AB964" s="11"/>
      <c r="AC964" s="11"/>
      <c r="AD964" s="11"/>
      <c r="AE964" s="11"/>
      <c r="AF964" s="11"/>
      <c r="AG964" s="11"/>
      <c r="AH964" s="11"/>
      <c r="AI964" s="11"/>
      <c r="AJ964" s="12"/>
      <c r="AK964" s="13"/>
      <c r="AL964" s="14"/>
      <c r="AM964" s="14"/>
      <c r="AN964" s="14"/>
      <c r="AO964" s="14"/>
      <c r="AP964" s="13"/>
    </row>
    <row r="965" spans="1:42" x14ac:dyDescent="0.2">
      <c r="A965" t="s">
        <v>92</v>
      </c>
      <c r="B965" s="6" t="s">
        <v>1</v>
      </c>
      <c r="C965" s="2">
        <v>25</v>
      </c>
      <c r="D965" s="2">
        <v>200</v>
      </c>
      <c r="E965" s="2">
        <v>5</v>
      </c>
      <c r="F965" s="2">
        <v>0</v>
      </c>
      <c r="G965" s="2">
        <v>1903</v>
      </c>
      <c r="H965" s="2">
        <v>1903</v>
      </c>
      <c r="I965" s="2">
        <v>0</v>
      </c>
      <c r="J965" s="2">
        <v>0.100786</v>
      </c>
      <c r="K965" s="2">
        <v>0</v>
      </c>
      <c r="L965" s="2">
        <v>2</v>
      </c>
      <c r="M965" s="2">
        <v>2</v>
      </c>
      <c r="N965" s="2">
        <v>3</v>
      </c>
      <c r="O965" s="2">
        <v>3</v>
      </c>
      <c r="P965" s="2">
        <v>8</v>
      </c>
      <c r="Q965" s="2">
        <v>2</v>
      </c>
      <c r="R965" s="2">
        <v>4</v>
      </c>
      <c r="S965" s="2">
        <v>9.1974E-2</v>
      </c>
      <c r="T965" s="2">
        <v>9.2008999999999994E-2</v>
      </c>
      <c r="U965" s="4">
        <v>4.7364000000000003E-2</v>
      </c>
    </row>
    <row r="966" spans="1:42" x14ac:dyDescent="0.2">
      <c r="A966" t="s">
        <v>92</v>
      </c>
      <c r="B966" s="5" t="s">
        <v>2</v>
      </c>
      <c r="C966" s="1">
        <v>25</v>
      </c>
      <c r="D966" s="1">
        <v>200</v>
      </c>
      <c r="E966" s="1">
        <v>5</v>
      </c>
      <c r="F966" s="1">
        <v>0</v>
      </c>
      <c r="G966" s="1">
        <v>1903</v>
      </c>
      <c r="H966" s="1">
        <v>1903</v>
      </c>
      <c r="I966" s="1">
        <v>0</v>
      </c>
      <c r="J966" s="1">
        <v>0.25633899999999998</v>
      </c>
      <c r="K966" s="1">
        <v>0</v>
      </c>
      <c r="L966" s="1">
        <v>20</v>
      </c>
      <c r="M966" s="1">
        <v>2</v>
      </c>
      <c r="N966" s="1">
        <v>3</v>
      </c>
      <c r="O966" s="1">
        <v>3</v>
      </c>
      <c r="P966" s="1">
        <v>17</v>
      </c>
      <c r="Q966" s="1">
        <v>53</v>
      </c>
      <c r="R966" s="1">
        <v>4</v>
      </c>
      <c r="S966" s="1">
        <v>0.24748200000000001</v>
      </c>
      <c r="T966" s="1">
        <v>0.247525</v>
      </c>
      <c r="U966" s="3">
        <v>6.7873000000000003E-2</v>
      </c>
    </row>
    <row r="967" spans="1:42" x14ac:dyDescent="0.2">
      <c r="A967" t="s">
        <v>92</v>
      </c>
      <c r="B967" s="6" t="s">
        <v>3</v>
      </c>
      <c r="C967" s="2">
        <v>25</v>
      </c>
      <c r="D967" s="2">
        <v>200</v>
      </c>
      <c r="E967" s="2">
        <v>5</v>
      </c>
      <c r="F967" s="2">
        <v>0</v>
      </c>
      <c r="G967" s="2">
        <v>1869</v>
      </c>
      <c r="H967" s="2">
        <v>1869</v>
      </c>
      <c r="I967" s="2">
        <v>0</v>
      </c>
      <c r="J967" s="2">
        <v>0.26455899999999999</v>
      </c>
      <c r="K967" s="2">
        <v>0</v>
      </c>
      <c r="L967" s="2">
        <v>16</v>
      </c>
      <c r="M967" s="2">
        <v>2</v>
      </c>
      <c r="N967" s="2">
        <v>3</v>
      </c>
      <c r="O967" s="2">
        <v>3</v>
      </c>
      <c r="P967" s="2">
        <v>16</v>
      </c>
      <c r="Q967" s="2">
        <v>84</v>
      </c>
      <c r="R967" s="2">
        <v>7</v>
      </c>
      <c r="S967" s="2">
        <v>0.25755299999999998</v>
      </c>
      <c r="T967" s="2">
        <v>0.25758300000000001</v>
      </c>
      <c r="U967" s="4">
        <v>6.0496000000000001E-2</v>
      </c>
    </row>
    <row r="968" spans="1:42" x14ac:dyDescent="0.2">
      <c r="A968" t="s">
        <v>92</v>
      </c>
      <c r="B968" s="5" t="s">
        <v>4</v>
      </c>
      <c r="C968" s="1">
        <v>25</v>
      </c>
      <c r="D968" s="1">
        <v>200</v>
      </c>
      <c r="E968" s="1">
        <v>5</v>
      </c>
      <c r="F968" s="1">
        <v>0</v>
      </c>
      <c r="G968" s="1">
        <v>1913</v>
      </c>
      <c r="H968" s="1">
        <v>1913</v>
      </c>
      <c r="I968" s="1">
        <v>0</v>
      </c>
      <c r="J968" s="1">
        <v>0.10413500000000001</v>
      </c>
      <c r="K968" s="1">
        <v>0</v>
      </c>
      <c r="L968" s="1">
        <v>6</v>
      </c>
      <c r="M968" s="1">
        <v>2</v>
      </c>
      <c r="N968" s="1">
        <v>3</v>
      </c>
      <c r="O968" s="1">
        <v>3</v>
      </c>
      <c r="P968" s="1">
        <v>87</v>
      </c>
      <c r="Q968" s="1">
        <v>2</v>
      </c>
      <c r="R968" s="1">
        <v>85</v>
      </c>
      <c r="S968" s="1">
        <v>7.5173000000000004E-2</v>
      </c>
      <c r="T968" s="1">
        <v>7.5216000000000005E-2</v>
      </c>
      <c r="U968" s="3">
        <v>6.0220000000000003E-2</v>
      </c>
    </row>
    <row r="969" spans="1:42" x14ac:dyDescent="0.2">
      <c r="A969" t="s">
        <v>92</v>
      </c>
      <c r="B969" s="6" t="s">
        <v>5</v>
      </c>
      <c r="C969" s="2">
        <v>25</v>
      </c>
      <c r="D969" s="2">
        <v>200</v>
      </c>
      <c r="E969" s="2">
        <v>5</v>
      </c>
      <c r="F969" s="2">
        <v>0</v>
      </c>
      <c r="G969" s="2">
        <v>1913</v>
      </c>
      <c r="H969" s="2">
        <v>1913</v>
      </c>
      <c r="I969" s="2">
        <v>0</v>
      </c>
      <c r="J969" s="2">
        <v>1.3462E-2</v>
      </c>
      <c r="K969" s="2">
        <v>0</v>
      </c>
      <c r="L969" s="2">
        <v>0</v>
      </c>
      <c r="M969" s="2">
        <v>2</v>
      </c>
      <c r="N969" s="2">
        <v>3</v>
      </c>
      <c r="O969" s="2">
        <v>3</v>
      </c>
      <c r="P969" s="2">
        <v>2</v>
      </c>
      <c r="Q969" s="2">
        <v>0</v>
      </c>
      <c r="R969" s="2">
        <v>0</v>
      </c>
      <c r="S969" s="2">
        <v>1.1410999999999999E-2</v>
      </c>
      <c r="T969" s="2">
        <v>1.1429E-2</v>
      </c>
      <c r="U969" s="4">
        <v>3.3000000000000003E-5</v>
      </c>
    </row>
    <row r="970" spans="1:42" x14ac:dyDescent="0.2">
      <c r="A970" t="s">
        <v>92</v>
      </c>
      <c r="B970" s="5" t="s">
        <v>6</v>
      </c>
      <c r="C970" s="1">
        <v>25</v>
      </c>
      <c r="D970" s="1">
        <v>200</v>
      </c>
      <c r="E970" s="1">
        <v>5</v>
      </c>
      <c r="F970" s="1">
        <v>0</v>
      </c>
      <c r="G970" s="1">
        <v>1913</v>
      </c>
      <c r="H970" s="1">
        <v>1913</v>
      </c>
      <c r="I970" s="1">
        <v>0</v>
      </c>
      <c r="J970" s="1">
        <v>0.108871</v>
      </c>
      <c r="K970" s="1">
        <v>0</v>
      </c>
      <c r="L970" s="1">
        <v>3</v>
      </c>
      <c r="M970" s="1">
        <v>2</v>
      </c>
      <c r="N970" s="1">
        <v>3</v>
      </c>
      <c r="O970" s="1">
        <v>3</v>
      </c>
      <c r="P970" s="1">
        <v>95</v>
      </c>
      <c r="Q970" s="1">
        <v>2</v>
      </c>
      <c r="R970" s="1">
        <v>93</v>
      </c>
      <c r="S970" s="1">
        <v>6.6963999999999996E-2</v>
      </c>
      <c r="T970" s="1">
        <v>6.7005999999999996E-2</v>
      </c>
      <c r="U970" s="3">
        <v>5.0985999999999997E-2</v>
      </c>
    </row>
    <row r="971" spans="1:42" x14ac:dyDescent="0.2">
      <c r="A971" t="s">
        <v>92</v>
      </c>
      <c r="B971" s="6" t="s">
        <v>7</v>
      </c>
      <c r="C971" s="2">
        <v>25</v>
      </c>
      <c r="D971" s="2">
        <v>200</v>
      </c>
      <c r="E971" s="2">
        <v>5</v>
      </c>
      <c r="F971" s="2">
        <v>0</v>
      </c>
      <c r="G971" s="2">
        <v>1913</v>
      </c>
      <c r="H971" s="2">
        <v>1913</v>
      </c>
      <c r="I971" s="2">
        <v>0</v>
      </c>
      <c r="J971" s="2">
        <v>0.20077900000000001</v>
      </c>
      <c r="K971" s="2">
        <v>0</v>
      </c>
      <c r="L971" s="2">
        <v>12</v>
      </c>
      <c r="M971" s="2">
        <v>2</v>
      </c>
      <c r="N971" s="2">
        <v>3</v>
      </c>
      <c r="O971" s="2">
        <v>3</v>
      </c>
      <c r="P971" s="2">
        <v>35</v>
      </c>
      <c r="Q971" s="2">
        <v>13</v>
      </c>
      <c r="R971" s="2">
        <v>27</v>
      </c>
      <c r="S971" s="2">
        <v>0.183231</v>
      </c>
      <c r="T971" s="2">
        <v>0.18326100000000001</v>
      </c>
      <c r="U971" s="4">
        <v>0.117078</v>
      </c>
    </row>
    <row r="972" spans="1:42" x14ac:dyDescent="0.2">
      <c r="A972" s="31" t="s">
        <v>92</v>
      </c>
      <c r="B972" s="5" t="s">
        <v>8</v>
      </c>
      <c r="C972" s="1">
        <v>25</v>
      </c>
      <c r="D972" s="1">
        <v>200</v>
      </c>
      <c r="E972" s="1">
        <v>5</v>
      </c>
      <c r="F972" s="1">
        <v>0</v>
      </c>
      <c r="G972" s="1">
        <v>1913</v>
      </c>
      <c r="H972" s="1">
        <v>1913</v>
      </c>
      <c r="I972" s="1">
        <v>0</v>
      </c>
      <c r="J972" s="1">
        <v>0.27932499999999999</v>
      </c>
      <c r="K972" s="1">
        <v>60</v>
      </c>
      <c r="L972" s="1">
        <v>54</v>
      </c>
      <c r="M972" s="1">
        <v>2</v>
      </c>
      <c r="N972" s="1">
        <v>3</v>
      </c>
      <c r="O972" s="1">
        <v>3</v>
      </c>
      <c r="P972" s="1">
        <v>42</v>
      </c>
      <c r="Q972" s="1">
        <v>85</v>
      </c>
      <c r="R972" s="1">
        <v>32</v>
      </c>
      <c r="S972" s="1">
        <v>0.265179</v>
      </c>
      <c r="T972" s="1">
        <v>0.26521800000000001</v>
      </c>
      <c r="U972" s="3">
        <v>0.10333100000000001</v>
      </c>
      <c r="V972" s="19">
        <f t="shared" ref="V972" si="1278">IFERROR(AVERAGE(G964:G972),"")</f>
        <v>1905.8888888888889</v>
      </c>
      <c r="W972" s="19">
        <f t="shared" ref="W972" si="1279">IFERROR(AVERAGE(H964:H972),"")</f>
        <v>1905.8888888888889</v>
      </c>
      <c r="X972" s="19">
        <f t="shared" ref="X972" si="1280">IFERROR(AVERAGE(I964:I972),"")</f>
        <v>0</v>
      </c>
      <c r="Y972" s="19">
        <f t="shared" ref="Y972" si="1281">IFERROR(AVERAGE(J964:J972),"")</f>
        <v>0.14910522222222222</v>
      </c>
      <c r="Z972" s="19">
        <f t="shared" ref="Z972" si="1282">IFERROR(AVERAGE(K964:K972),"")</f>
        <v>6.666666666666667</v>
      </c>
      <c r="AA972" s="19">
        <f t="shared" ref="AA972" si="1283">IFERROR(AVERAGE(L964:L972),"")</f>
        <v>12.555555555555555</v>
      </c>
      <c r="AB972" s="19">
        <f t="shared" ref="AB972" si="1284">IFERROR(AVERAGE(P964:P972),"")</f>
        <v>33.777777777777779</v>
      </c>
      <c r="AC972" s="19">
        <f t="shared" ref="AC972" si="1285">IFERROR(AVERAGE(Q964:Q972),"")</f>
        <v>26.777777777777779</v>
      </c>
      <c r="AD972" s="19">
        <f t="shared" ref="AD972" si="1286">IFERROR(AVERAGE(R964:R972),"")</f>
        <v>28</v>
      </c>
      <c r="AE972" s="19">
        <f t="shared" ref="AE972" si="1287">IFERROR(AVERAGE(S964:S972),"")</f>
        <v>0.13449999999999998</v>
      </c>
      <c r="AF972" s="19">
        <f t="shared" ref="AF972" si="1288">IFERROR(AVERAGE(T964:T972),"")</f>
        <v>0.13453366666666666</v>
      </c>
      <c r="AG972" s="19">
        <f t="shared" ref="AG972" si="1289">IFERROR(AVERAGE(U964:U972),"")</f>
        <v>5.638E-2</v>
      </c>
      <c r="AH972" s="19">
        <f>IFERROR(AVERAGE(N964:N972),"")</f>
        <v>3</v>
      </c>
      <c r="AI972" s="19">
        <f>IFERROR(AVERAGE(O964:O972),"")</f>
        <v>3</v>
      </c>
      <c r="AJ972" s="19">
        <f>IFERROR(AVERAGE(M964:M972),"")</f>
        <v>2</v>
      </c>
      <c r="AK972" s="20">
        <f>COUNTA(C964:C972)</f>
        <v>9</v>
      </c>
      <c r="AL972" s="21">
        <f>COUNTIF(M964:M972,"=2")</f>
        <v>9</v>
      </c>
      <c r="AM972" s="21">
        <f>COUNTIF(M964:M972,"=1")</f>
        <v>0</v>
      </c>
      <c r="AN972" s="21">
        <f>COUNTIF(M964:M972,"=0")</f>
        <v>0</v>
      </c>
      <c r="AO972" s="21">
        <f>COUNTIF(M964:M972,"=3")</f>
        <v>0</v>
      </c>
      <c r="AP972" s="20">
        <f>COUNTIF(M964:M972,"=")</f>
        <v>0</v>
      </c>
    </row>
    <row r="973" spans="1:42" x14ac:dyDescent="0.2">
      <c r="A973" t="s">
        <v>93</v>
      </c>
      <c r="B973" s="6" t="s">
        <v>9</v>
      </c>
      <c r="C973" s="2">
        <v>25</v>
      </c>
      <c r="D973" s="2">
        <v>200</v>
      </c>
      <c r="E973" s="2">
        <v>5</v>
      </c>
      <c r="F973" s="2">
        <v>0</v>
      </c>
      <c r="G973" s="2">
        <v>6171</v>
      </c>
      <c r="H973" s="2">
        <v>6171</v>
      </c>
      <c r="I973" s="2">
        <v>0</v>
      </c>
      <c r="J973" s="2">
        <v>262.80027699999999</v>
      </c>
      <c r="K973" s="2">
        <v>0</v>
      </c>
      <c r="L973" s="2">
        <v>1</v>
      </c>
      <c r="M973" s="2">
        <v>2</v>
      </c>
      <c r="N973" s="2">
        <v>8</v>
      </c>
      <c r="O973" s="2">
        <v>5</v>
      </c>
      <c r="P973" s="2">
        <v>12</v>
      </c>
      <c r="Q973" s="2">
        <v>0</v>
      </c>
      <c r="R973" s="2">
        <v>10</v>
      </c>
      <c r="S973" s="2">
        <v>262.79025100000001</v>
      </c>
      <c r="T973" s="2">
        <v>262.79126400000001</v>
      </c>
      <c r="U973" s="4">
        <v>262.73257100000001</v>
      </c>
    </row>
    <row r="974" spans="1:42" x14ac:dyDescent="0.2">
      <c r="A974" t="s">
        <v>93</v>
      </c>
      <c r="B974" s="5" t="s">
        <v>10</v>
      </c>
      <c r="C974" s="1">
        <v>25</v>
      </c>
      <c r="D974" s="1">
        <v>200</v>
      </c>
      <c r="E974" s="1">
        <v>5</v>
      </c>
      <c r="F974" s="1">
        <v>0</v>
      </c>
      <c r="G974" s="1">
        <v>5471</v>
      </c>
      <c r="H974" s="1">
        <v>5471</v>
      </c>
      <c r="I974" s="1">
        <v>0</v>
      </c>
      <c r="J974" s="1">
        <v>3.4472589999999999</v>
      </c>
      <c r="K974" s="1">
        <v>6155</v>
      </c>
      <c r="L974" s="1">
        <v>67</v>
      </c>
      <c r="M974" s="1">
        <v>2</v>
      </c>
      <c r="N974" s="1">
        <v>7</v>
      </c>
      <c r="O974" s="1">
        <v>5</v>
      </c>
      <c r="P974" s="1">
        <v>14</v>
      </c>
      <c r="Q974" s="1">
        <v>177</v>
      </c>
      <c r="R974" s="1">
        <v>5</v>
      </c>
      <c r="S974" s="1">
        <v>2.2018789999999999</v>
      </c>
      <c r="T974" s="1">
        <v>2.2027700000000001</v>
      </c>
      <c r="U974" s="3">
        <v>0.42257099999999997</v>
      </c>
    </row>
    <row r="975" spans="1:42" x14ac:dyDescent="0.2">
      <c r="A975" t="s">
        <v>93</v>
      </c>
      <c r="B975" s="6" t="s">
        <v>11</v>
      </c>
      <c r="C975" s="2">
        <v>25</v>
      </c>
      <c r="D975" s="2">
        <v>200</v>
      </c>
      <c r="E975" s="2">
        <v>5</v>
      </c>
      <c r="F975" s="2">
        <v>0</v>
      </c>
      <c r="G975" s="2">
        <v>4546</v>
      </c>
      <c r="H975" s="2">
        <v>4546</v>
      </c>
      <c r="I975" s="2">
        <v>0</v>
      </c>
      <c r="J975" s="2">
        <v>25.845178000000001</v>
      </c>
      <c r="K975" s="2">
        <v>52363</v>
      </c>
      <c r="L975" s="2">
        <v>666</v>
      </c>
      <c r="M975" s="2">
        <v>2</v>
      </c>
      <c r="N975" s="2">
        <v>5</v>
      </c>
      <c r="O975" s="2">
        <v>5</v>
      </c>
      <c r="P975" s="2">
        <v>17</v>
      </c>
      <c r="Q975" s="2">
        <v>3317</v>
      </c>
      <c r="R975" s="2">
        <v>5</v>
      </c>
      <c r="S975" s="2">
        <v>22.734052999999999</v>
      </c>
      <c r="T975" s="2">
        <v>22.734110999999999</v>
      </c>
      <c r="U975" s="4">
        <v>0.44324400000000003</v>
      </c>
    </row>
    <row r="976" spans="1:42" x14ac:dyDescent="0.2">
      <c r="A976" t="s">
        <v>93</v>
      </c>
      <c r="B976" s="5" t="s">
        <v>12</v>
      </c>
      <c r="C976" s="1">
        <v>25</v>
      </c>
      <c r="D976" s="1">
        <v>200</v>
      </c>
      <c r="E976" s="1">
        <v>5</v>
      </c>
      <c r="F976" s="1">
        <v>0</v>
      </c>
      <c r="G976" s="1">
        <v>4169</v>
      </c>
      <c r="H976" s="1">
        <v>4169</v>
      </c>
      <c r="I976" s="1">
        <v>0</v>
      </c>
      <c r="J976" s="1">
        <v>143.47892999999999</v>
      </c>
      <c r="K976" s="1">
        <v>153914</v>
      </c>
      <c r="L976" s="1">
        <v>1968</v>
      </c>
      <c r="M976" s="1">
        <v>2</v>
      </c>
      <c r="N976" s="1">
        <v>4</v>
      </c>
      <c r="O976" s="1">
        <v>4</v>
      </c>
      <c r="P976" s="1">
        <v>24</v>
      </c>
      <c r="Q976" s="1">
        <v>16456</v>
      </c>
      <c r="R976" s="1">
        <v>11</v>
      </c>
      <c r="S976" s="1">
        <v>72.268839</v>
      </c>
      <c r="T976" s="1">
        <v>72.269002999999998</v>
      </c>
      <c r="U976" s="3">
        <v>0.11197699999999999</v>
      </c>
    </row>
    <row r="977" spans="1:42" x14ac:dyDescent="0.2">
      <c r="A977" t="s">
        <v>93</v>
      </c>
      <c r="B977" s="6" t="s">
        <v>13</v>
      </c>
      <c r="C977" s="2">
        <v>25</v>
      </c>
      <c r="D977" s="2">
        <v>200</v>
      </c>
      <c r="E977" s="2">
        <v>5</v>
      </c>
      <c r="F977" s="2">
        <v>0</v>
      </c>
      <c r="G977" s="2">
        <v>5305</v>
      </c>
      <c r="H977" s="2">
        <v>5305</v>
      </c>
      <c r="I977" s="2">
        <v>0</v>
      </c>
      <c r="J977" s="2">
        <v>0.71231299999999997</v>
      </c>
      <c r="K977" s="2">
        <v>0</v>
      </c>
      <c r="L977" s="2">
        <v>2</v>
      </c>
      <c r="M977" s="2">
        <v>2</v>
      </c>
      <c r="N977" s="2">
        <v>6</v>
      </c>
      <c r="O977" s="2">
        <v>5</v>
      </c>
      <c r="P977" s="2">
        <v>32</v>
      </c>
      <c r="Q977" s="2">
        <v>6</v>
      </c>
      <c r="R977" s="2">
        <v>24</v>
      </c>
      <c r="S977" s="2">
        <v>0.67455900000000002</v>
      </c>
      <c r="T977" s="2">
        <v>0.67566899999999996</v>
      </c>
      <c r="U977" s="4">
        <v>0.51636099999999996</v>
      </c>
    </row>
    <row r="978" spans="1:42" x14ac:dyDescent="0.2">
      <c r="A978" t="s">
        <v>93</v>
      </c>
      <c r="B978" s="5" t="s">
        <v>14</v>
      </c>
      <c r="C978" s="1">
        <v>25</v>
      </c>
      <c r="D978" s="1">
        <v>200</v>
      </c>
      <c r="E978" s="1">
        <v>5</v>
      </c>
      <c r="F978" s="1">
        <v>0</v>
      </c>
      <c r="G978" s="1">
        <v>4654</v>
      </c>
      <c r="H978" s="1">
        <v>4654</v>
      </c>
      <c r="I978" s="1">
        <v>0</v>
      </c>
      <c r="J978" s="1">
        <v>4.7520150000000001</v>
      </c>
      <c r="K978" s="1">
        <v>4727</v>
      </c>
      <c r="L978" s="1">
        <v>477</v>
      </c>
      <c r="M978" s="1">
        <v>2</v>
      </c>
      <c r="N978" s="1">
        <v>5</v>
      </c>
      <c r="O978" s="1">
        <v>5</v>
      </c>
      <c r="P978" s="1">
        <v>805</v>
      </c>
      <c r="Q978" s="1">
        <v>901</v>
      </c>
      <c r="R978" s="1">
        <v>794</v>
      </c>
      <c r="S978" s="1">
        <v>2.438828</v>
      </c>
      <c r="T978" s="1">
        <v>2.4388749999999999</v>
      </c>
      <c r="U978" s="3">
        <v>0.43123600000000001</v>
      </c>
    </row>
    <row r="979" spans="1:42" x14ac:dyDescent="0.2">
      <c r="A979" t="s">
        <v>93</v>
      </c>
      <c r="B979" s="6" t="s">
        <v>15</v>
      </c>
      <c r="C979" s="2">
        <v>25</v>
      </c>
      <c r="D979" s="2">
        <v>200</v>
      </c>
      <c r="E979" s="2">
        <v>5</v>
      </c>
      <c r="F979" s="2">
        <v>0</v>
      </c>
      <c r="G979" s="2">
        <v>4243</v>
      </c>
      <c r="H979" s="2">
        <v>4243</v>
      </c>
      <c r="I979" s="2">
        <v>0</v>
      </c>
      <c r="J979" s="2">
        <v>37.108262000000003</v>
      </c>
      <c r="K979" s="2">
        <v>43945</v>
      </c>
      <c r="L979" s="2">
        <v>1936</v>
      </c>
      <c r="M979" s="2">
        <v>2</v>
      </c>
      <c r="N979" s="2">
        <v>4</v>
      </c>
      <c r="O979" s="2">
        <v>4</v>
      </c>
      <c r="P979" s="2">
        <v>41</v>
      </c>
      <c r="Q979" s="2">
        <v>7737</v>
      </c>
      <c r="R979" s="2">
        <v>33</v>
      </c>
      <c r="S979" s="2">
        <v>31.214124999999999</v>
      </c>
      <c r="T979" s="2">
        <v>31.214188</v>
      </c>
      <c r="U979" s="4">
        <v>0.142008</v>
      </c>
    </row>
    <row r="980" spans="1:42" x14ac:dyDescent="0.2">
      <c r="A980" t="s">
        <v>93</v>
      </c>
      <c r="B980" s="5" t="s">
        <v>16</v>
      </c>
      <c r="C980" s="1">
        <v>25</v>
      </c>
      <c r="D980" s="1">
        <v>200</v>
      </c>
      <c r="E980" s="1">
        <v>5</v>
      </c>
      <c r="F980" s="1">
        <v>0</v>
      </c>
      <c r="G980" s="1">
        <v>3973</v>
      </c>
      <c r="H980" s="1">
        <v>3973</v>
      </c>
      <c r="I980" s="1">
        <v>0</v>
      </c>
      <c r="J980" s="1">
        <v>73.225676000000007</v>
      </c>
      <c r="K980" s="1">
        <v>90612</v>
      </c>
      <c r="L980" s="1">
        <v>2280</v>
      </c>
      <c r="M980" s="1">
        <v>2</v>
      </c>
      <c r="N980" s="1">
        <v>4</v>
      </c>
      <c r="O980" s="1">
        <v>4</v>
      </c>
      <c r="P980" s="1">
        <v>23</v>
      </c>
      <c r="Q980" s="1">
        <v>9522</v>
      </c>
      <c r="R980" s="1">
        <v>11</v>
      </c>
      <c r="S980" s="1">
        <v>7.2733239999999997</v>
      </c>
      <c r="T980" s="1">
        <v>7.2733850000000002</v>
      </c>
      <c r="U980" s="3">
        <v>2.0930149999999998</v>
      </c>
    </row>
    <row r="981" spans="1:42" x14ac:dyDescent="0.2">
      <c r="A981" t="s">
        <v>93</v>
      </c>
      <c r="B981" s="6" t="s">
        <v>17</v>
      </c>
      <c r="C981" s="2">
        <v>25</v>
      </c>
      <c r="D981" s="2">
        <v>200</v>
      </c>
      <c r="E981" s="2">
        <v>5</v>
      </c>
      <c r="F981" s="2">
        <v>0</v>
      </c>
      <c r="G981" s="2">
        <v>4413</v>
      </c>
      <c r="H981" s="2">
        <v>4413</v>
      </c>
      <c r="I981" s="2">
        <v>0</v>
      </c>
      <c r="J981" s="2">
        <v>17.356942</v>
      </c>
      <c r="K981" s="2">
        <v>0</v>
      </c>
      <c r="L981" s="2">
        <v>4</v>
      </c>
      <c r="M981" s="2">
        <v>2</v>
      </c>
      <c r="N981" s="2">
        <v>5</v>
      </c>
      <c r="O981" s="2">
        <v>5</v>
      </c>
      <c r="P981" s="2">
        <v>46</v>
      </c>
      <c r="Q981" s="2">
        <v>16</v>
      </c>
      <c r="R981" s="2">
        <v>37</v>
      </c>
      <c r="S981" s="2">
        <v>17.266348000000001</v>
      </c>
      <c r="T981" s="2">
        <v>17.266392</v>
      </c>
      <c r="U981" s="4">
        <v>16.192146000000001</v>
      </c>
    </row>
    <row r="982" spans="1:42" x14ac:dyDescent="0.2">
      <c r="A982" t="s">
        <v>93</v>
      </c>
      <c r="B982" s="5" t="s">
        <v>18</v>
      </c>
      <c r="C982" s="1">
        <v>25</v>
      </c>
      <c r="D982" s="1">
        <v>200</v>
      </c>
      <c r="E982" s="1">
        <v>5</v>
      </c>
      <c r="F982" s="1">
        <v>0</v>
      </c>
      <c r="G982" s="1">
        <v>4441</v>
      </c>
      <c r="H982" s="1">
        <v>4441</v>
      </c>
      <c r="I982" s="1">
        <v>0</v>
      </c>
      <c r="J982" s="1">
        <v>462.08682199999998</v>
      </c>
      <c r="K982" s="1">
        <v>266618</v>
      </c>
      <c r="L982" s="1">
        <v>6144</v>
      </c>
      <c r="M982" s="1">
        <v>2</v>
      </c>
      <c r="N982" s="1">
        <v>5</v>
      </c>
      <c r="O982" s="1">
        <v>5</v>
      </c>
      <c r="P982" s="1">
        <v>16</v>
      </c>
      <c r="Q982" s="1">
        <v>20861</v>
      </c>
      <c r="R982" s="1">
        <v>5</v>
      </c>
      <c r="S982" s="1">
        <v>97.513350000000003</v>
      </c>
      <c r="T982" s="1">
        <v>97.513469000000001</v>
      </c>
      <c r="U982" s="3">
        <v>37.237209999999997</v>
      </c>
    </row>
    <row r="983" spans="1:42" x14ac:dyDescent="0.2">
      <c r="A983" t="s">
        <v>93</v>
      </c>
      <c r="B983" s="6" t="s">
        <v>19</v>
      </c>
      <c r="C983" s="2">
        <v>25</v>
      </c>
      <c r="D983" s="2">
        <v>200</v>
      </c>
      <c r="E983" s="2">
        <v>5</v>
      </c>
      <c r="F983" s="2">
        <v>0</v>
      </c>
      <c r="G983" s="2">
        <v>4288</v>
      </c>
      <c r="H983" s="2">
        <v>4288</v>
      </c>
      <c r="I983" s="2">
        <v>0</v>
      </c>
      <c r="J983" s="2">
        <v>14.864852000000001</v>
      </c>
      <c r="K983" s="2">
        <v>21005</v>
      </c>
      <c r="L983" s="2">
        <v>959</v>
      </c>
      <c r="M983" s="2">
        <v>2</v>
      </c>
      <c r="N983" s="2">
        <v>4</v>
      </c>
      <c r="O983" s="2">
        <v>4</v>
      </c>
      <c r="P983" s="2">
        <v>17</v>
      </c>
      <c r="Q983" s="2">
        <v>4404</v>
      </c>
      <c r="R983" s="2">
        <v>7</v>
      </c>
      <c r="S983" s="2">
        <v>3.2593329999999998</v>
      </c>
      <c r="T983" s="2">
        <v>3.259382</v>
      </c>
      <c r="U983" s="4">
        <v>0.19320399999999999</v>
      </c>
    </row>
    <row r="984" spans="1:42" x14ac:dyDescent="0.2">
      <c r="A984" s="31" t="s">
        <v>93</v>
      </c>
      <c r="B984" s="5" t="s">
        <v>20</v>
      </c>
      <c r="C984" s="1">
        <v>25</v>
      </c>
      <c r="D984" s="1">
        <v>200</v>
      </c>
      <c r="E984" s="1">
        <v>5</v>
      </c>
      <c r="F984" s="1">
        <v>0</v>
      </c>
      <c r="G984" s="1">
        <v>3930</v>
      </c>
      <c r="H984" s="1">
        <v>3930</v>
      </c>
      <c r="I984" s="1">
        <v>0</v>
      </c>
      <c r="J984" s="1">
        <v>1497.57494</v>
      </c>
      <c r="K984" s="1">
        <v>617151</v>
      </c>
      <c r="L984" s="1">
        <v>9595</v>
      </c>
      <c r="M984" s="1">
        <v>2</v>
      </c>
      <c r="N984" s="1">
        <v>4</v>
      </c>
      <c r="O984" s="1">
        <v>4</v>
      </c>
      <c r="P984" s="1">
        <v>41</v>
      </c>
      <c r="Q984" s="1">
        <v>44615</v>
      </c>
      <c r="R984" s="1">
        <v>24</v>
      </c>
      <c r="S984" s="1">
        <v>14.113085999999999</v>
      </c>
      <c r="T984" s="1">
        <v>14.113170999999999</v>
      </c>
      <c r="U984" s="3">
        <v>2.2801610000000001</v>
      </c>
      <c r="V984" s="19">
        <f t="shared" ref="V984" si="1290">IFERROR(AVERAGE(G973:G984),"")</f>
        <v>4633.666666666667</v>
      </c>
      <c r="W984" s="19">
        <f t="shared" ref="W984" si="1291">IFERROR(AVERAGE(H973:H984),"")</f>
        <v>4633.666666666667</v>
      </c>
      <c r="X984" s="19">
        <f t="shared" ref="X984" si="1292">IFERROR(AVERAGE(I973:I984),"")</f>
        <v>0</v>
      </c>
      <c r="Y984" s="19">
        <f t="shared" ref="Y984" si="1293">IFERROR(AVERAGE(J973:J984),"")</f>
        <v>211.93778883333334</v>
      </c>
      <c r="Z984" s="19">
        <f t="shared" ref="Z984" si="1294">IFERROR(AVERAGE(K973:K984),"")</f>
        <v>104707.5</v>
      </c>
      <c r="AA984" s="19">
        <f t="shared" ref="AA984" si="1295">IFERROR(AVERAGE(L973:L984),"")</f>
        <v>2008.25</v>
      </c>
      <c r="AB984" s="19">
        <f t="shared" ref="AB984" si="1296">IFERROR(AVERAGE(P973:P984),"")</f>
        <v>90.666666666666671</v>
      </c>
      <c r="AC984" s="19">
        <f t="shared" ref="AC984" si="1297">IFERROR(AVERAGE(Q973:Q984),"")</f>
        <v>9001</v>
      </c>
      <c r="AD984" s="19">
        <f t="shared" ref="AD984" si="1298">IFERROR(AVERAGE(R973:R984),"")</f>
        <v>80.5</v>
      </c>
      <c r="AE984" s="19">
        <f t="shared" ref="AE984" si="1299">IFERROR(AVERAGE(S973:S984),"")</f>
        <v>44.478997916666664</v>
      </c>
      <c r="AF984" s="19">
        <f t="shared" ref="AF984" si="1300">IFERROR(AVERAGE(T973:T984),"")</f>
        <v>44.479306583333333</v>
      </c>
      <c r="AG984" s="19">
        <f t="shared" ref="AG984" si="1301">IFERROR(AVERAGE(U973:U984),"")</f>
        <v>26.899642</v>
      </c>
      <c r="AH984" s="19">
        <f>IFERROR(AVERAGE(N973:N984),"")</f>
        <v>5.083333333333333</v>
      </c>
      <c r="AI984" s="19">
        <f>IFERROR(AVERAGE(O973:O984),"")</f>
        <v>4.583333333333333</v>
      </c>
      <c r="AJ984" s="22">
        <f>AVERAGE(M973:M984)</f>
        <v>2</v>
      </c>
      <c r="AK984" s="20">
        <f>COUNTA(C973:C984)</f>
        <v>12</v>
      </c>
      <c r="AL984" s="21">
        <f>COUNTIF(M973:M984,"=2")</f>
        <v>12</v>
      </c>
      <c r="AM984" s="21">
        <f>COUNTIF(M973:M984,"=1")</f>
        <v>0</v>
      </c>
      <c r="AN984" s="21">
        <f>COUNTIF(M973:M984,"=0")</f>
        <v>0</v>
      </c>
      <c r="AO984" s="21">
        <f>COUNTIF(M973:M984,"=3")</f>
        <v>0</v>
      </c>
      <c r="AP984" s="20">
        <f>COUNTIF(M973:M984,"=")</f>
        <v>0</v>
      </c>
    </row>
    <row r="985" spans="1:42" x14ac:dyDescent="0.2">
      <c r="A985" t="s">
        <v>94</v>
      </c>
      <c r="B985" s="6" t="s">
        <v>21</v>
      </c>
      <c r="C985" s="2">
        <v>25</v>
      </c>
      <c r="D985" s="2">
        <v>200</v>
      </c>
      <c r="E985" s="2">
        <v>5</v>
      </c>
      <c r="F985" s="2">
        <v>0</v>
      </c>
      <c r="G985" s="2">
        <v>4611</v>
      </c>
      <c r="H985" s="2">
        <v>4611</v>
      </c>
      <c r="I985" s="2">
        <v>0</v>
      </c>
      <c r="J985" s="2">
        <v>0.84684099999999995</v>
      </c>
      <c r="K985" s="2">
        <v>0</v>
      </c>
      <c r="L985" s="2">
        <v>3</v>
      </c>
      <c r="M985" s="2">
        <v>2</v>
      </c>
      <c r="N985" s="2">
        <v>4</v>
      </c>
      <c r="O985" s="2">
        <v>4</v>
      </c>
      <c r="P985" s="2">
        <v>29</v>
      </c>
      <c r="Q985" s="2">
        <v>13</v>
      </c>
      <c r="R985" s="2">
        <v>16</v>
      </c>
      <c r="S985" s="2">
        <v>0.80784400000000001</v>
      </c>
      <c r="T985" s="2">
        <v>0.80788400000000005</v>
      </c>
      <c r="U985" s="4">
        <v>6.3964999999999994E-2</v>
      </c>
    </row>
    <row r="986" spans="1:42" x14ac:dyDescent="0.2">
      <c r="A986" t="s">
        <v>94</v>
      </c>
      <c r="B986" s="5" t="s">
        <v>22</v>
      </c>
      <c r="C986" s="1">
        <v>25</v>
      </c>
      <c r="D986" s="1">
        <v>200</v>
      </c>
      <c r="E986" s="1">
        <v>5</v>
      </c>
      <c r="F986" s="1">
        <v>0</v>
      </c>
      <c r="G986" s="1">
        <v>3518</v>
      </c>
      <c r="H986" s="1">
        <v>3518</v>
      </c>
      <c r="I986" s="1">
        <v>0</v>
      </c>
      <c r="J986" s="1">
        <v>1.1432880000000001</v>
      </c>
      <c r="K986" s="1">
        <v>448</v>
      </c>
      <c r="L986" s="1">
        <v>74</v>
      </c>
      <c r="M986" s="1">
        <v>2</v>
      </c>
      <c r="N986" s="1">
        <v>3</v>
      </c>
      <c r="O986" s="1">
        <v>3</v>
      </c>
      <c r="P986" s="1">
        <v>447</v>
      </c>
      <c r="Q986" s="1">
        <v>115</v>
      </c>
      <c r="R986" s="1">
        <v>437</v>
      </c>
      <c r="S986" s="1">
        <v>1.1054459999999999</v>
      </c>
      <c r="T986" s="1">
        <v>1.105491</v>
      </c>
      <c r="U986" s="3">
        <v>6.2756999999999993E-2</v>
      </c>
    </row>
    <row r="987" spans="1:42" x14ac:dyDescent="0.2">
      <c r="A987" t="s">
        <v>94</v>
      </c>
      <c r="B987" s="6" t="s">
        <v>23</v>
      </c>
      <c r="C987" s="2">
        <v>25</v>
      </c>
      <c r="D987" s="2">
        <v>200</v>
      </c>
      <c r="E987" s="2">
        <v>5</v>
      </c>
      <c r="F987" s="2">
        <v>0</v>
      </c>
      <c r="G987" s="2">
        <v>3328</v>
      </c>
      <c r="H987" s="2">
        <v>3328</v>
      </c>
      <c r="I987" s="2">
        <v>0</v>
      </c>
      <c r="J987" s="2">
        <v>6.3881009999999998</v>
      </c>
      <c r="K987" s="2">
        <v>34816</v>
      </c>
      <c r="L987" s="2">
        <v>330</v>
      </c>
      <c r="M987" s="2">
        <v>2</v>
      </c>
      <c r="N987" s="2">
        <v>3</v>
      </c>
      <c r="O987" s="2">
        <v>3</v>
      </c>
      <c r="P987" s="2">
        <v>443</v>
      </c>
      <c r="Q987" s="2">
        <v>1628</v>
      </c>
      <c r="R987" s="2">
        <v>429</v>
      </c>
      <c r="S987" s="2">
        <v>6.3653829999999996</v>
      </c>
      <c r="T987" s="2">
        <v>6.3654419999999998</v>
      </c>
      <c r="U987" s="4">
        <v>0.10891099999999999</v>
      </c>
    </row>
    <row r="988" spans="1:42" x14ac:dyDescent="0.2">
      <c r="A988" t="s">
        <v>94</v>
      </c>
      <c r="B988" s="5" t="s">
        <v>24</v>
      </c>
      <c r="C988" s="1">
        <v>25</v>
      </c>
      <c r="D988" s="1">
        <v>200</v>
      </c>
      <c r="E988" s="1">
        <v>5</v>
      </c>
      <c r="F988" s="1">
        <v>0</v>
      </c>
      <c r="G988" s="1">
        <v>3066</v>
      </c>
      <c r="H988" s="1">
        <v>3066</v>
      </c>
      <c r="I988" s="1">
        <v>0</v>
      </c>
      <c r="J988" s="1">
        <v>0.68198199999999998</v>
      </c>
      <c r="K988" s="1">
        <v>619</v>
      </c>
      <c r="L988" s="1">
        <v>79</v>
      </c>
      <c r="M988" s="1">
        <v>2</v>
      </c>
      <c r="N988" s="1">
        <v>3</v>
      </c>
      <c r="O988" s="1">
        <v>3</v>
      </c>
      <c r="P988" s="1">
        <v>20</v>
      </c>
      <c r="Q988" s="1">
        <v>191</v>
      </c>
      <c r="R988" s="1">
        <v>7</v>
      </c>
      <c r="S988" s="1">
        <v>0.64740900000000001</v>
      </c>
      <c r="T988" s="1">
        <v>0.64745799999999998</v>
      </c>
      <c r="U988" s="3">
        <v>7.9561000000000007E-2</v>
      </c>
    </row>
    <row r="989" spans="1:42" x14ac:dyDescent="0.2">
      <c r="A989" t="s">
        <v>94</v>
      </c>
      <c r="B989" s="6" t="s">
        <v>25</v>
      </c>
      <c r="C989" s="2">
        <v>25</v>
      </c>
      <c r="D989" s="2">
        <v>200</v>
      </c>
      <c r="E989" s="2">
        <v>5</v>
      </c>
      <c r="F989" s="2">
        <v>0</v>
      </c>
      <c r="G989" s="2">
        <v>4113</v>
      </c>
      <c r="H989" s="2">
        <v>4113</v>
      </c>
      <c r="I989" s="2">
        <v>0</v>
      </c>
      <c r="J989" s="2">
        <v>5.4590240000000003</v>
      </c>
      <c r="K989" s="2">
        <v>13539</v>
      </c>
      <c r="L989" s="2">
        <v>403</v>
      </c>
      <c r="M989" s="2">
        <v>2</v>
      </c>
      <c r="N989" s="2">
        <v>4</v>
      </c>
      <c r="O989" s="2">
        <v>4</v>
      </c>
      <c r="P989" s="2">
        <v>286</v>
      </c>
      <c r="Q989" s="2">
        <v>2430</v>
      </c>
      <c r="R989" s="2">
        <v>266</v>
      </c>
      <c r="S989" s="2">
        <v>5.0680820000000004</v>
      </c>
      <c r="T989" s="2">
        <v>5.0681310000000002</v>
      </c>
      <c r="U989" s="4">
        <v>0.184809</v>
      </c>
    </row>
    <row r="990" spans="1:42" x14ac:dyDescent="0.2">
      <c r="A990" t="s">
        <v>94</v>
      </c>
      <c r="B990" s="5" t="s">
        <v>26</v>
      </c>
      <c r="C990" s="1">
        <v>25</v>
      </c>
      <c r="D990" s="1">
        <v>200</v>
      </c>
      <c r="E990" s="1">
        <v>5</v>
      </c>
      <c r="F990" s="1">
        <v>0</v>
      </c>
      <c r="G990" s="1">
        <v>3455</v>
      </c>
      <c r="H990" s="1">
        <v>3455</v>
      </c>
      <c r="I990" s="1">
        <v>0</v>
      </c>
      <c r="J990" s="1">
        <v>1.918533</v>
      </c>
      <c r="K990" s="1">
        <v>6542</v>
      </c>
      <c r="L990" s="1">
        <v>119</v>
      </c>
      <c r="M990" s="1">
        <v>2</v>
      </c>
      <c r="N990" s="1">
        <v>3</v>
      </c>
      <c r="O990" s="1">
        <v>3</v>
      </c>
      <c r="P990" s="1">
        <v>399</v>
      </c>
      <c r="Q990" s="1">
        <v>340</v>
      </c>
      <c r="R990" s="1">
        <v>386</v>
      </c>
      <c r="S990" s="1">
        <v>1.4266620000000001</v>
      </c>
      <c r="T990" s="1">
        <v>1.4266970000000001</v>
      </c>
      <c r="U990" s="3">
        <v>0.225664</v>
      </c>
    </row>
    <row r="991" spans="1:42" x14ac:dyDescent="0.2">
      <c r="A991" t="s">
        <v>94</v>
      </c>
      <c r="B991" s="6" t="s">
        <v>27</v>
      </c>
      <c r="C991" s="2">
        <v>25</v>
      </c>
      <c r="D991" s="2">
        <v>200</v>
      </c>
      <c r="E991" s="2">
        <v>5</v>
      </c>
      <c r="F991" s="2">
        <v>0</v>
      </c>
      <c r="G991" s="2">
        <v>2983</v>
      </c>
      <c r="H991" s="2">
        <v>2983</v>
      </c>
      <c r="I991" s="2">
        <v>0</v>
      </c>
      <c r="J991" s="2">
        <v>1.274556</v>
      </c>
      <c r="K991" s="2">
        <v>69</v>
      </c>
      <c r="L991" s="2">
        <v>43</v>
      </c>
      <c r="M991" s="2">
        <v>2</v>
      </c>
      <c r="N991" s="2">
        <v>3</v>
      </c>
      <c r="O991" s="2">
        <v>3</v>
      </c>
      <c r="P991" s="2">
        <v>243</v>
      </c>
      <c r="Q991" s="2">
        <v>69</v>
      </c>
      <c r="R991" s="2">
        <v>227</v>
      </c>
      <c r="S991" s="2">
        <v>1.242896</v>
      </c>
      <c r="T991" s="2">
        <v>1.2429559999999999</v>
      </c>
      <c r="U991" s="4">
        <v>0.15298800000000001</v>
      </c>
    </row>
    <row r="992" spans="1:42" x14ac:dyDescent="0.2">
      <c r="A992" s="31" t="s">
        <v>94</v>
      </c>
      <c r="B992" s="5" t="s">
        <v>28</v>
      </c>
      <c r="C992" s="1">
        <v>25</v>
      </c>
      <c r="D992" s="1">
        <v>200</v>
      </c>
      <c r="E992" s="1">
        <v>5</v>
      </c>
      <c r="F992" s="1">
        <v>0</v>
      </c>
      <c r="G992" s="1">
        <v>2945</v>
      </c>
      <c r="H992" s="1">
        <v>2945</v>
      </c>
      <c r="I992" s="1">
        <v>0</v>
      </c>
      <c r="J992" s="1">
        <v>0.82362999999999997</v>
      </c>
      <c r="K992" s="1">
        <v>0</v>
      </c>
      <c r="L992" s="1">
        <v>10</v>
      </c>
      <c r="M992" s="1">
        <v>2</v>
      </c>
      <c r="N992" s="1">
        <v>3</v>
      </c>
      <c r="O992" s="1">
        <v>3</v>
      </c>
      <c r="P992" s="1">
        <v>16</v>
      </c>
      <c r="Q992" s="1">
        <v>11</v>
      </c>
      <c r="R992" s="1">
        <v>8</v>
      </c>
      <c r="S992" s="1">
        <v>0.817079</v>
      </c>
      <c r="T992" s="1">
        <v>0.81714100000000001</v>
      </c>
      <c r="U992" s="3">
        <v>6.7268999999999995E-2</v>
      </c>
      <c r="V992" s="19">
        <f t="shared" ref="V992" si="1302">IFERROR(AVERAGE(G985:G992),"")</f>
        <v>3502.375</v>
      </c>
      <c r="W992" s="19">
        <f t="shared" ref="W992" si="1303">IFERROR(AVERAGE(H985:H992),"")</f>
        <v>3502.375</v>
      </c>
      <c r="X992" s="19">
        <f t="shared" ref="X992" si="1304">IFERROR(AVERAGE(I985:I992),"")</f>
        <v>0</v>
      </c>
      <c r="Y992" s="19">
        <f t="shared" ref="Y992" si="1305">IFERROR(AVERAGE(J985:J992),"")</f>
        <v>2.3169943750000002</v>
      </c>
      <c r="Z992" s="19">
        <f t="shared" ref="Z992" si="1306">IFERROR(AVERAGE(K985:K992),"")</f>
        <v>7004.125</v>
      </c>
      <c r="AA992" s="19">
        <f t="shared" ref="AA992" si="1307">IFERROR(AVERAGE(L985:L992),"")</f>
        <v>132.625</v>
      </c>
      <c r="AB992" s="19">
        <f t="shared" ref="AB992" si="1308">IFERROR(AVERAGE(P985:P992),"")</f>
        <v>235.375</v>
      </c>
      <c r="AC992" s="19">
        <f t="shared" ref="AC992" si="1309">IFERROR(AVERAGE(Q985:Q992),"")</f>
        <v>599.625</v>
      </c>
      <c r="AD992" s="19">
        <f t="shared" ref="AD992" si="1310">IFERROR(AVERAGE(R985:R992),"")</f>
        <v>222</v>
      </c>
      <c r="AE992" s="19">
        <f t="shared" ref="AE992" si="1311">IFERROR(AVERAGE(S985:S992),"")</f>
        <v>2.1851001249999999</v>
      </c>
      <c r="AF992" s="19">
        <f t="shared" ref="AF992" si="1312">IFERROR(AVERAGE(T985:T992),"")</f>
        <v>2.1851500000000001</v>
      </c>
      <c r="AG992" s="19">
        <f t="shared" ref="AG992" si="1313">IFERROR(AVERAGE(U985:U992),"")</f>
        <v>0.1182405</v>
      </c>
      <c r="AH992" s="19">
        <f>IFERROR(AVERAGE(N985:N992),"")</f>
        <v>3.25</v>
      </c>
      <c r="AI992" s="19">
        <f>IFERROR(AVERAGE(O985:O992),"")</f>
        <v>3.25</v>
      </c>
      <c r="AJ992" s="22">
        <f>AVERAGE(M985:M992)</f>
        <v>2</v>
      </c>
      <c r="AK992" s="20">
        <f>COUNTA(C985:C992)</f>
        <v>8</v>
      </c>
      <c r="AL992" s="21">
        <f>COUNTIF(M985:M992,"=2")</f>
        <v>8</v>
      </c>
      <c r="AM992" s="21">
        <f>COUNTIF(M985:M992,"=1")</f>
        <v>0</v>
      </c>
      <c r="AN992" s="21">
        <f>COUNTIF(M985:M992,"=0")</f>
        <v>0</v>
      </c>
      <c r="AO992" s="21">
        <f>COUNTIF(M985:M992,"=3")</f>
        <v>0</v>
      </c>
      <c r="AP992" s="20">
        <f>COUNTIF(M985:M992,"=")</f>
        <v>0</v>
      </c>
    </row>
    <row r="993" spans="1:42" x14ac:dyDescent="0.2">
      <c r="A993" t="s">
        <v>95</v>
      </c>
      <c r="B993" s="6" t="s">
        <v>29</v>
      </c>
      <c r="C993" s="2">
        <v>25</v>
      </c>
      <c r="D993" s="2">
        <v>700</v>
      </c>
      <c r="E993" s="2">
        <v>5</v>
      </c>
      <c r="F993" s="2">
        <v>0</v>
      </c>
      <c r="G993" s="2">
        <v>2147</v>
      </c>
      <c r="H993" s="2">
        <v>2147</v>
      </c>
      <c r="I993" s="2">
        <v>0</v>
      </c>
      <c r="J993" s="2">
        <v>1.1044E-2</v>
      </c>
      <c r="K993" s="2">
        <v>0</v>
      </c>
      <c r="L993" s="2">
        <v>0</v>
      </c>
      <c r="M993" s="2">
        <v>2</v>
      </c>
      <c r="N993" s="2">
        <v>2</v>
      </c>
      <c r="O993" s="2">
        <v>2</v>
      </c>
      <c r="P993" s="2">
        <v>3</v>
      </c>
      <c r="Q993" s="2">
        <v>0</v>
      </c>
      <c r="R993" s="2">
        <v>0</v>
      </c>
      <c r="S993" s="2">
        <v>9.0609999999999996E-3</v>
      </c>
      <c r="T993" s="2">
        <v>9.0790000000000003E-3</v>
      </c>
      <c r="U993" s="4">
        <v>6.7000000000000002E-5</v>
      </c>
    </row>
    <row r="994" spans="1:42" x14ac:dyDescent="0.2">
      <c r="A994" t="s">
        <v>95</v>
      </c>
      <c r="B994" s="5" t="s">
        <v>30</v>
      </c>
      <c r="C994" s="1">
        <v>25</v>
      </c>
      <c r="D994" s="1">
        <v>700</v>
      </c>
      <c r="E994" s="1">
        <v>5</v>
      </c>
      <c r="F994" s="1">
        <v>0</v>
      </c>
      <c r="G994" s="1">
        <v>2147</v>
      </c>
      <c r="H994" s="1">
        <v>2147</v>
      </c>
      <c r="I994" s="1">
        <v>0</v>
      </c>
      <c r="J994" s="1">
        <v>0.30303600000000003</v>
      </c>
      <c r="K994" s="1">
        <v>662</v>
      </c>
      <c r="L994" s="1">
        <v>35</v>
      </c>
      <c r="M994" s="1">
        <v>2</v>
      </c>
      <c r="N994" s="1">
        <v>2</v>
      </c>
      <c r="O994" s="1">
        <v>2</v>
      </c>
      <c r="P994" s="1">
        <v>212</v>
      </c>
      <c r="Q994" s="1">
        <v>85</v>
      </c>
      <c r="R994" s="1">
        <v>206</v>
      </c>
      <c r="S994" s="1">
        <v>0.118726</v>
      </c>
      <c r="T994" s="1">
        <v>0.118741</v>
      </c>
      <c r="U994" s="3">
        <v>6.1032999999999997E-2</v>
      </c>
    </row>
    <row r="995" spans="1:42" x14ac:dyDescent="0.2">
      <c r="A995" t="s">
        <v>95</v>
      </c>
      <c r="B995" s="6" t="s">
        <v>31</v>
      </c>
      <c r="C995" s="2">
        <v>25</v>
      </c>
      <c r="D995" s="2">
        <v>700</v>
      </c>
      <c r="E995" s="2">
        <v>5</v>
      </c>
      <c r="F995" s="2">
        <v>0</v>
      </c>
      <c r="G995" s="2">
        <v>2147</v>
      </c>
      <c r="H995" s="2">
        <v>2147</v>
      </c>
      <c r="I995" s="2">
        <v>0</v>
      </c>
      <c r="J995" s="2">
        <v>0.77476500000000004</v>
      </c>
      <c r="K995" s="2">
        <v>4152</v>
      </c>
      <c r="L995" s="2">
        <v>139</v>
      </c>
      <c r="M995" s="2">
        <v>2</v>
      </c>
      <c r="N995" s="2">
        <v>2</v>
      </c>
      <c r="O995" s="2">
        <v>2</v>
      </c>
      <c r="P995" s="2">
        <v>27</v>
      </c>
      <c r="Q995" s="2">
        <v>268</v>
      </c>
      <c r="R995" s="2">
        <v>15</v>
      </c>
      <c r="S995" s="2">
        <v>0.37720999999999999</v>
      </c>
      <c r="T995" s="2">
        <v>0.37725999999999998</v>
      </c>
      <c r="U995" s="4">
        <v>5.491E-2</v>
      </c>
    </row>
    <row r="996" spans="1:42" x14ac:dyDescent="0.2">
      <c r="A996" t="s">
        <v>95</v>
      </c>
      <c r="B996" s="5" t="s">
        <v>32</v>
      </c>
      <c r="C996" s="1">
        <v>25</v>
      </c>
      <c r="D996" s="1">
        <v>700</v>
      </c>
      <c r="E996" s="1">
        <v>5</v>
      </c>
      <c r="F996" s="1">
        <v>0</v>
      </c>
      <c r="G996" s="1">
        <v>2131</v>
      </c>
      <c r="H996" s="1">
        <v>2131</v>
      </c>
      <c r="I996" s="1">
        <v>0</v>
      </c>
      <c r="J996" s="1">
        <v>4.3909349999999998</v>
      </c>
      <c r="K996" s="1">
        <v>19123</v>
      </c>
      <c r="L996" s="1">
        <v>234</v>
      </c>
      <c r="M996" s="1">
        <v>2</v>
      </c>
      <c r="N996" s="1">
        <v>1</v>
      </c>
      <c r="O996" s="1">
        <v>1</v>
      </c>
      <c r="P996" s="1">
        <v>38</v>
      </c>
      <c r="Q996" s="1">
        <v>1395</v>
      </c>
      <c r="R996" s="1">
        <v>29</v>
      </c>
      <c r="S996" s="1">
        <v>4.3772419999999999</v>
      </c>
      <c r="T996" s="1">
        <v>4.3773059999999999</v>
      </c>
      <c r="U996" s="3">
        <v>6.2068999999999999E-2</v>
      </c>
    </row>
    <row r="997" spans="1:42" x14ac:dyDescent="0.2">
      <c r="A997" t="s">
        <v>95</v>
      </c>
      <c r="B997" s="6" t="s">
        <v>33</v>
      </c>
      <c r="C997" s="2">
        <v>25</v>
      </c>
      <c r="D997" s="2">
        <v>700</v>
      </c>
      <c r="E997" s="2">
        <v>5</v>
      </c>
      <c r="F997" s="2">
        <v>0</v>
      </c>
      <c r="G997" s="2">
        <v>2147</v>
      </c>
      <c r="H997" s="2">
        <v>2147</v>
      </c>
      <c r="I997" s="2">
        <v>0</v>
      </c>
      <c r="J997" s="2">
        <v>0.115699</v>
      </c>
      <c r="K997" s="2">
        <v>0</v>
      </c>
      <c r="L997" s="2">
        <v>3</v>
      </c>
      <c r="M997" s="2">
        <v>2</v>
      </c>
      <c r="N997" s="2">
        <v>2</v>
      </c>
      <c r="O997" s="2">
        <v>2</v>
      </c>
      <c r="P997" s="2">
        <v>30</v>
      </c>
      <c r="Q997" s="2">
        <v>3</v>
      </c>
      <c r="R997" s="2">
        <v>27</v>
      </c>
      <c r="S997" s="2">
        <v>7.9084000000000002E-2</v>
      </c>
      <c r="T997" s="2">
        <v>7.9117999999999994E-2</v>
      </c>
      <c r="U997" s="4">
        <v>5.9114E-2</v>
      </c>
    </row>
    <row r="998" spans="1:42" x14ac:dyDescent="0.2">
      <c r="A998" t="s">
        <v>95</v>
      </c>
      <c r="B998" s="5" t="s">
        <v>34</v>
      </c>
      <c r="C998" s="1">
        <v>25</v>
      </c>
      <c r="D998" s="1">
        <v>700</v>
      </c>
      <c r="E998" s="1">
        <v>5</v>
      </c>
      <c r="F998" s="1">
        <v>0</v>
      </c>
      <c r="G998" s="1">
        <v>2147</v>
      </c>
      <c r="H998" s="1">
        <v>2147</v>
      </c>
      <c r="I998" s="1">
        <v>0</v>
      </c>
      <c r="J998" s="1">
        <v>0.12356399999999999</v>
      </c>
      <c r="K998" s="1">
        <v>0</v>
      </c>
      <c r="L998" s="1">
        <v>14</v>
      </c>
      <c r="M998" s="1">
        <v>2</v>
      </c>
      <c r="N998" s="1">
        <v>2</v>
      </c>
      <c r="O998" s="1">
        <v>2</v>
      </c>
      <c r="P998" s="1">
        <v>117</v>
      </c>
      <c r="Q998" s="1">
        <v>21</v>
      </c>
      <c r="R998" s="1">
        <v>113</v>
      </c>
      <c r="S998" s="1">
        <v>9.7670999999999994E-2</v>
      </c>
      <c r="T998" s="1">
        <v>9.7702999999999998E-2</v>
      </c>
      <c r="U998" s="3">
        <v>5.7325000000000001E-2</v>
      </c>
    </row>
    <row r="999" spans="1:42" x14ac:dyDescent="0.2">
      <c r="A999" t="s">
        <v>95</v>
      </c>
      <c r="B999" s="6" t="s">
        <v>35</v>
      </c>
      <c r="C999" s="2">
        <v>25</v>
      </c>
      <c r="D999" s="2">
        <v>700</v>
      </c>
      <c r="E999" s="2">
        <v>5</v>
      </c>
      <c r="F999" s="2">
        <v>0</v>
      </c>
      <c r="G999" s="2">
        <v>2145</v>
      </c>
      <c r="H999" s="2">
        <v>2145</v>
      </c>
      <c r="I999" s="2">
        <v>0</v>
      </c>
      <c r="J999" s="2">
        <v>0.175173</v>
      </c>
      <c r="K999" s="2">
        <v>0</v>
      </c>
      <c r="L999" s="2">
        <v>13</v>
      </c>
      <c r="M999" s="2">
        <v>2</v>
      </c>
      <c r="N999" s="2">
        <v>2</v>
      </c>
      <c r="O999" s="2">
        <v>2</v>
      </c>
      <c r="P999" s="2">
        <v>27</v>
      </c>
      <c r="Q999" s="2">
        <v>15</v>
      </c>
      <c r="R999" s="2">
        <v>16</v>
      </c>
      <c r="S999" s="2">
        <v>0.160635</v>
      </c>
      <c r="T999" s="2">
        <v>0.16067000000000001</v>
      </c>
      <c r="U999" s="4">
        <v>6.4262E-2</v>
      </c>
    </row>
    <row r="1000" spans="1:42" x14ac:dyDescent="0.2">
      <c r="A1000" s="31" t="s">
        <v>95</v>
      </c>
      <c r="B1000" s="5" t="s">
        <v>36</v>
      </c>
      <c r="C1000" s="1">
        <v>25</v>
      </c>
      <c r="D1000" s="1">
        <v>700</v>
      </c>
      <c r="E1000" s="1">
        <v>5</v>
      </c>
      <c r="F1000" s="1">
        <v>0</v>
      </c>
      <c r="G1000" s="1">
        <v>2145</v>
      </c>
      <c r="H1000" s="1">
        <v>2145</v>
      </c>
      <c r="I1000" s="1">
        <v>0</v>
      </c>
      <c r="J1000" s="1">
        <v>0.16165099999999999</v>
      </c>
      <c r="K1000" s="1">
        <v>0</v>
      </c>
      <c r="L1000" s="1">
        <v>14</v>
      </c>
      <c r="M1000" s="1">
        <v>2</v>
      </c>
      <c r="N1000" s="1">
        <v>2</v>
      </c>
      <c r="O1000" s="1">
        <v>2</v>
      </c>
      <c r="P1000" s="1">
        <v>16</v>
      </c>
      <c r="Q1000" s="1">
        <v>19</v>
      </c>
      <c r="R1000" s="1">
        <v>8</v>
      </c>
      <c r="S1000" s="1">
        <v>0.15203700000000001</v>
      </c>
      <c r="T1000" s="1">
        <v>0.152063</v>
      </c>
      <c r="U1000" s="3">
        <v>8.5754999999999998E-2</v>
      </c>
      <c r="V1000" s="19">
        <f t="shared" ref="V1000" si="1314">IFERROR(AVERAGE(G993:G1000),"")</f>
        <v>2144.5</v>
      </c>
      <c r="W1000" s="19">
        <f t="shared" ref="W1000" si="1315">IFERROR(AVERAGE(H993:H1000),"")</f>
        <v>2144.5</v>
      </c>
      <c r="X1000" s="19">
        <f t="shared" ref="X1000" si="1316">IFERROR(AVERAGE(I993:I1000),"")</f>
        <v>0</v>
      </c>
      <c r="Y1000" s="19">
        <f t="shared" ref="Y1000" si="1317">IFERROR(AVERAGE(J993:J1000),"")</f>
        <v>0.75698337500000001</v>
      </c>
      <c r="Z1000" s="19">
        <f t="shared" ref="Z1000" si="1318">IFERROR(AVERAGE(K993:K1000),"")</f>
        <v>2992.125</v>
      </c>
      <c r="AA1000" s="19">
        <f t="shared" ref="AA1000" si="1319">IFERROR(AVERAGE(L993:L1000),"")</f>
        <v>56.5</v>
      </c>
      <c r="AB1000" s="19">
        <f t="shared" ref="AB1000" si="1320">IFERROR(AVERAGE(P993:P1000),"")</f>
        <v>58.75</v>
      </c>
      <c r="AC1000" s="19">
        <f t="shared" ref="AC1000" si="1321">IFERROR(AVERAGE(Q993:Q1000),"")</f>
        <v>225.75</v>
      </c>
      <c r="AD1000" s="19">
        <f t="shared" ref="AD1000" si="1322">IFERROR(AVERAGE(R993:R1000),"")</f>
        <v>51.75</v>
      </c>
      <c r="AE1000" s="19">
        <f t="shared" ref="AE1000" si="1323">IFERROR(AVERAGE(S993:S1000),"")</f>
        <v>0.67145825000000003</v>
      </c>
      <c r="AF1000" s="19">
        <f t="shared" ref="AF1000" si="1324">IFERROR(AVERAGE(T993:T1000),"")</f>
        <v>0.67149250000000005</v>
      </c>
      <c r="AG1000" s="19">
        <f t="shared" ref="AG1000" si="1325">IFERROR(AVERAGE(U993:U1000),"")</f>
        <v>5.5566875000000002E-2</v>
      </c>
      <c r="AH1000" s="19">
        <f>IFERROR(AVERAGE(N993:N1000),"")</f>
        <v>1.875</v>
      </c>
      <c r="AI1000" s="19">
        <f>IFERROR(AVERAGE(O993:O1000),"")</f>
        <v>1.875</v>
      </c>
      <c r="AJ1000" s="22">
        <f>AVERAGE(M993:M1000)</f>
        <v>2</v>
      </c>
      <c r="AK1000" s="20">
        <f>COUNTA(C993:C1000)</f>
        <v>8</v>
      </c>
      <c r="AL1000" s="21">
        <f>COUNTIF(M993:M1000,"=2")</f>
        <v>8</v>
      </c>
      <c r="AM1000" s="21">
        <f>COUNTIF(M993:M1000,"=1")</f>
        <v>0</v>
      </c>
      <c r="AN1000" s="21">
        <f>COUNTIF(M993:M1000,"=0")</f>
        <v>0</v>
      </c>
      <c r="AO1000" s="21">
        <f>COUNTIF(M993:M1000,"=3")</f>
        <v>0</v>
      </c>
      <c r="AP1000" s="20">
        <f>COUNTIF(M993:M1000,"=")</f>
        <v>0</v>
      </c>
    </row>
    <row r="1001" spans="1:42" x14ac:dyDescent="0.2">
      <c r="A1001" t="s">
        <v>96</v>
      </c>
      <c r="B1001" s="6" t="s">
        <v>37</v>
      </c>
      <c r="C1001" s="2">
        <v>25</v>
      </c>
      <c r="D1001" s="2">
        <v>1000</v>
      </c>
      <c r="E1001" s="2">
        <v>5</v>
      </c>
      <c r="F1001" s="2">
        <v>0</v>
      </c>
      <c r="G1001" s="2">
        <v>4633</v>
      </c>
      <c r="H1001" s="2">
        <v>4633</v>
      </c>
      <c r="I1001" s="2">
        <v>0</v>
      </c>
      <c r="J1001" s="2">
        <v>0.104576</v>
      </c>
      <c r="K1001" s="2">
        <v>0</v>
      </c>
      <c r="L1001" s="2">
        <v>10</v>
      </c>
      <c r="M1001" s="2">
        <v>2</v>
      </c>
      <c r="N1001" s="2">
        <v>4</v>
      </c>
      <c r="O1001" s="2">
        <v>4</v>
      </c>
      <c r="P1001" s="2">
        <v>20</v>
      </c>
      <c r="Q1001" s="2">
        <v>11</v>
      </c>
      <c r="R1001" s="2">
        <v>17</v>
      </c>
      <c r="S1001" s="2">
        <v>8.8831999999999994E-2</v>
      </c>
      <c r="T1001" s="2">
        <v>8.8853000000000001E-2</v>
      </c>
      <c r="U1001" s="4">
        <v>5.5726999999999999E-2</v>
      </c>
    </row>
    <row r="1002" spans="1:42" x14ac:dyDescent="0.2">
      <c r="A1002" t="s">
        <v>96</v>
      </c>
      <c r="B1002" s="5" t="s">
        <v>38</v>
      </c>
      <c r="C1002" s="1">
        <v>25</v>
      </c>
      <c r="D1002" s="1">
        <v>1000</v>
      </c>
      <c r="E1002" s="1">
        <v>5</v>
      </c>
      <c r="F1002" s="1">
        <v>0</v>
      </c>
      <c r="G1002" s="1">
        <v>4105</v>
      </c>
      <c r="H1002" s="1">
        <v>4105</v>
      </c>
      <c r="I1002" s="1">
        <v>0</v>
      </c>
      <c r="J1002" s="1">
        <v>1.1580950000000001</v>
      </c>
      <c r="K1002" s="1">
        <v>3813</v>
      </c>
      <c r="L1002" s="1">
        <v>221</v>
      </c>
      <c r="M1002" s="1">
        <v>2</v>
      </c>
      <c r="N1002" s="1">
        <v>4</v>
      </c>
      <c r="O1002" s="1">
        <v>4</v>
      </c>
      <c r="P1002" s="1">
        <v>32</v>
      </c>
      <c r="Q1002" s="1">
        <v>436</v>
      </c>
      <c r="R1002" s="1">
        <v>23</v>
      </c>
      <c r="S1002" s="1">
        <v>0.46451100000000001</v>
      </c>
      <c r="T1002" s="1">
        <v>0.464563</v>
      </c>
      <c r="U1002" s="3">
        <v>6.2531000000000003E-2</v>
      </c>
    </row>
    <row r="1003" spans="1:42" x14ac:dyDescent="0.2">
      <c r="A1003" t="s">
        <v>96</v>
      </c>
      <c r="B1003" s="6" t="s">
        <v>39</v>
      </c>
      <c r="C1003" s="2">
        <v>25</v>
      </c>
      <c r="D1003" s="2">
        <v>1000</v>
      </c>
      <c r="E1003" s="2">
        <v>5</v>
      </c>
      <c r="F1003" s="2">
        <v>0</v>
      </c>
      <c r="G1003" s="2">
        <v>3914</v>
      </c>
      <c r="H1003" s="2">
        <v>3914</v>
      </c>
      <c r="I1003" s="2">
        <v>0</v>
      </c>
      <c r="J1003" s="2">
        <v>34.774524</v>
      </c>
      <c r="K1003" s="2">
        <v>85384</v>
      </c>
      <c r="L1003" s="2">
        <v>1237</v>
      </c>
      <c r="M1003" s="2">
        <v>2</v>
      </c>
      <c r="N1003" s="2">
        <v>3</v>
      </c>
      <c r="O1003" s="2">
        <v>3</v>
      </c>
      <c r="P1003" s="2">
        <v>33</v>
      </c>
      <c r="Q1003" s="2">
        <v>6046</v>
      </c>
      <c r="R1003" s="2">
        <v>16</v>
      </c>
      <c r="S1003" s="2">
        <v>5.3215769999999996</v>
      </c>
      <c r="T1003" s="2">
        <v>5.3216390000000002</v>
      </c>
      <c r="U1003" s="4">
        <v>0.16256300000000001</v>
      </c>
    </row>
    <row r="1004" spans="1:42" x14ac:dyDescent="0.2">
      <c r="A1004" t="s">
        <v>96</v>
      </c>
      <c r="B1004" s="5" t="s">
        <v>40</v>
      </c>
      <c r="C1004" s="1">
        <v>25</v>
      </c>
      <c r="D1004" s="1">
        <v>1000</v>
      </c>
      <c r="E1004" s="1">
        <v>5</v>
      </c>
      <c r="F1004" s="1">
        <v>0</v>
      </c>
      <c r="G1004" s="1">
        <v>3550</v>
      </c>
      <c r="H1004" s="1">
        <v>3550</v>
      </c>
      <c r="I1004" s="1">
        <v>0</v>
      </c>
      <c r="J1004" s="1">
        <v>29.516914</v>
      </c>
      <c r="K1004" s="1">
        <v>81893</v>
      </c>
      <c r="L1004" s="1">
        <v>773</v>
      </c>
      <c r="M1004" s="1">
        <v>2</v>
      </c>
      <c r="N1004" s="1">
        <v>2</v>
      </c>
      <c r="O1004" s="1">
        <v>2</v>
      </c>
      <c r="P1004" s="1">
        <v>28</v>
      </c>
      <c r="Q1004" s="1">
        <v>10953</v>
      </c>
      <c r="R1004" s="1">
        <v>7</v>
      </c>
      <c r="S1004" s="1">
        <v>13.950855000000001</v>
      </c>
      <c r="T1004" s="1">
        <v>13.95092</v>
      </c>
      <c r="U1004" s="3">
        <v>7.041E-2</v>
      </c>
    </row>
    <row r="1005" spans="1:42" x14ac:dyDescent="0.2">
      <c r="A1005" t="s">
        <v>96</v>
      </c>
      <c r="B1005" s="6" t="s">
        <v>41</v>
      </c>
      <c r="C1005" s="2">
        <v>25</v>
      </c>
      <c r="D1005" s="2">
        <v>1000</v>
      </c>
      <c r="E1005" s="2">
        <v>5</v>
      </c>
      <c r="F1005" s="2">
        <v>0</v>
      </c>
      <c r="G1005" s="2">
        <v>3930</v>
      </c>
      <c r="H1005" s="2">
        <v>3930</v>
      </c>
      <c r="I1005" s="2">
        <v>0</v>
      </c>
      <c r="J1005" s="2">
        <v>0.22794</v>
      </c>
      <c r="K1005" s="2">
        <v>0</v>
      </c>
      <c r="L1005" s="2">
        <v>5</v>
      </c>
      <c r="M1005" s="2">
        <v>2</v>
      </c>
      <c r="N1005" s="2">
        <v>3</v>
      </c>
      <c r="O1005" s="2">
        <v>3</v>
      </c>
      <c r="P1005" s="2">
        <v>48</v>
      </c>
      <c r="Q1005" s="2">
        <v>24</v>
      </c>
      <c r="R1005" s="2">
        <v>36</v>
      </c>
      <c r="S1005" s="2">
        <v>0.218275</v>
      </c>
      <c r="T1005" s="2">
        <v>0.21831700000000001</v>
      </c>
      <c r="U1005" s="4">
        <v>5.6136999999999999E-2</v>
      </c>
    </row>
    <row r="1006" spans="1:42" x14ac:dyDescent="0.2">
      <c r="A1006" t="s">
        <v>96</v>
      </c>
      <c r="B1006" s="5" t="s">
        <v>42</v>
      </c>
      <c r="C1006" s="1">
        <v>25</v>
      </c>
      <c r="D1006" s="1">
        <v>1000</v>
      </c>
      <c r="E1006" s="1">
        <v>5</v>
      </c>
      <c r="F1006" s="1">
        <v>0</v>
      </c>
      <c r="G1006" s="1">
        <v>3744</v>
      </c>
      <c r="H1006" s="1">
        <v>3744</v>
      </c>
      <c r="I1006" s="1">
        <v>0</v>
      </c>
      <c r="J1006" s="1">
        <v>5.2409039999999996</v>
      </c>
      <c r="K1006" s="1">
        <v>15325</v>
      </c>
      <c r="L1006" s="1">
        <v>553</v>
      </c>
      <c r="M1006" s="1">
        <v>2</v>
      </c>
      <c r="N1006" s="1">
        <v>3</v>
      </c>
      <c r="O1006" s="1">
        <v>3</v>
      </c>
      <c r="P1006" s="1">
        <v>39</v>
      </c>
      <c r="Q1006" s="1">
        <v>2999</v>
      </c>
      <c r="R1006" s="1">
        <v>25</v>
      </c>
      <c r="S1006" s="1">
        <v>1.0125379999999999</v>
      </c>
      <c r="T1006" s="1">
        <v>1.0125980000000001</v>
      </c>
      <c r="U1006" s="3">
        <v>6.87E-4</v>
      </c>
    </row>
    <row r="1007" spans="1:42" x14ac:dyDescent="0.2">
      <c r="A1007" t="s">
        <v>96</v>
      </c>
      <c r="B1007" s="6" t="s">
        <v>43</v>
      </c>
      <c r="C1007" s="2">
        <v>25</v>
      </c>
      <c r="D1007" s="2">
        <v>1000</v>
      </c>
      <c r="E1007" s="2">
        <v>5</v>
      </c>
      <c r="F1007" s="2">
        <v>0</v>
      </c>
      <c r="G1007" s="2">
        <v>3616</v>
      </c>
      <c r="H1007" s="2">
        <v>3616</v>
      </c>
      <c r="I1007" s="2">
        <v>0</v>
      </c>
      <c r="J1007" s="2">
        <v>16.616282999999999</v>
      </c>
      <c r="K1007" s="2">
        <v>44495</v>
      </c>
      <c r="L1007" s="2">
        <v>921</v>
      </c>
      <c r="M1007" s="2">
        <v>2</v>
      </c>
      <c r="N1007" s="2">
        <v>3</v>
      </c>
      <c r="O1007" s="2">
        <v>3</v>
      </c>
      <c r="P1007" s="2">
        <v>37</v>
      </c>
      <c r="Q1007" s="2">
        <v>4879</v>
      </c>
      <c r="R1007" s="2">
        <v>16</v>
      </c>
      <c r="S1007" s="2">
        <v>12.147235999999999</v>
      </c>
      <c r="T1007" s="2">
        <v>12.14734</v>
      </c>
      <c r="U1007" s="4">
        <v>9.0482000000000007E-2</v>
      </c>
    </row>
    <row r="1008" spans="1:42" x14ac:dyDescent="0.2">
      <c r="A1008" t="s">
        <v>96</v>
      </c>
      <c r="B1008" s="5" t="s">
        <v>44</v>
      </c>
      <c r="C1008" s="1">
        <v>25</v>
      </c>
      <c r="D1008" s="1">
        <v>1000</v>
      </c>
      <c r="E1008" s="1">
        <v>5</v>
      </c>
      <c r="F1008" s="1">
        <v>0</v>
      </c>
      <c r="G1008" s="1">
        <v>3282</v>
      </c>
      <c r="H1008" s="1">
        <v>3282</v>
      </c>
      <c r="I1008" s="1">
        <v>0</v>
      </c>
      <c r="J1008" s="1">
        <v>0.60035000000000005</v>
      </c>
      <c r="K1008" s="1">
        <v>1631</v>
      </c>
      <c r="L1008" s="1">
        <v>184</v>
      </c>
      <c r="M1008" s="1">
        <v>2</v>
      </c>
      <c r="N1008" s="1">
        <v>1</v>
      </c>
      <c r="O1008" s="1">
        <v>1</v>
      </c>
      <c r="P1008" s="1">
        <v>23</v>
      </c>
      <c r="Q1008" s="1">
        <v>438</v>
      </c>
      <c r="R1008" s="1">
        <v>4</v>
      </c>
      <c r="S1008" s="1">
        <v>0.58557800000000004</v>
      </c>
      <c r="T1008" s="1">
        <v>0.58563900000000002</v>
      </c>
      <c r="U1008" s="3">
        <v>0.11915000000000001</v>
      </c>
    </row>
    <row r="1009" spans="1:42" x14ac:dyDescent="0.2">
      <c r="A1009" t="s">
        <v>96</v>
      </c>
      <c r="B1009" s="6" t="s">
        <v>45</v>
      </c>
      <c r="C1009" s="2">
        <v>25</v>
      </c>
      <c r="D1009" s="2">
        <v>1000</v>
      </c>
      <c r="E1009" s="2">
        <v>5</v>
      </c>
      <c r="F1009" s="2">
        <v>0</v>
      </c>
      <c r="G1009" s="2">
        <v>3707</v>
      </c>
      <c r="H1009" s="2">
        <v>3707</v>
      </c>
      <c r="I1009" s="2">
        <v>0</v>
      </c>
      <c r="J1009" s="2">
        <v>0.55549499999999996</v>
      </c>
      <c r="K1009" s="2">
        <v>1299</v>
      </c>
      <c r="L1009" s="2">
        <v>138</v>
      </c>
      <c r="M1009" s="2">
        <v>2</v>
      </c>
      <c r="N1009" s="2">
        <v>2</v>
      </c>
      <c r="O1009" s="2">
        <v>2</v>
      </c>
      <c r="P1009" s="2">
        <v>24</v>
      </c>
      <c r="Q1009" s="2">
        <v>229</v>
      </c>
      <c r="R1009" s="2">
        <v>10</v>
      </c>
      <c r="S1009" s="2">
        <v>0.28425499999999998</v>
      </c>
      <c r="T1009" s="2">
        <v>0.284298</v>
      </c>
      <c r="U1009" s="4">
        <v>6.4949000000000007E-2</v>
      </c>
    </row>
    <row r="1010" spans="1:42" x14ac:dyDescent="0.2">
      <c r="A1010" t="s">
        <v>96</v>
      </c>
      <c r="B1010" s="5" t="s">
        <v>46</v>
      </c>
      <c r="C1010" s="1">
        <v>25</v>
      </c>
      <c r="D1010" s="1">
        <v>1000</v>
      </c>
      <c r="E1010" s="1">
        <v>5</v>
      </c>
      <c r="F1010" s="1">
        <v>0</v>
      </c>
      <c r="G1010" s="1">
        <v>4046</v>
      </c>
      <c r="H1010" s="1">
        <v>4046</v>
      </c>
      <c r="I1010" s="1">
        <v>0</v>
      </c>
      <c r="J1010" s="1">
        <v>4.0887779999999996</v>
      </c>
      <c r="K1010" s="1">
        <v>9827</v>
      </c>
      <c r="L1010" s="1">
        <v>285</v>
      </c>
      <c r="M1010" s="1">
        <v>2</v>
      </c>
      <c r="N1010" s="1">
        <v>3</v>
      </c>
      <c r="O1010" s="1">
        <v>3</v>
      </c>
      <c r="P1010" s="1">
        <v>29</v>
      </c>
      <c r="Q1010" s="1">
        <v>1636</v>
      </c>
      <c r="R1010" s="1">
        <v>11</v>
      </c>
      <c r="S1010" s="1">
        <v>0.67008599999999996</v>
      </c>
      <c r="T1010" s="1">
        <v>0.670126</v>
      </c>
      <c r="U1010" s="3">
        <v>0.15724099999999999</v>
      </c>
    </row>
    <row r="1011" spans="1:42" x14ac:dyDescent="0.2">
      <c r="A1011" s="31" t="s">
        <v>96</v>
      </c>
      <c r="B1011" s="6" t="s">
        <v>47</v>
      </c>
      <c r="C1011" s="2">
        <v>25</v>
      </c>
      <c r="D1011" s="2">
        <v>1000</v>
      </c>
      <c r="E1011" s="2">
        <v>5</v>
      </c>
      <c r="F1011" s="2">
        <v>0</v>
      </c>
      <c r="G1011" s="2">
        <v>3509</v>
      </c>
      <c r="H1011" s="2">
        <v>3509</v>
      </c>
      <c r="I1011" s="2">
        <v>0</v>
      </c>
      <c r="J1011" s="2">
        <v>49.420414999999998</v>
      </c>
      <c r="K1011" s="2">
        <v>127712</v>
      </c>
      <c r="L1011" s="2">
        <v>1436</v>
      </c>
      <c r="M1011" s="2">
        <v>2</v>
      </c>
      <c r="N1011" s="2">
        <v>2</v>
      </c>
      <c r="O1011" s="2">
        <v>2</v>
      </c>
      <c r="P1011" s="2">
        <v>60</v>
      </c>
      <c r="Q1011" s="2">
        <v>12496</v>
      </c>
      <c r="R1011" s="2">
        <v>46</v>
      </c>
      <c r="S1011" s="2">
        <v>39.157857</v>
      </c>
      <c r="T1011" s="2">
        <v>39.157922999999997</v>
      </c>
      <c r="U1011" s="4">
        <v>6.1241999999999998E-2</v>
      </c>
      <c r="V1011" s="19">
        <f t="shared" ref="V1011" si="1326">IFERROR(AVERAGE(G1001:G1011),"")</f>
        <v>3821.4545454545455</v>
      </c>
      <c r="W1011" s="19">
        <f t="shared" ref="W1011" si="1327">IFERROR(AVERAGE(H1001:H1011),"")</f>
        <v>3821.4545454545455</v>
      </c>
      <c r="X1011" s="19">
        <f t="shared" ref="X1011" si="1328">IFERROR(AVERAGE(I1001:I1011),"")</f>
        <v>0</v>
      </c>
      <c r="Y1011" s="19">
        <f t="shared" ref="Y1011" si="1329">IFERROR(AVERAGE(J1001:J1011),"")</f>
        <v>12.93675218181818</v>
      </c>
      <c r="Z1011" s="19">
        <f t="shared" ref="Z1011" si="1330">IFERROR(AVERAGE(K1001:K1011),"")</f>
        <v>33761.727272727272</v>
      </c>
      <c r="AA1011" s="19">
        <f t="shared" ref="AA1011" si="1331">IFERROR(AVERAGE(L1001:L1011),"")</f>
        <v>523.90909090909088</v>
      </c>
      <c r="AB1011" s="19">
        <f t="shared" ref="AB1011" si="1332">IFERROR(AVERAGE(P1001:P1011),"")</f>
        <v>33.909090909090907</v>
      </c>
      <c r="AC1011" s="19">
        <f t="shared" ref="AC1011" si="1333">IFERROR(AVERAGE(Q1001:Q1011),"")</f>
        <v>3649.7272727272725</v>
      </c>
      <c r="AD1011" s="19">
        <f t="shared" ref="AD1011" si="1334">IFERROR(AVERAGE(R1001:R1011),"")</f>
        <v>19.181818181818183</v>
      </c>
      <c r="AE1011" s="19">
        <f t="shared" ref="AE1011" si="1335">IFERROR(AVERAGE(S1001:S1011),"")</f>
        <v>6.7183272727272731</v>
      </c>
      <c r="AF1011" s="19">
        <f t="shared" ref="AF1011" si="1336">IFERROR(AVERAGE(T1001:T1011),"")</f>
        <v>6.7183832727272721</v>
      </c>
      <c r="AG1011" s="19">
        <f t="shared" ref="AG1011" si="1337">IFERROR(AVERAGE(U1001:U1011),"")</f>
        <v>8.1919909090909085E-2</v>
      </c>
      <c r="AH1011" s="19">
        <f>IFERROR(AVERAGE(N1001:N1011),"")</f>
        <v>2.7272727272727271</v>
      </c>
      <c r="AI1011" s="19">
        <f>IFERROR(AVERAGE(O1001:O1011),"")</f>
        <v>2.7272727272727271</v>
      </c>
      <c r="AJ1011" s="22">
        <f>AVERAGE(M1001:M1011)</f>
        <v>2</v>
      </c>
      <c r="AK1011" s="20">
        <f>COUNTA(C1001:C1011)</f>
        <v>11</v>
      </c>
      <c r="AL1011" s="21">
        <f>COUNTIF(M1001:M1011,"=2")</f>
        <v>11</v>
      </c>
      <c r="AM1011" s="21">
        <f>COUNTIF(M1001:M1011,"=1")</f>
        <v>0</v>
      </c>
      <c r="AN1011" s="21">
        <f>COUNTIF(M1001:M1011,"=0")</f>
        <v>0</v>
      </c>
      <c r="AO1011" s="21">
        <f>COUNTIF(M1001:M1011,"=3")</f>
        <v>0</v>
      </c>
      <c r="AP1011" s="20">
        <f>COUNTIF(M1001:M1011,"=")</f>
        <v>0</v>
      </c>
    </row>
    <row r="1012" spans="1:42" x14ac:dyDescent="0.2">
      <c r="A1012" t="s">
        <v>97</v>
      </c>
      <c r="B1012" s="5" t="s">
        <v>48</v>
      </c>
      <c r="C1012" s="1">
        <v>25</v>
      </c>
      <c r="D1012" s="1">
        <v>1000</v>
      </c>
      <c r="E1012" s="1">
        <v>5</v>
      </c>
      <c r="F1012" s="1">
        <v>0</v>
      </c>
      <c r="G1012" s="1">
        <v>3602</v>
      </c>
      <c r="H1012" s="1">
        <v>3602</v>
      </c>
      <c r="I1012" s="1">
        <v>0</v>
      </c>
      <c r="J1012" s="1">
        <v>0.185973</v>
      </c>
      <c r="K1012" s="1">
        <v>0</v>
      </c>
      <c r="L1012" s="1">
        <v>14</v>
      </c>
      <c r="M1012" s="1">
        <v>2</v>
      </c>
      <c r="N1012" s="1">
        <v>3</v>
      </c>
      <c r="O1012" s="1">
        <v>3</v>
      </c>
      <c r="P1012" s="1">
        <v>9</v>
      </c>
      <c r="Q1012" s="1">
        <v>15</v>
      </c>
      <c r="R1012" s="1">
        <v>6</v>
      </c>
      <c r="S1012" s="1">
        <v>9.9194000000000004E-2</v>
      </c>
      <c r="T1012" s="1">
        <v>9.9224999999999994E-2</v>
      </c>
      <c r="U1012" s="3">
        <v>6.3031000000000004E-2</v>
      </c>
    </row>
    <row r="1013" spans="1:42" x14ac:dyDescent="0.2">
      <c r="A1013" t="s">
        <v>97</v>
      </c>
      <c r="B1013" s="6" t="s">
        <v>49</v>
      </c>
      <c r="C1013" s="2">
        <v>25</v>
      </c>
      <c r="D1013" s="2">
        <v>1000</v>
      </c>
      <c r="E1013" s="2">
        <v>5</v>
      </c>
      <c r="F1013" s="2">
        <v>0</v>
      </c>
      <c r="G1013" s="2">
        <v>3380</v>
      </c>
      <c r="H1013" s="2">
        <v>3380</v>
      </c>
      <c r="I1013" s="2">
        <v>0</v>
      </c>
      <c r="J1013" s="2">
        <v>43.678452999999998</v>
      </c>
      <c r="K1013" s="2">
        <v>204745</v>
      </c>
      <c r="L1013" s="2">
        <v>483</v>
      </c>
      <c r="M1013" s="2">
        <v>2</v>
      </c>
      <c r="N1013" s="2">
        <v>3</v>
      </c>
      <c r="O1013" s="2">
        <v>3</v>
      </c>
      <c r="P1013" s="2">
        <v>26</v>
      </c>
      <c r="Q1013" s="2">
        <v>2323</v>
      </c>
      <c r="R1013" s="2">
        <v>19</v>
      </c>
      <c r="S1013" s="2">
        <v>0.12732099999999999</v>
      </c>
      <c r="T1013" s="2">
        <v>0.127363</v>
      </c>
      <c r="U1013" s="4">
        <v>4.0900000000000002E-4</v>
      </c>
    </row>
    <row r="1014" spans="1:42" x14ac:dyDescent="0.2">
      <c r="A1014" t="s">
        <v>97</v>
      </c>
      <c r="B1014" s="5" t="s">
        <v>50</v>
      </c>
      <c r="C1014" s="1">
        <v>25</v>
      </c>
      <c r="D1014" s="1">
        <v>1000</v>
      </c>
      <c r="E1014" s="1">
        <v>5</v>
      </c>
      <c r="F1014" s="1">
        <v>0</v>
      </c>
      <c r="G1014" s="1">
        <v>3019.5</v>
      </c>
      <c r="H1014" s="1">
        <v>3269</v>
      </c>
      <c r="I1014" s="1">
        <v>7.6323000000000002E-2</v>
      </c>
      <c r="J1014" s="1">
        <v>3600.0297420000002</v>
      </c>
      <c r="K1014" s="1">
        <v>7552948</v>
      </c>
      <c r="L1014" s="1">
        <v>1742</v>
      </c>
      <c r="M1014" s="1">
        <v>1</v>
      </c>
      <c r="N1014" s="1">
        <v>3</v>
      </c>
      <c r="O1014" s="1">
        <v>3</v>
      </c>
      <c r="P1014" s="1">
        <v>30</v>
      </c>
      <c r="Q1014" s="1">
        <v>14744</v>
      </c>
      <c r="R1014" s="1">
        <v>10</v>
      </c>
      <c r="S1014" s="1">
        <v>22.667292</v>
      </c>
      <c r="T1014" s="1">
        <v>22.667365</v>
      </c>
      <c r="U1014" s="3">
        <v>8.1777000000000002E-2</v>
      </c>
    </row>
    <row r="1015" spans="1:42" x14ac:dyDescent="0.2">
      <c r="A1015" t="s">
        <v>97</v>
      </c>
      <c r="B1015" s="6" t="s">
        <v>51</v>
      </c>
      <c r="C1015" s="2">
        <v>25</v>
      </c>
      <c r="D1015" s="2">
        <v>1000</v>
      </c>
      <c r="E1015" s="2">
        <v>5</v>
      </c>
      <c r="F1015" s="2">
        <v>0</v>
      </c>
      <c r="G1015" s="2">
        <v>2558.7162360000002</v>
      </c>
      <c r="H1015" s="2">
        <v>2997</v>
      </c>
      <c r="I1015" s="2">
        <v>0.14624100000000001</v>
      </c>
      <c r="J1015" s="2">
        <v>3621.2864989999998</v>
      </c>
      <c r="K1015" s="2">
        <v>2032363</v>
      </c>
      <c r="L1015" s="2">
        <v>2809</v>
      </c>
      <c r="M1015" s="2">
        <v>1</v>
      </c>
      <c r="N1015" s="2">
        <v>3</v>
      </c>
      <c r="O1015" s="2">
        <v>3</v>
      </c>
      <c r="P1015" s="2">
        <v>98</v>
      </c>
      <c r="Q1015" s="2">
        <v>22237</v>
      </c>
      <c r="R1015" s="2">
        <v>86</v>
      </c>
      <c r="S1015" s="2">
        <v>537.36626999999999</v>
      </c>
      <c r="T1015" s="2">
        <v>537.36635100000001</v>
      </c>
      <c r="U1015" s="4">
        <v>8.6569999999999994E-2</v>
      </c>
    </row>
    <row r="1016" spans="1:42" x14ac:dyDescent="0.2">
      <c r="A1016" t="s">
        <v>97</v>
      </c>
      <c r="B1016" s="5" t="s">
        <v>52</v>
      </c>
      <c r="C1016" s="1">
        <v>25</v>
      </c>
      <c r="D1016" s="1">
        <v>1000</v>
      </c>
      <c r="E1016" s="1">
        <v>5</v>
      </c>
      <c r="F1016" s="1">
        <v>0</v>
      </c>
      <c r="G1016" s="1">
        <v>3380</v>
      </c>
      <c r="H1016" s="1">
        <v>3380</v>
      </c>
      <c r="I1016" s="1">
        <v>0</v>
      </c>
      <c r="J1016" s="1">
        <v>0.54184600000000005</v>
      </c>
      <c r="K1016" s="1">
        <v>2717</v>
      </c>
      <c r="L1016" s="1">
        <v>72</v>
      </c>
      <c r="M1016" s="1">
        <v>2</v>
      </c>
      <c r="N1016" s="1">
        <v>3</v>
      </c>
      <c r="O1016" s="1">
        <v>3</v>
      </c>
      <c r="P1016" s="1">
        <v>30</v>
      </c>
      <c r="Q1016" s="1">
        <v>337</v>
      </c>
      <c r="R1016" s="1">
        <v>19</v>
      </c>
      <c r="S1016" s="1">
        <v>0.24046600000000001</v>
      </c>
      <c r="T1016" s="1">
        <v>0.240507</v>
      </c>
      <c r="U1016" s="3">
        <v>4.3833999999999998E-2</v>
      </c>
    </row>
    <row r="1017" spans="1:42" x14ac:dyDescent="0.2">
      <c r="A1017" t="s">
        <v>97</v>
      </c>
      <c r="B1017" s="6" t="s">
        <v>53</v>
      </c>
      <c r="C1017" s="2">
        <v>25</v>
      </c>
      <c r="D1017" s="2">
        <v>1000</v>
      </c>
      <c r="E1017" s="2">
        <v>5</v>
      </c>
      <c r="F1017" s="2">
        <v>0</v>
      </c>
      <c r="G1017" s="2">
        <v>3240</v>
      </c>
      <c r="H1017" s="2">
        <v>3240</v>
      </c>
      <c r="I1017" s="2">
        <v>0</v>
      </c>
      <c r="J1017" s="2">
        <v>0.64063199999999998</v>
      </c>
      <c r="K1017" s="2">
        <v>2860</v>
      </c>
      <c r="L1017" s="2">
        <v>103</v>
      </c>
      <c r="M1017" s="2">
        <v>2</v>
      </c>
      <c r="N1017" s="2">
        <v>3</v>
      </c>
      <c r="O1017" s="2">
        <v>3</v>
      </c>
      <c r="P1017" s="2">
        <v>37</v>
      </c>
      <c r="Q1017" s="2">
        <v>352</v>
      </c>
      <c r="R1017" s="2">
        <v>24</v>
      </c>
      <c r="S1017" s="2">
        <v>0.47886699999999999</v>
      </c>
      <c r="T1017" s="2">
        <v>0.47894300000000001</v>
      </c>
      <c r="U1017" s="4">
        <v>5.4904000000000001E-2</v>
      </c>
    </row>
    <row r="1018" spans="1:42" x14ac:dyDescent="0.2">
      <c r="A1018" t="s">
        <v>97</v>
      </c>
      <c r="B1018" s="5" t="s">
        <v>54</v>
      </c>
      <c r="C1018" s="1">
        <v>25</v>
      </c>
      <c r="D1018" s="1">
        <v>1000</v>
      </c>
      <c r="E1018" s="1">
        <v>5</v>
      </c>
      <c r="F1018" s="1">
        <v>0</v>
      </c>
      <c r="G1018" s="1">
        <v>2983</v>
      </c>
      <c r="H1018" s="1">
        <v>2983</v>
      </c>
      <c r="I1018" s="1">
        <v>0</v>
      </c>
      <c r="J1018" s="1">
        <v>126.757547</v>
      </c>
      <c r="K1018" s="1">
        <v>485262</v>
      </c>
      <c r="L1018" s="1">
        <v>703</v>
      </c>
      <c r="M1018" s="1">
        <v>2</v>
      </c>
      <c r="N1018" s="1">
        <v>3</v>
      </c>
      <c r="O1018" s="1">
        <v>3</v>
      </c>
      <c r="P1018" s="1">
        <v>30</v>
      </c>
      <c r="Q1018" s="1">
        <v>6379</v>
      </c>
      <c r="R1018" s="1">
        <v>20</v>
      </c>
      <c r="S1018" s="1">
        <v>41.125726999999998</v>
      </c>
      <c r="T1018" s="1">
        <v>41.125785999999998</v>
      </c>
      <c r="U1018" s="3">
        <v>4.9808999999999999E-2</v>
      </c>
    </row>
    <row r="1019" spans="1:42" x14ac:dyDescent="0.2">
      <c r="A1019" s="31" t="s">
        <v>97</v>
      </c>
      <c r="B1019" s="6" t="s">
        <v>55</v>
      </c>
      <c r="C1019" s="2">
        <v>25</v>
      </c>
      <c r="D1019" s="2">
        <v>1000</v>
      </c>
      <c r="E1019" s="2">
        <v>5</v>
      </c>
      <c r="F1019" s="2">
        <v>0</v>
      </c>
      <c r="G1019" s="2">
        <v>2399.1653759999999</v>
      </c>
      <c r="H1019" s="2">
        <v>2691</v>
      </c>
      <c r="I1019" s="2">
        <v>0.108448</v>
      </c>
      <c r="J1019" s="2">
        <v>3600.066257</v>
      </c>
      <c r="K1019" s="2">
        <v>6430936</v>
      </c>
      <c r="L1019" s="2">
        <v>6086</v>
      </c>
      <c r="M1019" s="2">
        <v>1</v>
      </c>
      <c r="N1019" s="2">
        <v>2</v>
      </c>
      <c r="O1019" s="2">
        <v>2</v>
      </c>
      <c r="P1019" s="2">
        <v>20</v>
      </c>
      <c r="Q1019" s="2">
        <v>31688</v>
      </c>
      <c r="R1019" s="2">
        <v>3</v>
      </c>
      <c r="S1019" s="2">
        <v>49.937244999999997</v>
      </c>
      <c r="T1019" s="2">
        <v>49.937305000000002</v>
      </c>
      <c r="U1019" s="4">
        <v>8.9037000000000005E-2</v>
      </c>
      <c r="V1019" s="19">
        <f t="shared" ref="V1019" si="1338">IFERROR(AVERAGE(G1012:G1019),"")</f>
        <v>3070.2977015000001</v>
      </c>
      <c r="W1019" s="19">
        <f t="shared" ref="W1019" si="1339">IFERROR(AVERAGE(H1012:H1019),"")</f>
        <v>3192.75</v>
      </c>
      <c r="X1019" s="19">
        <f t="shared" ref="X1019" si="1340">IFERROR(AVERAGE(I1012:I1019),"")</f>
        <v>4.1376500000000004E-2</v>
      </c>
      <c r="Y1019" s="19">
        <f t="shared" ref="Y1019" si="1341">IFERROR(AVERAGE(J1012:J1019),"")</f>
        <v>1374.1483686250001</v>
      </c>
      <c r="Z1019" s="19">
        <f t="shared" ref="Z1019" si="1342">IFERROR(AVERAGE(K1012:K1019),"")</f>
        <v>2088978.875</v>
      </c>
      <c r="AA1019" s="19">
        <f t="shared" ref="AA1019" si="1343">IFERROR(AVERAGE(L1012:L1019),"")</f>
        <v>1501.5</v>
      </c>
      <c r="AB1019" s="19">
        <f t="shared" ref="AB1019" si="1344">IFERROR(AVERAGE(P1012:P1019),"")</f>
        <v>35</v>
      </c>
      <c r="AC1019" s="19">
        <f t="shared" ref="AC1019" si="1345">IFERROR(AVERAGE(Q1012:Q1019),"")</f>
        <v>9759.375</v>
      </c>
      <c r="AD1019" s="19">
        <f t="shared" ref="AD1019" si="1346">IFERROR(AVERAGE(R1012:R1019),"")</f>
        <v>23.375</v>
      </c>
      <c r="AE1019" s="19">
        <f t="shared" ref="AE1019" si="1347">IFERROR(AVERAGE(S1012:S1019),"")</f>
        <v>81.505297749999997</v>
      </c>
      <c r="AF1019" s="19">
        <f t="shared" ref="AF1019" si="1348">IFERROR(AVERAGE(T1012:T1019),"")</f>
        <v>81.505355624999993</v>
      </c>
      <c r="AG1019" s="19">
        <f t="shared" ref="AG1019" si="1349">IFERROR(AVERAGE(U1012:U1019),"")</f>
        <v>5.8671374999999998E-2</v>
      </c>
      <c r="AH1019" s="19">
        <f>IFERROR(AVERAGE(N1012:N1019),"")</f>
        <v>2.875</v>
      </c>
      <c r="AI1019" s="19">
        <f>IFERROR(AVERAGE(O1012:O1019),"")</f>
        <v>2.875</v>
      </c>
      <c r="AJ1019" s="22">
        <f>AVERAGE(M1012:M1019)</f>
        <v>1.625</v>
      </c>
      <c r="AK1019" s="20">
        <f>COUNTA(C1012:C1019)</f>
        <v>8</v>
      </c>
      <c r="AL1019" s="21">
        <f>COUNTIF(M1012:M1019,"=2")</f>
        <v>5</v>
      </c>
      <c r="AM1019" s="21">
        <f>COUNTIF(M1012:M1019,"=1")</f>
        <v>3</v>
      </c>
      <c r="AN1019" s="21">
        <f>COUNTIF(M1012:M1019,"=0")</f>
        <v>0</v>
      </c>
      <c r="AO1019" s="21">
        <f>COUNTIF(M1012:M1019,"=3")</f>
        <v>0</v>
      </c>
      <c r="AP1019" s="20">
        <f>COUNTIF(M1012:M1019,"=")</f>
        <v>0</v>
      </c>
    </row>
    <row r="1020" spans="1:42" x14ac:dyDescent="0.2">
      <c r="B1020" s="5"/>
      <c r="C1020" s="1"/>
      <c r="D1020" s="1"/>
      <c r="E1020" s="1"/>
      <c r="F1020" s="1"/>
      <c r="G1020" s="1"/>
      <c r="H1020" s="1"/>
      <c r="I1020" s="1"/>
      <c r="J1020" s="1"/>
      <c r="K1020" s="1"/>
      <c r="L1020" s="1"/>
      <c r="M1020" s="1"/>
      <c r="N1020" s="1"/>
      <c r="O1020" s="1"/>
      <c r="P1020" s="1"/>
      <c r="Q1020" s="1"/>
      <c r="R1020" s="1"/>
      <c r="S1020" s="1"/>
      <c r="T1020" s="1"/>
      <c r="U1020" s="3"/>
      <c r="V1020" s="23">
        <f t="shared" ref="V1020" si="1350">IFERROR(AVERAGE(G964:G1019),"")</f>
        <v>3295.1853859285716</v>
      </c>
      <c r="W1020" s="23">
        <f t="shared" ref="W1020" si="1351">IFERROR(AVERAGE(H964:H1019),"")</f>
        <v>3312.6785714285716</v>
      </c>
      <c r="X1020" s="23">
        <f t="shared" ref="X1020" si="1352">IFERROR(AVERAGE(I964:I1019),"")</f>
        <v>5.9109285714285722E-3</v>
      </c>
      <c r="Y1020" s="23">
        <f t="shared" ref="Y1020" si="1353">IFERROR(AVERAGE(J964:J1019),"")</f>
        <v>244.7264010357143</v>
      </c>
      <c r="Z1020" s="23">
        <f t="shared" ref="Z1020" si="1354">IFERROR(AVERAGE(K964:K1019),"")</f>
        <v>328923.75</v>
      </c>
      <c r="AA1020" s="23">
        <f t="shared" ref="AA1020" si="1355">IFERROR(AVERAGE(L964:L1019),"")</f>
        <v>776.78571428571433</v>
      </c>
      <c r="AB1020" s="23">
        <f t="shared" ref="AB1020" si="1356">IFERROR(AVERAGE(P964:P1019),"")</f>
        <v>78.535714285714292</v>
      </c>
      <c r="AC1020" s="23">
        <f t="shared" ref="AC1020" si="1357">IFERROR(AVERAGE(Q964:Q1019),"")</f>
        <v>4162.1071428571431</v>
      </c>
      <c r="AD1020" s="23">
        <f t="shared" ref="AD1020" si="1358">IFERROR(AVERAGE(R964:R1019),"")</f>
        <v>67.964285714285708</v>
      </c>
      <c r="AE1020" s="23">
        <f t="shared" ref="AE1020" si="1359">IFERROR(AVERAGE(S964:S1019),"")</f>
        <v>22.924195071428578</v>
      </c>
      <c r="AF1020" s="23">
        <f t="shared" ref="AF1020" si="1360">IFERROR(AVERAGE(T964:T1019),"")</f>
        <v>22.924297910714284</v>
      </c>
      <c r="AG1020" s="23">
        <f t="shared" ref="AG1020" si="1361">IFERROR(AVERAGE(U964:U1019),"")</f>
        <v>5.8225727321428566</v>
      </c>
      <c r="AH1020" s="23">
        <f>IFERROR(AVERAGE(N964:N1019),"")</f>
        <v>3.25</v>
      </c>
      <c r="AI1020" s="23">
        <f>IFERROR(AVERAGE(O964:O1019),"")</f>
        <v>3.1428571428571428</v>
      </c>
      <c r="AJ1020" s="24">
        <f>AVERAGE(M964:M1019)</f>
        <v>1.9464285714285714</v>
      </c>
      <c r="AK1020" s="25">
        <f>COUNTA(C964:C1019)</f>
        <v>56</v>
      </c>
      <c r="AL1020" s="26">
        <f>COUNTIF(M964:M1019,"=2")</f>
        <v>53</v>
      </c>
      <c r="AM1020" s="26">
        <f>COUNTIF(M964:M1019,"=1")</f>
        <v>3</v>
      </c>
      <c r="AN1020" s="26">
        <f>COUNTIF(M964:M1019,"=0")</f>
        <v>0</v>
      </c>
      <c r="AO1020" s="26">
        <f>COUNTIF(M964:M1019,"=3")</f>
        <v>0</v>
      </c>
      <c r="AP1020" s="25">
        <f>COUNTIF(M964:M1019,"=")</f>
        <v>0</v>
      </c>
    </row>
    <row r="1021" spans="1:42" x14ac:dyDescent="0.2">
      <c r="B1021" s="6"/>
      <c r="C1021" s="2"/>
      <c r="D1021" s="2"/>
      <c r="E1021" s="2"/>
      <c r="F1021" s="2"/>
      <c r="G1021" s="2"/>
      <c r="H1021" s="2"/>
      <c r="I1021" s="2"/>
      <c r="J1021" s="2"/>
      <c r="K1021" s="2"/>
      <c r="L1021" s="2"/>
      <c r="M1021" s="2"/>
      <c r="N1021" s="2"/>
      <c r="O1021" s="2"/>
      <c r="P1021" s="2"/>
      <c r="Q1021" s="2"/>
      <c r="R1021" s="2"/>
      <c r="S1021" s="2"/>
      <c r="T1021" s="2"/>
      <c r="U1021" s="4"/>
      <c r="V1021" s="23">
        <f t="shared" ref="V1021" si="1362">MIN(G964:G1019)</f>
        <v>1869</v>
      </c>
      <c r="W1021" s="23">
        <f t="shared" ref="W1021" si="1363">MIN(H964:H1019)</f>
        <v>1869</v>
      </c>
      <c r="X1021" s="23">
        <f t="shared" ref="X1021" si="1364">MIN(I964:I1019)</f>
        <v>0</v>
      </c>
      <c r="Y1021" s="23">
        <f t="shared" ref="Y1021" si="1365">MIN(J964:J1019)</f>
        <v>1.1044E-2</v>
      </c>
      <c r="Z1021" s="23">
        <f t="shared" ref="Z1021" si="1366">MIN(K964:K1019)</f>
        <v>0</v>
      </c>
      <c r="AA1021" s="23">
        <f t="shared" ref="AA1021" si="1367">MIN(L964:L1019)</f>
        <v>0</v>
      </c>
      <c r="AB1021" s="23">
        <f t="shared" ref="AB1021" si="1368">MIN(P964:P1019)</f>
        <v>2</v>
      </c>
      <c r="AC1021" s="23">
        <f t="shared" ref="AC1021" si="1369">MIN(Q964:Q1019)</f>
        <v>0</v>
      </c>
      <c r="AD1021" s="23">
        <f t="shared" ref="AD1021" si="1370">MIN(R964:R1019)</f>
        <v>0</v>
      </c>
      <c r="AE1021" s="23">
        <f t="shared" ref="AE1021" si="1371">MIN(S964:S1019)</f>
        <v>9.0609999999999996E-3</v>
      </c>
      <c r="AF1021" s="23">
        <f t="shared" ref="AF1021" si="1372">MIN(T964:T1019)</f>
        <v>9.0790000000000003E-3</v>
      </c>
      <c r="AG1021" s="23">
        <f t="shared" ref="AG1021" si="1373">MIN(U964:U1019)</f>
        <v>3.3000000000000003E-5</v>
      </c>
      <c r="AH1021" s="23">
        <f>MIN(N964:N1019)</f>
        <v>1</v>
      </c>
      <c r="AI1021" s="23">
        <f>MIN(O964:O1019)</f>
        <v>1</v>
      </c>
      <c r="AJ1021" s="24">
        <f>MIN(M964:M1019)</f>
        <v>1</v>
      </c>
      <c r="AK1021" s="25"/>
    </row>
    <row r="1022" spans="1:42" x14ac:dyDescent="0.2">
      <c r="B1022" s="5"/>
      <c r="C1022" s="1"/>
      <c r="D1022" s="1"/>
      <c r="E1022" s="1"/>
      <c r="F1022" s="1"/>
      <c r="G1022" s="1"/>
      <c r="H1022" s="1"/>
      <c r="I1022" s="1"/>
      <c r="J1022" s="1"/>
      <c r="K1022" s="1"/>
      <c r="L1022" s="1"/>
      <c r="M1022" s="1"/>
      <c r="N1022" s="1"/>
      <c r="O1022" s="1"/>
      <c r="P1022" s="1"/>
      <c r="Q1022" s="1"/>
      <c r="R1022" s="1"/>
      <c r="S1022" s="1"/>
      <c r="T1022" s="1"/>
      <c r="U1022" s="3"/>
      <c r="V1022" s="23">
        <f t="shared" ref="V1022" si="1374">MAX(G964:G1019)</f>
        <v>6171</v>
      </c>
      <c r="W1022" s="23">
        <f t="shared" ref="W1022" si="1375">MAX(H964:H1019)</f>
        <v>6171</v>
      </c>
      <c r="X1022" s="23">
        <f t="shared" ref="X1022" si="1376">MAX(I964:I1019)</f>
        <v>0.14624100000000001</v>
      </c>
      <c r="Y1022" s="23">
        <f t="shared" ref="Y1022" si="1377">MAX(J964:J1019)</f>
        <v>3621.2864989999998</v>
      </c>
      <c r="Z1022" s="23">
        <f t="shared" ref="Z1022" si="1378">MAX(K964:K1019)</f>
        <v>7552948</v>
      </c>
      <c r="AA1022" s="23">
        <f t="shared" ref="AA1022" si="1379">MAX(L964:L1019)</f>
        <v>9595</v>
      </c>
      <c r="AB1022" s="23">
        <f t="shared" ref="AB1022" si="1380">MAX(P964:P1019)</f>
        <v>805</v>
      </c>
      <c r="AC1022" s="23">
        <f t="shared" ref="AC1022" si="1381">MAX(Q964:Q1019)</f>
        <v>44615</v>
      </c>
      <c r="AD1022" s="23">
        <f t="shared" ref="AD1022" si="1382">MAX(R964:R1019)</f>
        <v>794</v>
      </c>
      <c r="AE1022" s="23">
        <f t="shared" ref="AE1022" si="1383">MAX(S964:S1019)</f>
        <v>537.36626999999999</v>
      </c>
      <c r="AF1022" s="23">
        <f t="shared" ref="AF1022" si="1384">MAX(T964:T1019)</f>
        <v>537.36635100000001</v>
      </c>
      <c r="AG1022" s="23">
        <f t="shared" ref="AG1022" si="1385">MAX(U964:U1019)</f>
        <v>262.73257100000001</v>
      </c>
      <c r="AH1022" s="23">
        <f>MAX(N964:N1019)</f>
        <v>8</v>
      </c>
      <c r="AI1022" s="23">
        <f>MAX(O964:O1019)</f>
        <v>5</v>
      </c>
      <c r="AJ1022" s="24">
        <f>MAX(M964:M1019)</f>
        <v>2</v>
      </c>
      <c r="AK1022" s="25"/>
    </row>
    <row r="1023" spans="1:42" x14ac:dyDescent="0.2">
      <c r="A1023" s="38" t="s">
        <v>123</v>
      </c>
      <c r="B1023" s="6"/>
      <c r="C1023" s="2"/>
      <c r="D1023" s="2"/>
      <c r="E1023" s="2"/>
      <c r="F1023" s="2"/>
      <c r="G1023" s="2"/>
      <c r="H1023" s="2"/>
      <c r="I1023" s="2"/>
      <c r="J1023" s="2"/>
      <c r="K1023" s="2"/>
      <c r="L1023" s="2"/>
      <c r="M1023" s="2"/>
      <c r="N1023" s="2"/>
      <c r="O1023" s="2"/>
      <c r="P1023" s="2"/>
      <c r="Q1023" s="2"/>
      <c r="R1023" s="2"/>
      <c r="S1023" s="2"/>
      <c r="T1023" s="2"/>
      <c r="U1023" s="4"/>
      <c r="V1023" s="28"/>
    </row>
    <row r="1024" spans="1:42" x14ac:dyDescent="0.2">
      <c r="A1024" s="30" t="s">
        <v>92</v>
      </c>
      <c r="B1024" s="5" t="s">
        <v>0</v>
      </c>
      <c r="C1024" s="1">
        <v>25</v>
      </c>
      <c r="D1024" s="1">
        <v>200</v>
      </c>
      <c r="E1024" s="1">
        <v>3</v>
      </c>
      <c r="F1024" s="1">
        <v>0</v>
      </c>
      <c r="G1024" s="1">
        <v>1913</v>
      </c>
      <c r="H1024" s="1">
        <v>1913</v>
      </c>
      <c r="I1024" s="1">
        <v>0</v>
      </c>
      <c r="J1024" s="1">
        <v>4.2112999999999998E-2</v>
      </c>
      <c r="K1024" s="1">
        <v>0</v>
      </c>
      <c r="L1024" s="1">
        <v>0</v>
      </c>
      <c r="M1024" s="1">
        <v>2</v>
      </c>
      <c r="N1024" s="1">
        <v>3</v>
      </c>
      <c r="O1024" s="1">
        <v>3</v>
      </c>
      <c r="P1024" s="1">
        <v>2</v>
      </c>
      <c r="Q1024" s="1">
        <v>0</v>
      </c>
      <c r="R1024" s="1">
        <v>0</v>
      </c>
      <c r="S1024" s="1">
        <v>4.0127000000000003E-2</v>
      </c>
      <c r="T1024" s="1">
        <v>4.0147000000000002E-2</v>
      </c>
      <c r="U1024" s="3">
        <v>2.2867999999999999E-2</v>
      </c>
      <c r="V1024" s="11"/>
      <c r="W1024" s="11"/>
      <c r="X1024" s="11"/>
      <c r="Y1024" s="11"/>
      <c r="Z1024" s="11"/>
      <c r="AA1024" s="11"/>
      <c r="AB1024" s="11"/>
      <c r="AC1024" s="11"/>
      <c r="AD1024" s="11"/>
      <c r="AE1024" s="11"/>
      <c r="AF1024" s="11"/>
      <c r="AG1024" s="11"/>
      <c r="AH1024" s="11"/>
      <c r="AI1024" s="11"/>
      <c r="AJ1024" s="12"/>
      <c r="AK1024" s="13"/>
      <c r="AL1024" s="14"/>
      <c r="AM1024" s="14"/>
      <c r="AN1024" s="14"/>
      <c r="AO1024" s="14"/>
      <c r="AP1024" s="13"/>
    </row>
    <row r="1025" spans="1:42" x14ac:dyDescent="0.2">
      <c r="A1025" t="s">
        <v>92</v>
      </c>
      <c r="B1025" s="6" t="s">
        <v>1</v>
      </c>
      <c r="C1025" s="2">
        <v>25</v>
      </c>
      <c r="D1025" s="2">
        <v>200</v>
      </c>
      <c r="E1025" s="2">
        <v>3</v>
      </c>
      <c r="F1025" s="2">
        <v>0</v>
      </c>
      <c r="G1025" s="2">
        <v>1903</v>
      </c>
      <c r="H1025" s="2">
        <v>1903</v>
      </c>
      <c r="I1025" s="2">
        <v>0</v>
      </c>
      <c r="J1025" s="2">
        <v>0.12482600000000001</v>
      </c>
      <c r="K1025" s="2">
        <v>0</v>
      </c>
      <c r="L1025" s="2">
        <v>2</v>
      </c>
      <c r="M1025" s="2">
        <v>2</v>
      </c>
      <c r="N1025" s="2">
        <v>3</v>
      </c>
      <c r="O1025" s="2">
        <v>3</v>
      </c>
      <c r="P1025" s="2">
        <v>8</v>
      </c>
      <c r="Q1025" s="2">
        <v>2</v>
      </c>
      <c r="R1025" s="2">
        <v>4</v>
      </c>
      <c r="S1025" s="2">
        <v>0.119033</v>
      </c>
      <c r="T1025" s="2">
        <v>0.11908100000000001</v>
      </c>
      <c r="U1025" s="4">
        <v>8.7539000000000006E-2</v>
      </c>
    </row>
    <row r="1026" spans="1:42" x14ac:dyDescent="0.2">
      <c r="A1026" t="s">
        <v>92</v>
      </c>
      <c r="B1026" s="5" t="s">
        <v>2</v>
      </c>
      <c r="C1026" s="1">
        <v>25</v>
      </c>
      <c r="D1026" s="1">
        <v>200</v>
      </c>
      <c r="E1026" s="1">
        <v>3</v>
      </c>
      <c r="F1026" s="1">
        <v>0</v>
      </c>
      <c r="G1026" s="1">
        <v>1903</v>
      </c>
      <c r="H1026" s="1">
        <v>1903</v>
      </c>
      <c r="I1026" s="1">
        <v>0</v>
      </c>
      <c r="J1026" s="1">
        <v>0.43116399999999999</v>
      </c>
      <c r="K1026" s="1">
        <v>0</v>
      </c>
      <c r="L1026" s="1">
        <v>19</v>
      </c>
      <c r="M1026" s="1">
        <v>2</v>
      </c>
      <c r="N1026" s="1">
        <v>3</v>
      </c>
      <c r="O1026" s="1">
        <v>3</v>
      </c>
      <c r="P1026" s="1">
        <v>18</v>
      </c>
      <c r="Q1026" s="1">
        <v>53</v>
      </c>
      <c r="R1026" s="1">
        <v>7</v>
      </c>
      <c r="S1026" s="1">
        <v>0.41711599999999999</v>
      </c>
      <c r="T1026" s="1">
        <v>0.41715000000000002</v>
      </c>
      <c r="U1026" s="3">
        <v>0.202931</v>
      </c>
    </row>
    <row r="1027" spans="1:42" x14ac:dyDescent="0.2">
      <c r="A1027" t="s">
        <v>92</v>
      </c>
      <c r="B1027" s="6" t="s">
        <v>3</v>
      </c>
      <c r="C1027" s="2">
        <v>25</v>
      </c>
      <c r="D1027" s="2">
        <v>200</v>
      </c>
      <c r="E1027" s="2">
        <v>3</v>
      </c>
      <c r="F1027" s="2">
        <v>0</v>
      </c>
      <c r="G1027" s="2">
        <v>1869</v>
      </c>
      <c r="H1027" s="2">
        <v>1869</v>
      </c>
      <c r="I1027" s="2">
        <v>0</v>
      </c>
      <c r="J1027" s="2">
        <v>0.40136500000000003</v>
      </c>
      <c r="K1027" s="2">
        <v>0</v>
      </c>
      <c r="L1027" s="2">
        <v>25</v>
      </c>
      <c r="M1027" s="2">
        <v>2</v>
      </c>
      <c r="N1027" s="2">
        <v>3</v>
      </c>
      <c r="O1027" s="2">
        <v>3</v>
      </c>
      <c r="P1027" s="2">
        <v>12</v>
      </c>
      <c r="Q1027" s="2">
        <v>96</v>
      </c>
      <c r="R1027" s="2">
        <v>3</v>
      </c>
      <c r="S1027" s="2">
        <v>0.39658599999999999</v>
      </c>
      <c r="T1027" s="2">
        <v>0.39661999999999997</v>
      </c>
      <c r="U1027" s="4">
        <v>0.230157</v>
      </c>
    </row>
    <row r="1028" spans="1:42" x14ac:dyDescent="0.2">
      <c r="A1028" t="s">
        <v>92</v>
      </c>
      <c r="B1028" s="5" t="s">
        <v>4</v>
      </c>
      <c r="C1028" s="1">
        <v>25</v>
      </c>
      <c r="D1028" s="1">
        <v>200</v>
      </c>
      <c r="E1028" s="1">
        <v>3</v>
      </c>
      <c r="F1028" s="1">
        <v>0</v>
      </c>
      <c r="G1028" s="1">
        <v>1913</v>
      </c>
      <c r="H1028" s="1">
        <v>1913</v>
      </c>
      <c r="I1028" s="1">
        <v>0</v>
      </c>
      <c r="J1028" s="1">
        <v>0.107054</v>
      </c>
      <c r="K1028" s="1">
        <v>0</v>
      </c>
      <c r="L1028" s="1">
        <v>6</v>
      </c>
      <c r="M1028" s="1">
        <v>2</v>
      </c>
      <c r="N1028" s="1">
        <v>3</v>
      </c>
      <c r="O1028" s="1">
        <v>3</v>
      </c>
      <c r="P1028" s="1">
        <v>86</v>
      </c>
      <c r="Q1028" s="1">
        <v>2</v>
      </c>
      <c r="R1028" s="1">
        <v>84</v>
      </c>
      <c r="S1028" s="1">
        <v>8.1458000000000003E-2</v>
      </c>
      <c r="T1028" s="1">
        <v>8.1501000000000004E-2</v>
      </c>
      <c r="U1028" s="3">
        <v>6.0860999999999998E-2</v>
      </c>
    </row>
    <row r="1029" spans="1:42" x14ac:dyDescent="0.2">
      <c r="A1029" t="s">
        <v>92</v>
      </c>
      <c r="B1029" s="6" t="s">
        <v>5</v>
      </c>
      <c r="C1029" s="2">
        <v>25</v>
      </c>
      <c r="D1029" s="2">
        <v>200</v>
      </c>
      <c r="E1029" s="2">
        <v>3</v>
      </c>
      <c r="F1029" s="2">
        <v>0</v>
      </c>
      <c r="G1029" s="2">
        <v>1913</v>
      </c>
      <c r="H1029" s="2">
        <v>1913</v>
      </c>
      <c r="I1029" s="2">
        <v>0</v>
      </c>
      <c r="J1029" s="2">
        <v>4.1503999999999999E-2</v>
      </c>
      <c r="K1029" s="2">
        <v>0</v>
      </c>
      <c r="L1029" s="2">
        <v>0</v>
      </c>
      <c r="M1029" s="2">
        <v>2</v>
      </c>
      <c r="N1029" s="2">
        <v>3</v>
      </c>
      <c r="O1029" s="2">
        <v>3</v>
      </c>
      <c r="P1029" s="2">
        <v>2</v>
      </c>
      <c r="Q1029" s="2">
        <v>0</v>
      </c>
      <c r="R1029" s="2">
        <v>0</v>
      </c>
      <c r="S1029" s="2">
        <v>3.9229E-2</v>
      </c>
      <c r="T1029" s="2">
        <v>3.9247999999999998E-2</v>
      </c>
      <c r="U1029" s="4">
        <v>2.4428999999999999E-2</v>
      </c>
    </row>
    <row r="1030" spans="1:42" x14ac:dyDescent="0.2">
      <c r="A1030" t="s">
        <v>92</v>
      </c>
      <c r="B1030" s="5" t="s">
        <v>6</v>
      </c>
      <c r="C1030" s="1">
        <v>25</v>
      </c>
      <c r="D1030" s="1">
        <v>200</v>
      </c>
      <c r="E1030" s="1">
        <v>3</v>
      </c>
      <c r="F1030" s="1">
        <v>0</v>
      </c>
      <c r="G1030" s="1">
        <v>1913</v>
      </c>
      <c r="H1030" s="1">
        <v>1913</v>
      </c>
      <c r="I1030" s="1">
        <v>0</v>
      </c>
      <c r="J1030" s="1">
        <v>0.115927</v>
      </c>
      <c r="K1030" s="1">
        <v>0</v>
      </c>
      <c r="L1030" s="1">
        <v>3</v>
      </c>
      <c r="M1030" s="1">
        <v>2</v>
      </c>
      <c r="N1030" s="1">
        <v>3</v>
      </c>
      <c r="O1030" s="1">
        <v>3</v>
      </c>
      <c r="P1030" s="1">
        <v>95</v>
      </c>
      <c r="Q1030" s="1">
        <v>2</v>
      </c>
      <c r="R1030" s="1">
        <v>93</v>
      </c>
      <c r="S1030" s="1">
        <v>7.3251999999999998E-2</v>
      </c>
      <c r="T1030" s="1">
        <v>7.331E-2</v>
      </c>
      <c r="U1030" s="3">
        <v>5.3053000000000003E-2</v>
      </c>
    </row>
    <row r="1031" spans="1:42" x14ac:dyDescent="0.2">
      <c r="A1031" t="s">
        <v>92</v>
      </c>
      <c r="B1031" s="6" t="s">
        <v>7</v>
      </c>
      <c r="C1031" s="2">
        <v>25</v>
      </c>
      <c r="D1031" s="2">
        <v>200</v>
      </c>
      <c r="E1031" s="2">
        <v>3</v>
      </c>
      <c r="F1031" s="2">
        <v>0</v>
      </c>
      <c r="G1031" s="2">
        <v>1913</v>
      </c>
      <c r="H1031" s="2">
        <v>1913</v>
      </c>
      <c r="I1031" s="2">
        <v>0</v>
      </c>
      <c r="J1031" s="2">
        <v>0.20543900000000001</v>
      </c>
      <c r="K1031" s="2">
        <v>0</v>
      </c>
      <c r="L1031" s="2">
        <v>10</v>
      </c>
      <c r="M1031" s="2">
        <v>2</v>
      </c>
      <c r="N1031" s="2">
        <v>3</v>
      </c>
      <c r="O1031" s="2">
        <v>3</v>
      </c>
      <c r="P1031" s="2">
        <v>34</v>
      </c>
      <c r="Q1031" s="2">
        <v>12</v>
      </c>
      <c r="R1031" s="2">
        <v>26</v>
      </c>
      <c r="S1031" s="2">
        <v>0.20142299999999999</v>
      </c>
      <c r="T1031" s="2">
        <v>0.20144500000000001</v>
      </c>
      <c r="U1031" s="4">
        <v>0.13552600000000001</v>
      </c>
    </row>
    <row r="1032" spans="1:42" x14ac:dyDescent="0.2">
      <c r="A1032" s="31" t="s">
        <v>92</v>
      </c>
      <c r="B1032" s="5" t="s">
        <v>8</v>
      </c>
      <c r="C1032" s="1">
        <v>25</v>
      </c>
      <c r="D1032" s="1">
        <v>200</v>
      </c>
      <c r="E1032" s="1">
        <v>3</v>
      </c>
      <c r="F1032" s="1">
        <v>0</v>
      </c>
      <c r="G1032" s="1">
        <v>1913</v>
      </c>
      <c r="H1032" s="1">
        <v>1913</v>
      </c>
      <c r="I1032" s="1">
        <v>0</v>
      </c>
      <c r="J1032" s="1">
        <v>0.35651899999999997</v>
      </c>
      <c r="K1032" s="1">
        <v>80</v>
      </c>
      <c r="L1032" s="1">
        <v>59</v>
      </c>
      <c r="M1032" s="1">
        <v>2</v>
      </c>
      <c r="N1032" s="1">
        <v>3</v>
      </c>
      <c r="O1032" s="1">
        <v>3</v>
      </c>
      <c r="P1032" s="1">
        <v>44</v>
      </c>
      <c r="Q1032" s="1">
        <v>91</v>
      </c>
      <c r="R1032" s="1">
        <v>35</v>
      </c>
      <c r="S1032" s="1">
        <v>0.333457</v>
      </c>
      <c r="T1032" s="1">
        <v>0.33349299999999998</v>
      </c>
      <c r="U1032" s="3">
        <v>0.18108299999999999</v>
      </c>
      <c r="V1032" s="19">
        <f t="shared" ref="V1032" si="1386">IFERROR(AVERAGE(G1024:G1032),"")</f>
        <v>1905.8888888888889</v>
      </c>
      <c r="W1032" s="19">
        <f t="shared" ref="W1032" si="1387">IFERROR(AVERAGE(H1024:H1032),"")</f>
        <v>1905.8888888888889</v>
      </c>
      <c r="X1032" s="19">
        <f t="shared" ref="X1032" si="1388">IFERROR(AVERAGE(I1024:I1032),"")</f>
        <v>0</v>
      </c>
      <c r="Y1032" s="19">
        <f t="shared" ref="Y1032" si="1389">IFERROR(AVERAGE(J1024:J1032),"")</f>
        <v>0.20287899999999998</v>
      </c>
      <c r="Z1032" s="19">
        <f t="shared" ref="Z1032" si="1390">IFERROR(AVERAGE(K1024:K1032),"")</f>
        <v>8.8888888888888893</v>
      </c>
      <c r="AA1032" s="19">
        <f t="shared" ref="AA1032" si="1391">IFERROR(AVERAGE(L1024:L1032),"")</f>
        <v>13.777777777777779</v>
      </c>
      <c r="AB1032" s="19">
        <f t="shared" ref="AB1032" si="1392">IFERROR(AVERAGE(P1024:P1032),"")</f>
        <v>33.444444444444443</v>
      </c>
      <c r="AC1032" s="19">
        <f t="shared" ref="AC1032" si="1393">IFERROR(AVERAGE(Q1024:Q1032),"")</f>
        <v>28.666666666666668</v>
      </c>
      <c r="AD1032" s="19">
        <f t="shared" ref="AD1032" si="1394">IFERROR(AVERAGE(R1024:R1032),"")</f>
        <v>28</v>
      </c>
      <c r="AE1032" s="19">
        <f t="shared" ref="AE1032" si="1395">IFERROR(AVERAGE(S1024:S1032),"")</f>
        <v>0.18907566666666664</v>
      </c>
      <c r="AF1032" s="19">
        <f t="shared" ref="AF1032" si="1396">IFERROR(AVERAGE(T1024:T1032),"")</f>
        <v>0.18911055555555556</v>
      </c>
      <c r="AG1032" s="19">
        <f t="shared" ref="AG1032" si="1397">IFERROR(AVERAGE(U1024:U1032),"")</f>
        <v>0.11093855555555558</v>
      </c>
      <c r="AH1032" s="19">
        <f>IFERROR(AVERAGE(N1024:N1032),"")</f>
        <v>3</v>
      </c>
      <c r="AI1032" s="19">
        <f>IFERROR(AVERAGE(O1024:O1032),"")</f>
        <v>3</v>
      </c>
      <c r="AJ1032" s="19">
        <f>IFERROR(AVERAGE(M1024:M1032),"")</f>
        <v>2</v>
      </c>
      <c r="AK1032" s="20">
        <f>COUNTA(C1024:C1032)</f>
        <v>9</v>
      </c>
      <c r="AL1032" s="21">
        <f>COUNTIF(M1024:M1032,"=2")</f>
        <v>9</v>
      </c>
      <c r="AM1032" s="21">
        <f>COUNTIF(M1024:M1032,"=1")</f>
        <v>0</v>
      </c>
      <c r="AN1032" s="21">
        <f>COUNTIF(M1024:M1032,"=0")</f>
        <v>0</v>
      </c>
      <c r="AO1032" s="21">
        <f>COUNTIF(M1024:M1032,"=3")</f>
        <v>0</v>
      </c>
      <c r="AP1032" s="20">
        <f>COUNTIF(M1024:M1032,"=")</f>
        <v>0</v>
      </c>
    </row>
    <row r="1033" spans="1:42" x14ac:dyDescent="0.2">
      <c r="A1033" t="s">
        <v>93</v>
      </c>
      <c r="B1033" s="6" t="s">
        <v>9</v>
      </c>
      <c r="C1033" s="2">
        <v>25</v>
      </c>
      <c r="D1033" s="2">
        <v>200</v>
      </c>
      <c r="E1033" s="2">
        <v>3</v>
      </c>
      <c r="F1033" s="2">
        <v>0</v>
      </c>
      <c r="G1033" s="2">
        <v>6171</v>
      </c>
      <c r="H1033" s="2">
        <v>6171</v>
      </c>
      <c r="I1033" s="2">
        <v>0</v>
      </c>
      <c r="J1033" s="2">
        <v>2.0001679999999999</v>
      </c>
      <c r="K1033" s="2">
        <v>0</v>
      </c>
      <c r="L1033" s="2">
        <v>2</v>
      </c>
      <c r="M1033" s="2">
        <v>2</v>
      </c>
      <c r="N1033" s="2">
        <v>8</v>
      </c>
      <c r="O1033" s="2">
        <v>3</v>
      </c>
      <c r="P1033" s="2">
        <v>15</v>
      </c>
      <c r="Q1033" s="2">
        <v>0</v>
      </c>
      <c r="R1033" s="2">
        <v>14</v>
      </c>
      <c r="S1033" s="2">
        <v>1.987889</v>
      </c>
      <c r="T1033" s="2">
        <v>1.9893080000000001</v>
      </c>
      <c r="U1033" s="4">
        <v>1.8852979999999999</v>
      </c>
    </row>
    <row r="1034" spans="1:42" x14ac:dyDescent="0.2">
      <c r="A1034" t="s">
        <v>93</v>
      </c>
      <c r="B1034" s="5" t="s">
        <v>10</v>
      </c>
      <c r="C1034" s="1">
        <v>25</v>
      </c>
      <c r="D1034" s="1">
        <v>200</v>
      </c>
      <c r="E1034" s="1">
        <v>3</v>
      </c>
      <c r="F1034" s="1">
        <v>0</v>
      </c>
      <c r="G1034" s="1">
        <v>5471</v>
      </c>
      <c r="H1034" s="1">
        <v>5471</v>
      </c>
      <c r="I1034" s="1">
        <v>0</v>
      </c>
      <c r="J1034" s="1">
        <v>5.2233020000000003</v>
      </c>
      <c r="K1034" s="1">
        <v>5429</v>
      </c>
      <c r="L1034" s="1">
        <v>1</v>
      </c>
      <c r="M1034" s="1">
        <v>2</v>
      </c>
      <c r="N1034" s="1">
        <v>7</v>
      </c>
      <c r="O1034" s="1">
        <v>3</v>
      </c>
      <c r="P1034" s="1">
        <v>458</v>
      </c>
      <c r="Q1034" s="1">
        <v>278</v>
      </c>
      <c r="R1034" s="1">
        <v>449</v>
      </c>
      <c r="S1034" s="1">
        <v>3.8706960000000001</v>
      </c>
      <c r="T1034" s="1">
        <v>3.871604</v>
      </c>
      <c r="U1034" s="3">
        <v>0.99892000000000003</v>
      </c>
    </row>
    <row r="1035" spans="1:42" x14ac:dyDescent="0.2">
      <c r="A1035" t="s">
        <v>93</v>
      </c>
      <c r="B1035" s="6" t="s">
        <v>11</v>
      </c>
      <c r="C1035" s="2">
        <v>25</v>
      </c>
      <c r="D1035" s="2">
        <v>200</v>
      </c>
      <c r="E1035" s="2">
        <v>3</v>
      </c>
      <c r="F1035" s="2">
        <v>0</v>
      </c>
      <c r="G1035" s="2">
        <v>4546</v>
      </c>
      <c r="H1035" s="2">
        <v>4546</v>
      </c>
      <c r="I1035" s="2">
        <v>0</v>
      </c>
      <c r="J1035" s="2">
        <v>53.740931000000003</v>
      </c>
      <c r="K1035" s="2">
        <v>82293</v>
      </c>
      <c r="L1035" s="2">
        <v>1747</v>
      </c>
      <c r="M1035" s="2">
        <v>2</v>
      </c>
      <c r="N1035" s="2">
        <v>5</v>
      </c>
      <c r="O1035" s="2">
        <v>3</v>
      </c>
      <c r="P1035" s="2">
        <v>447</v>
      </c>
      <c r="Q1035" s="2">
        <v>6068</v>
      </c>
      <c r="R1035" s="2">
        <v>439</v>
      </c>
      <c r="S1035" s="2">
        <v>43.200059000000003</v>
      </c>
      <c r="T1035" s="2">
        <v>43.200940000000003</v>
      </c>
      <c r="U1035" s="4">
        <v>0.43627500000000002</v>
      </c>
    </row>
    <row r="1036" spans="1:42" x14ac:dyDescent="0.2">
      <c r="A1036" t="s">
        <v>93</v>
      </c>
      <c r="B1036" s="5" t="s">
        <v>12</v>
      </c>
      <c r="C1036" s="1">
        <v>25</v>
      </c>
      <c r="D1036" s="1">
        <v>200</v>
      </c>
      <c r="E1036" s="1">
        <v>3</v>
      </c>
      <c r="F1036" s="1">
        <v>0</v>
      </c>
      <c r="G1036" s="1">
        <v>4169</v>
      </c>
      <c r="H1036" s="1">
        <v>4169</v>
      </c>
      <c r="I1036" s="1">
        <v>0</v>
      </c>
      <c r="J1036" s="1">
        <v>97.626219000000006</v>
      </c>
      <c r="K1036" s="1">
        <v>128697</v>
      </c>
      <c r="L1036" s="1">
        <v>2383</v>
      </c>
      <c r="M1036" s="1">
        <v>2</v>
      </c>
      <c r="N1036" s="1">
        <v>4</v>
      </c>
      <c r="O1036" s="1">
        <v>3</v>
      </c>
      <c r="P1036" s="1">
        <v>314</v>
      </c>
      <c r="Q1036" s="1">
        <v>10611</v>
      </c>
      <c r="R1036" s="1">
        <v>293</v>
      </c>
      <c r="S1036" s="1">
        <v>32.827812999999999</v>
      </c>
      <c r="T1036" s="1">
        <v>32.828598999999997</v>
      </c>
      <c r="U1036" s="3">
        <v>0.86426499999999995</v>
      </c>
    </row>
    <row r="1037" spans="1:42" x14ac:dyDescent="0.2">
      <c r="A1037" t="s">
        <v>93</v>
      </c>
      <c r="B1037" s="6" t="s">
        <v>13</v>
      </c>
      <c r="C1037" s="2">
        <v>25</v>
      </c>
      <c r="D1037" s="2">
        <v>200</v>
      </c>
      <c r="E1037" s="2">
        <v>3</v>
      </c>
      <c r="F1037" s="2">
        <v>0</v>
      </c>
      <c r="G1037" s="2">
        <v>5305</v>
      </c>
      <c r="H1037" s="2">
        <v>5305</v>
      </c>
      <c r="I1037" s="2">
        <v>0</v>
      </c>
      <c r="J1037" s="2">
        <v>12.174892</v>
      </c>
      <c r="K1037" s="2">
        <v>0</v>
      </c>
      <c r="L1037" s="2">
        <v>2</v>
      </c>
      <c r="M1037" s="2">
        <v>2</v>
      </c>
      <c r="N1037" s="2">
        <v>6</v>
      </c>
      <c r="O1037" s="2">
        <v>3</v>
      </c>
      <c r="P1037" s="2">
        <v>50</v>
      </c>
      <c r="Q1037" s="2">
        <v>6</v>
      </c>
      <c r="R1037" s="2">
        <v>41</v>
      </c>
      <c r="S1037" s="2">
        <v>12.143971000000001</v>
      </c>
      <c r="T1037" s="2">
        <v>12.144819</v>
      </c>
      <c r="U1037" s="4">
        <v>11.970238999999999</v>
      </c>
    </row>
    <row r="1038" spans="1:42" x14ac:dyDescent="0.2">
      <c r="A1038" t="s">
        <v>93</v>
      </c>
      <c r="B1038" s="5" t="s">
        <v>14</v>
      </c>
      <c r="C1038" s="1">
        <v>25</v>
      </c>
      <c r="D1038" s="1">
        <v>200</v>
      </c>
      <c r="E1038" s="1">
        <v>3</v>
      </c>
      <c r="F1038" s="1">
        <v>0</v>
      </c>
      <c r="G1038" s="1">
        <v>4654</v>
      </c>
      <c r="H1038" s="1">
        <v>4654</v>
      </c>
      <c r="I1038" s="1">
        <v>0</v>
      </c>
      <c r="J1038" s="1">
        <v>6.6143739999999998</v>
      </c>
      <c r="K1038" s="1">
        <v>5107</v>
      </c>
      <c r="L1038" s="1">
        <v>130</v>
      </c>
      <c r="M1038" s="1">
        <v>2</v>
      </c>
      <c r="N1038" s="1">
        <v>5</v>
      </c>
      <c r="O1038" s="1">
        <v>3</v>
      </c>
      <c r="P1038" s="1">
        <v>651</v>
      </c>
      <c r="Q1038" s="1">
        <v>1475</v>
      </c>
      <c r="R1038" s="1">
        <v>639</v>
      </c>
      <c r="S1038" s="1">
        <v>4.9975480000000001</v>
      </c>
      <c r="T1038" s="1">
        <v>4.9985160000000004</v>
      </c>
      <c r="U1038" s="3">
        <v>0.97142099999999998</v>
      </c>
    </row>
    <row r="1039" spans="1:42" x14ac:dyDescent="0.2">
      <c r="A1039" t="s">
        <v>93</v>
      </c>
      <c r="B1039" s="6" t="s">
        <v>15</v>
      </c>
      <c r="C1039" s="2">
        <v>25</v>
      </c>
      <c r="D1039" s="2">
        <v>200</v>
      </c>
      <c r="E1039" s="2">
        <v>3</v>
      </c>
      <c r="F1039" s="2">
        <v>0</v>
      </c>
      <c r="G1039" s="2">
        <v>4243</v>
      </c>
      <c r="H1039" s="2">
        <v>4243</v>
      </c>
      <c r="I1039" s="2">
        <v>0</v>
      </c>
      <c r="J1039" s="2">
        <v>27.177128</v>
      </c>
      <c r="K1039" s="2">
        <v>32439</v>
      </c>
      <c r="L1039" s="2">
        <v>1873</v>
      </c>
      <c r="M1039" s="2">
        <v>2</v>
      </c>
      <c r="N1039" s="2">
        <v>4</v>
      </c>
      <c r="O1039" s="2">
        <v>3</v>
      </c>
      <c r="P1039" s="2">
        <v>214</v>
      </c>
      <c r="Q1039" s="2">
        <v>7046</v>
      </c>
      <c r="R1039" s="2">
        <v>206</v>
      </c>
      <c r="S1039" s="2">
        <v>13.381575</v>
      </c>
      <c r="T1039" s="2">
        <v>13.382364000000001</v>
      </c>
      <c r="U1039" s="4">
        <v>0.28524699999999997</v>
      </c>
    </row>
    <row r="1040" spans="1:42" x14ac:dyDescent="0.2">
      <c r="A1040" t="s">
        <v>93</v>
      </c>
      <c r="B1040" s="5" t="s">
        <v>16</v>
      </c>
      <c r="C1040" s="1">
        <v>25</v>
      </c>
      <c r="D1040" s="1">
        <v>200</v>
      </c>
      <c r="E1040" s="1">
        <v>3</v>
      </c>
      <c r="F1040" s="1">
        <v>0</v>
      </c>
      <c r="G1040" s="1">
        <v>3973</v>
      </c>
      <c r="H1040" s="1">
        <v>3973</v>
      </c>
      <c r="I1040" s="1">
        <v>0</v>
      </c>
      <c r="J1040" s="1">
        <v>75.507570000000001</v>
      </c>
      <c r="K1040" s="1">
        <v>100566</v>
      </c>
      <c r="L1040" s="1">
        <v>2304</v>
      </c>
      <c r="M1040" s="1">
        <v>2</v>
      </c>
      <c r="N1040" s="1">
        <v>4</v>
      </c>
      <c r="O1040" s="1">
        <v>3</v>
      </c>
      <c r="P1040" s="1">
        <v>23</v>
      </c>
      <c r="Q1040" s="1">
        <v>9548</v>
      </c>
      <c r="R1040" s="1">
        <v>17</v>
      </c>
      <c r="S1040" s="1">
        <v>1.0659050000000001</v>
      </c>
      <c r="T1040" s="1">
        <v>1.0666679999999999</v>
      </c>
      <c r="U1040" s="3">
        <v>0.209596</v>
      </c>
    </row>
    <row r="1041" spans="1:42" x14ac:dyDescent="0.2">
      <c r="A1041" t="s">
        <v>93</v>
      </c>
      <c r="B1041" s="6" t="s">
        <v>17</v>
      </c>
      <c r="C1041" s="2">
        <v>25</v>
      </c>
      <c r="D1041" s="2">
        <v>200</v>
      </c>
      <c r="E1041" s="2">
        <v>3</v>
      </c>
      <c r="F1041" s="2">
        <v>0</v>
      </c>
      <c r="G1041" s="2">
        <v>4413</v>
      </c>
      <c r="H1041" s="2">
        <v>4413</v>
      </c>
      <c r="I1041" s="2">
        <v>0</v>
      </c>
      <c r="J1041" s="2">
        <v>1.2795570000000001</v>
      </c>
      <c r="K1041" s="2">
        <v>0</v>
      </c>
      <c r="L1041" s="2">
        <v>3</v>
      </c>
      <c r="M1041" s="2">
        <v>2</v>
      </c>
      <c r="N1041" s="2">
        <v>5</v>
      </c>
      <c r="O1041" s="2">
        <v>3</v>
      </c>
      <c r="P1041" s="2">
        <v>135</v>
      </c>
      <c r="Q1041" s="2">
        <v>12</v>
      </c>
      <c r="R1041" s="2">
        <v>123</v>
      </c>
      <c r="S1041" s="2">
        <v>1.143977</v>
      </c>
      <c r="T1041" s="2">
        <v>1.144936</v>
      </c>
      <c r="U1041" s="4">
        <v>0.61944399999999999</v>
      </c>
    </row>
    <row r="1042" spans="1:42" x14ac:dyDescent="0.2">
      <c r="A1042" t="s">
        <v>93</v>
      </c>
      <c r="B1042" s="5" t="s">
        <v>18</v>
      </c>
      <c r="C1042" s="1">
        <v>25</v>
      </c>
      <c r="D1042" s="1">
        <v>200</v>
      </c>
      <c r="E1042" s="1">
        <v>3</v>
      </c>
      <c r="F1042" s="1">
        <v>0</v>
      </c>
      <c r="G1042" s="1">
        <v>4441</v>
      </c>
      <c r="H1042" s="1">
        <v>4441</v>
      </c>
      <c r="I1042" s="1">
        <v>0</v>
      </c>
      <c r="J1042" s="1">
        <v>576.03381400000001</v>
      </c>
      <c r="K1042" s="1">
        <v>324506</v>
      </c>
      <c r="L1042" s="1">
        <v>5614</v>
      </c>
      <c r="M1042" s="1">
        <v>2</v>
      </c>
      <c r="N1042" s="1">
        <v>5</v>
      </c>
      <c r="O1042" s="1">
        <v>3</v>
      </c>
      <c r="P1042" s="1">
        <v>328</v>
      </c>
      <c r="Q1042" s="1">
        <v>19985</v>
      </c>
      <c r="R1042" s="1">
        <v>308</v>
      </c>
      <c r="S1042" s="1">
        <v>484.93214699999999</v>
      </c>
      <c r="T1042" s="1">
        <v>484.93336299999999</v>
      </c>
      <c r="U1042" s="3">
        <v>0.96357999999999999</v>
      </c>
    </row>
    <row r="1043" spans="1:42" x14ac:dyDescent="0.2">
      <c r="A1043" t="s">
        <v>93</v>
      </c>
      <c r="B1043" s="6" t="s">
        <v>19</v>
      </c>
      <c r="C1043" s="2">
        <v>25</v>
      </c>
      <c r="D1043" s="2">
        <v>200</v>
      </c>
      <c r="E1043" s="2">
        <v>3</v>
      </c>
      <c r="F1043" s="2">
        <v>0</v>
      </c>
      <c r="G1043" s="2">
        <v>4288</v>
      </c>
      <c r="H1043" s="2">
        <v>4288</v>
      </c>
      <c r="I1043" s="2">
        <v>0</v>
      </c>
      <c r="J1043" s="2">
        <v>15.838345</v>
      </c>
      <c r="K1043" s="2">
        <v>23163</v>
      </c>
      <c r="L1043" s="2">
        <v>887</v>
      </c>
      <c r="M1043" s="2">
        <v>2</v>
      </c>
      <c r="N1043" s="2">
        <v>4</v>
      </c>
      <c r="O1043" s="2">
        <v>3</v>
      </c>
      <c r="P1043" s="2">
        <v>275</v>
      </c>
      <c r="Q1043" s="2">
        <v>3796</v>
      </c>
      <c r="R1043" s="2">
        <v>266</v>
      </c>
      <c r="S1043" s="2">
        <v>3.8332790000000001</v>
      </c>
      <c r="T1043" s="2">
        <v>3.834006</v>
      </c>
      <c r="U1043" s="4">
        <v>0.51916899999999999</v>
      </c>
    </row>
    <row r="1044" spans="1:42" x14ac:dyDescent="0.2">
      <c r="A1044" s="31" t="s">
        <v>93</v>
      </c>
      <c r="B1044" s="5" t="s">
        <v>20</v>
      </c>
      <c r="C1044" s="1">
        <v>25</v>
      </c>
      <c r="D1044" s="1">
        <v>200</v>
      </c>
      <c r="E1044" s="1">
        <v>3</v>
      </c>
      <c r="F1044" s="1">
        <v>0</v>
      </c>
      <c r="G1044" s="1">
        <v>3930</v>
      </c>
      <c r="H1044" s="1">
        <v>3930</v>
      </c>
      <c r="I1044" s="1">
        <v>0</v>
      </c>
      <c r="J1044" s="1">
        <v>1587.6635739999999</v>
      </c>
      <c r="K1044" s="1">
        <v>689989</v>
      </c>
      <c r="L1044" s="1">
        <v>9421</v>
      </c>
      <c r="M1044" s="1">
        <v>2</v>
      </c>
      <c r="N1044" s="1">
        <v>4</v>
      </c>
      <c r="O1044" s="1">
        <v>3</v>
      </c>
      <c r="P1044" s="1">
        <v>171</v>
      </c>
      <c r="Q1044" s="1">
        <v>43296</v>
      </c>
      <c r="R1044" s="1">
        <v>159</v>
      </c>
      <c r="S1044" s="1">
        <v>10.729473</v>
      </c>
      <c r="T1044" s="1">
        <v>10.730362</v>
      </c>
      <c r="U1044" s="3">
        <v>0.66931799999999997</v>
      </c>
      <c r="V1044" s="19">
        <f t="shared" ref="V1044" si="1398">IFERROR(AVERAGE(G1033:G1044),"")</f>
        <v>4633.666666666667</v>
      </c>
      <c r="W1044" s="19">
        <f t="shared" ref="W1044" si="1399">IFERROR(AVERAGE(H1033:H1044),"")</f>
        <v>4633.666666666667</v>
      </c>
      <c r="X1044" s="19">
        <f t="shared" ref="X1044" si="1400">IFERROR(AVERAGE(I1033:I1044),"")</f>
        <v>0</v>
      </c>
      <c r="Y1044" s="19">
        <f t="shared" ref="Y1044" si="1401">IFERROR(AVERAGE(J1033:J1044),"")</f>
        <v>205.07332283333335</v>
      </c>
      <c r="Z1044" s="19">
        <f t="shared" ref="Z1044" si="1402">IFERROR(AVERAGE(K1033:K1044),"")</f>
        <v>116015.75</v>
      </c>
      <c r="AA1044" s="19">
        <f t="shared" ref="AA1044" si="1403">IFERROR(AVERAGE(L1033:L1044),"")</f>
        <v>2030.5833333333333</v>
      </c>
      <c r="AB1044" s="19">
        <f t="shared" ref="AB1044" si="1404">IFERROR(AVERAGE(P1033:P1044),"")</f>
        <v>256.75</v>
      </c>
      <c r="AC1044" s="19">
        <f t="shared" ref="AC1044" si="1405">IFERROR(AVERAGE(Q1033:Q1044),"")</f>
        <v>8510.0833333333339</v>
      </c>
      <c r="AD1044" s="19">
        <f t="shared" ref="AD1044" si="1406">IFERROR(AVERAGE(R1033:R1044),"")</f>
        <v>246.16666666666666</v>
      </c>
      <c r="AE1044" s="19">
        <f t="shared" ref="AE1044" si="1407">IFERROR(AVERAGE(S1033:S1044),"")</f>
        <v>51.176194333333321</v>
      </c>
      <c r="AF1044" s="19">
        <f t="shared" ref="AF1044" si="1408">IFERROR(AVERAGE(T1033:T1044),"")</f>
        <v>51.17712375</v>
      </c>
      <c r="AG1044" s="19">
        <f t="shared" ref="AG1044" si="1409">IFERROR(AVERAGE(U1033:U1044),"")</f>
        <v>1.6993976666666668</v>
      </c>
      <c r="AH1044" s="19">
        <f>IFERROR(AVERAGE(N1033:N1044),"")</f>
        <v>5.083333333333333</v>
      </c>
      <c r="AI1044" s="19">
        <f>IFERROR(AVERAGE(O1033:O1044),"")</f>
        <v>3</v>
      </c>
      <c r="AJ1044" s="22">
        <f>AVERAGE(M1033:M1044)</f>
        <v>2</v>
      </c>
      <c r="AK1044" s="20">
        <f>COUNTA(C1033:C1044)</f>
        <v>12</v>
      </c>
      <c r="AL1044" s="21">
        <f>COUNTIF(M1033:M1044,"=2")</f>
        <v>12</v>
      </c>
      <c r="AM1044" s="21">
        <f>COUNTIF(M1033:M1044,"=1")</f>
        <v>0</v>
      </c>
      <c r="AN1044" s="21">
        <f>COUNTIF(M1033:M1044,"=0")</f>
        <v>0</v>
      </c>
      <c r="AO1044" s="21">
        <f>COUNTIF(M1033:M1044,"=3")</f>
        <v>0</v>
      </c>
      <c r="AP1044" s="20">
        <f>COUNTIF(M1033:M1044,"=")</f>
        <v>0</v>
      </c>
    </row>
    <row r="1045" spans="1:42" x14ac:dyDescent="0.2">
      <c r="A1045" t="s">
        <v>94</v>
      </c>
      <c r="B1045" s="6" t="s">
        <v>21</v>
      </c>
      <c r="C1045" s="2">
        <v>25</v>
      </c>
      <c r="D1045" s="2">
        <v>200</v>
      </c>
      <c r="E1045" s="2">
        <v>3</v>
      </c>
      <c r="F1045" s="2">
        <v>0</v>
      </c>
      <c r="G1045" s="2">
        <v>4611</v>
      </c>
      <c r="H1045" s="2">
        <v>4611</v>
      </c>
      <c r="I1045" s="2">
        <v>0</v>
      </c>
      <c r="J1045" s="2">
        <v>3.50596</v>
      </c>
      <c r="K1045" s="2">
        <v>0</v>
      </c>
      <c r="L1045" s="2">
        <v>3</v>
      </c>
      <c r="M1045" s="2">
        <v>2</v>
      </c>
      <c r="N1045" s="2">
        <v>4</v>
      </c>
      <c r="O1045" s="2">
        <v>3</v>
      </c>
      <c r="P1045" s="2">
        <v>243</v>
      </c>
      <c r="Q1045" s="2">
        <v>4</v>
      </c>
      <c r="R1045" s="2">
        <v>234</v>
      </c>
      <c r="S1045" s="2">
        <v>3.3090670000000002</v>
      </c>
      <c r="T1045" s="2">
        <v>3.3097699999999999</v>
      </c>
      <c r="U1045" s="4">
        <v>3.0313509999999999</v>
      </c>
    </row>
    <row r="1046" spans="1:42" x14ac:dyDescent="0.2">
      <c r="A1046" t="s">
        <v>94</v>
      </c>
      <c r="B1046" s="5" t="s">
        <v>22</v>
      </c>
      <c r="C1046" s="1">
        <v>25</v>
      </c>
      <c r="D1046" s="1">
        <v>200</v>
      </c>
      <c r="E1046" s="1">
        <v>3</v>
      </c>
      <c r="F1046" s="1">
        <v>0</v>
      </c>
      <c r="G1046" s="1">
        <v>3518</v>
      </c>
      <c r="H1046" s="1">
        <v>3518</v>
      </c>
      <c r="I1046" s="1">
        <v>0</v>
      </c>
      <c r="J1046" s="1">
        <v>0.88502599999999998</v>
      </c>
      <c r="K1046" s="1">
        <v>0</v>
      </c>
      <c r="L1046" s="1">
        <v>9</v>
      </c>
      <c r="M1046" s="1">
        <v>2</v>
      </c>
      <c r="N1046" s="1">
        <v>3</v>
      </c>
      <c r="O1046" s="1">
        <v>3</v>
      </c>
      <c r="P1046" s="1">
        <v>174</v>
      </c>
      <c r="Q1046" s="1">
        <v>24</v>
      </c>
      <c r="R1046" s="1">
        <v>161</v>
      </c>
      <c r="S1046" s="1">
        <v>0.84465000000000001</v>
      </c>
      <c r="T1046" s="1">
        <v>0.84468699999999997</v>
      </c>
      <c r="U1046" s="3">
        <v>0.28629100000000002</v>
      </c>
    </row>
    <row r="1047" spans="1:42" x14ac:dyDescent="0.2">
      <c r="A1047" t="s">
        <v>94</v>
      </c>
      <c r="B1047" s="6" t="s">
        <v>23</v>
      </c>
      <c r="C1047" s="2">
        <v>25</v>
      </c>
      <c r="D1047" s="2">
        <v>200</v>
      </c>
      <c r="E1047" s="2">
        <v>3</v>
      </c>
      <c r="F1047" s="2">
        <v>0</v>
      </c>
      <c r="G1047" s="2">
        <v>3328</v>
      </c>
      <c r="H1047" s="2">
        <v>3328</v>
      </c>
      <c r="I1047" s="2">
        <v>0</v>
      </c>
      <c r="J1047" s="2">
        <v>4.9874349999999996</v>
      </c>
      <c r="K1047" s="2">
        <v>19945</v>
      </c>
      <c r="L1047" s="2">
        <v>230</v>
      </c>
      <c r="M1047" s="2">
        <v>2</v>
      </c>
      <c r="N1047" s="2">
        <v>3</v>
      </c>
      <c r="O1047" s="2">
        <v>3</v>
      </c>
      <c r="P1047" s="2">
        <v>300</v>
      </c>
      <c r="Q1047" s="2">
        <v>1769</v>
      </c>
      <c r="R1047" s="2">
        <v>289</v>
      </c>
      <c r="S1047" s="2">
        <v>1.6762090000000001</v>
      </c>
      <c r="T1047" s="2">
        <v>1.6762710000000001</v>
      </c>
      <c r="U1047" s="4">
        <v>0.26566899999999999</v>
      </c>
    </row>
    <row r="1048" spans="1:42" x14ac:dyDescent="0.2">
      <c r="A1048" t="s">
        <v>94</v>
      </c>
      <c r="B1048" s="5" t="s">
        <v>24</v>
      </c>
      <c r="C1048" s="1">
        <v>25</v>
      </c>
      <c r="D1048" s="1">
        <v>200</v>
      </c>
      <c r="E1048" s="1">
        <v>3</v>
      </c>
      <c r="F1048" s="1">
        <v>0</v>
      </c>
      <c r="G1048" s="1">
        <v>3066</v>
      </c>
      <c r="H1048" s="1">
        <v>3066</v>
      </c>
      <c r="I1048" s="1">
        <v>0</v>
      </c>
      <c r="J1048" s="1">
        <v>0.74116000000000004</v>
      </c>
      <c r="K1048" s="1">
        <v>1850</v>
      </c>
      <c r="L1048" s="1">
        <v>130</v>
      </c>
      <c r="M1048" s="1">
        <v>2</v>
      </c>
      <c r="N1048" s="1">
        <v>3</v>
      </c>
      <c r="O1048" s="1">
        <v>3</v>
      </c>
      <c r="P1048" s="1">
        <v>13</v>
      </c>
      <c r="Q1048" s="1">
        <v>383</v>
      </c>
      <c r="R1048" s="1">
        <v>3</v>
      </c>
      <c r="S1048" s="1">
        <v>0.72286399999999995</v>
      </c>
      <c r="T1048" s="1">
        <v>0.72292599999999996</v>
      </c>
      <c r="U1048" s="3">
        <v>0.126889</v>
      </c>
    </row>
    <row r="1049" spans="1:42" x14ac:dyDescent="0.2">
      <c r="A1049" t="s">
        <v>94</v>
      </c>
      <c r="B1049" s="6" t="s">
        <v>25</v>
      </c>
      <c r="C1049" s="2">
        <v>25</v>
      </c>
      <c r="D1049" s="2">
        <v>200</v>
      </c>
      <c r="E1049" s="2">
        <v>3</v>
      </c>
      <c r="F1049" s="2">
        <v>0</v>
      </c>
      <c r="G1049" s="2">
        <v>4113</v>
      </c>
      <c r="H1049" s="2">
        <v>4113</v>
      </c>
      <c r="I1049" s="2">
        <v>0</v>
      </c>
      <c r="J1049" s="2">
        <v>6.4440379999999999</v>
      </c>
      <c r="K1049" s="2">
        <v>19470</v>
      </c>
      <c r="L1049" s="2">
        <v>467</v>
      </c>
      <c r="M1049" s="2">
        <v>2</v>
      </c>
      <c r="N1049" s="2">
        <v>4</v>
      </c>
      <c r="O1049" s="2">
        <v>3</v>
      </c>
      <c r="P1049" s="2">
        <v>189</v>
      </c>
      <c r="Q1049" s="2">
        <v>2952</v>
      </c>
      <c r="R1049" s="2">
        <v>172</v>
      </c>
      <c r="S1049" s="2">
        <v>6.038322</v>
      </c>
      <c r="T1049" s="2">
        <v>6.0390709999999999</v>
      </c>
      <c r="U1049" s="4">
        <v>1.1613089999999999</v>
      </c>
    </row>
    <row r="1050" spans="1:42" x14ac:dyDescent="0.2">
      <c r="A1050" t="s">
        <v>94</v>
      </c>
      <c r="B1050" s="5" t="s">
        <v>26</v>
      </c>
      <c r="C1050" s="1">
        <v>25</v>
      </c>
      <c r="D1050" s="1">
        <v>200</v>
      </c>
      <c r="E1050" s="1">
        <v>3</v>
      </c>
      <c r="F1050" s="1">
        <v>0</v>
      </c>
      <c r="G1050" s="1" t="s">
        <v>56</v>
      </c>
      <c r="H1050" s="1" t="s">
        <v>56</v>
      </c>
      <c r="I1050" s="1" t="s">
        <v>56</v>
      </c>
      <c r="J1050" s="1">
        <v>3600.21857</v>
      </c>
      <c r="K1050" s="1">
        <v>0</v>
      </c>
      <c r="L1050" s="1">
        <v>5</v>
      </c>
      <c r="M1050" s="1">
        <v>0</v>
      </c>
      <c r="N1050" s="1" t="s">
        <v>56</v>
      </c>
      <c r="O1050" s="1" t="s">
        <v>56</v>
      </c>
      <c r="P1050" s="1">
        <v>52</v>
      </c>
      <c r="Q1050" s="1">
        <v>6</v>
      </c>
      <c r="R1050" s="1">
        <v>52</v>
      </c>
      <c r="S1050" s="1" t="s">
        <v>56</v>
      </c>
      <c r="T1050" s="1" t="s">
        <v>56</v>
      </c>
      <c r="U1050" s="3">
        <v>3600.0317279999999</v>
      </c>
    </row>
    <row r="1051" spans="1:42" x14ac:dyDescent="0.2">
      <c r="A1051" t="s">
        <v>94</v>
      </c>
      <c r="B1051" s="6" t="s">
        <v>27</v>
      </c>
      <c r="C1051" s="2">
        <v>25</v>
      </c>
      <c r="D1051" s="2">
        <v>200</v>
      </c>
      <c r="E1051" s="2">
        <v>3</v>
      </c>
      <c r="F1051" s="2">
        <v>0</v>
      </c>
      <c r="G1051" s="2">
        <v>2983</v>
      </c>
      <c r="H1051" s="2">
        <v>2983</v>
      </c>
      <c r="I1051" s="2">
        <v>0</v>
      </c>
      <c r="J1051" s="2">
        <v>2.2526929999999998</v>
      </c>
      <c r="K1051" s="2">
        <v>86</v>
      </c>
      <c r="L1051" s="2">
        <v>42</v>
      </c>
      <c r="M1051" s="2">
        <v>2</v>
      </c>
      <c r="N1051" s="2">
        <v>3</v>
      </c>
      <c r="O1051" s="2">
        <v>3</v>
      </c>
      <c r="P1051" s="2">
        <v>306</v>
      </c>
      <c r="Q1051" s="2">
        <v>76</v>
      </c>
      <c r="R1051" s="2">
        <v>297</v>
      </c>
      <c r="S1051" s="2">
        <v>2.2343600000000001</v>
      </c>
      <c r="T1051" s="2">
        <v>2.2344179999999998</v>
      </c>
      <c r="U1051" s="4">
        <v>1.0612539999999999</v>
      </c>
    </row>
    <row r="1052" spans="1:42" x14ac:dyDescent="0.2">
      <c r="A1052" s="31" t="s">
        <v>94</v>
      </c>
      <c r="B1052" s="5" t="s">
        <v>28</v>
      </c>
      <c r="C1052" s="1">
        <v>25</v>
      </c>
      <c r="D1052" s="1">
        <v>200</v>
      </c>
      <c r="E1052" s="1">
        <v>3</v>
      </c>
      <c r="F1052" s="1">
        <v>0</v>
      </c>
      <c r="G1052" s="1">
        <v>2945</v>
      </c>
      <c r="H1052" s="1">
        <v>2945</v>
      </c>
      <c r="I1052" s="1">
        <v>0</v>
      </c>
      <c r="J1052" s="1">
        <v>0.98307100000000003</v>
      </c>
      <c r="K1052" s="1">
        <v>0</v>
      </c>
      <c r="L1052" s="1">
        <v>10</v>
      </c>
      <c r="M1052" s="1">
        <v>2</v>
      </c>
      <c r="N1052" s="1">
        <v>3</v>
      </c>
      <c r="O1052" s="1">
        <v>3</v>
      </c>
      <c r="P1052" s="1">
        <v>30</v>
      </c>
      <c r="Q1052" s="1">
        <v>11</v>
      </c>
      <c r="R1052" s="1">
        <v>23</v>
      </c>
      <c r="S1052" s="1">
        <v>0.97685</v>
      </c>
      <c r="T1052" s="1">
        <v>0.97691399999999995</v>
      </c>
      <c r="U1052" s="3">
        <v>0.30527599999999999</v>
      </c>
      <c r="V1052" s="19">
        <f t="shared" ref="V1052" si="1410">IFERROR(AVERAGE(G1045:G1052),"")</f>
        <v>3509.1428571428573</v>
      </c>
      <c r="W1052" s="19">
        <f t="shared" ref="W1052" si="1411">IFERROR(AVERAGE(H1045:H1052),"")</f>
        <v>3509.1428571428573</v>
      </c>
      <c r="X1052" s="19">
        <f t="shared" ref="X1052" si="1412">IFERROR(AVERAGE(I1045:I1052),"")</f>
        <v>0</v>
      </c>
      <c r="Y1052" s="19">
        <f t="shared" ref="Y1052" si="1413">IFERROR(AVERAGE(J1045:J1052),"")</f>
        <v>452.502244125</v>
      </c>
      <c r="Z1052" s="19">
        <f t="shared" ref="Z1052" si="1414">IFERROR(AVERAGE(K1045:K1052),"")</f>
        <v>5168.875</v>
      </c>
      <c r="AA1052" s="19">
        <f t="shared" ref="AA1052" si="1415">IFERROR(AVERAGE(L1045:L1052),"")</f>
        <v>112</v>
      </c>
      <c r="AB1052" s="19">
        <f t="shared" ref="AB1052" si="1416">IFERROR(AVERAGE(P1045:P1052),"")</f>
        <v>163.375</v>
      </c>
      <c r="AC1052" s="19">
        <f t="shared" ref="AC1052" si="1417">IFERROR(AVERAGE(Q1045:Q1052),"")</f>
        <v>653.125</v>
      </c>
      <c r="AD1052" s="19">
        <f t="shared" ref="AD1052" si="1418">IFERROR(AVERAGE(R1045:R1052),"")</f>
        <v>153.875</v>
      </c>
      <c r="AE1052" s="19">
        <f t="shared" ref="AE1052" si="1419">IFERROR(AVERAGE(S1045:S1052),"")</f>
        <v>2.2574745714285713</v>
      </c>
      <c r="AF1052" s="19">
        <f t="shared" ref="AF1052" si="1420">IFERROR(AVERAGE(T1045:T1052),"")</f>
        <v>2.2577224285714288</v>
      </c>
      <c r="AG1052" s="19">
        <f t="shared" ref="AG1052" si="1421">IFERROR(AVERAGE(U1045:U1052),"")</f>
        <v>450.78372087500003</v>
      </c>
      <c r="AH1052" s="19">
        <f>IFERROR(AVERAGE(N1045:N1052),"")</f>
        <v>3.2857142857142856</v>
      </c>
      <c r="AI1052" s="19">
        <f>IFERROR(AVERAGE(O1045:O1052),"")</f>
        <v>3</v>
      </c>
      <c r="AJ1052" s="22">
        <f>AVERAGE(M1045:M1052)</f>
        <v>1.75</v>
      </c>
      <c r="AK1052" s="20">
        <f>COUNTA(C1045:C1052)</f>
        <v>8</v>
      </c>
      <c r="AL1052" s="21">
        <f>COUNTIF(M1045:M1052,"=2")</f>
        <v>7</v>
      </c>
      <c r="AM1052" s="21">
        <f>COUNTIF(M1045:M1052,"=1")</f>
        <v>0</v>
      </c>
      <c r="AN1052" s="21">
        <f>COUNTIF(M1045:M1052,"=0")</f>
        <v>1</v>
      </c>
      <c r="AO1052" s="21">
        <f>COUNTIF(M1045:M1052,"=3")</f>
        <v>0</v>
      </c>
      <c r="AP1052" s="20">
        <f>COUNTIF(M1045:M1052,"=")</f>
        <v>0</v>
      </c>
    </row>
    <row r="1053" spans="1:42" x14ac:dyDescent="0.2">
      <c r="A1053" t="s">
        <v>95</v>
      </c>
      <c r="B1053" s="6" t="s">
        <v>29</v>
      </c>
      <c r="C1053" s="2">
        <v>25</v>
      </c>
      <c r="D1053" s="2">
        <v>700</v>
      </c>
      <c r="E1053" s="2">
        <v>3</v>
      </c>
      <c r="F1053" s="2">
        <v>0</v>
      </c>
      <c r="G1053" s="2">
        <v>2147</v>
      </c>
      <c r="H1053" s="2">
        <v>2147</v>
      </c>
      <c r="I1053" s="2">
        <v>0</v>
      </c>
      <c r="J1053" s="2">
        <v>5.7124000000000001E-2</v>
      </c>
      <c r="K1053" s="2">
        <v>0</v>
      </c>
      <c r="L1053" s="2">
        <v>0</v>
      </c>
      <c r="M1053" s="2">
        <v>2</v>
      </c>
      <c r="N1053" s="2">
        <v>2</v>
      </c>
      <c r="O1053" s="2">
        <v>2</v>
      </c>
      <c r="P1053" s="2">
        <v>3</v>
      </c>
      <c r="Q1053" s="2">
        <v>0</v>
      </c>
      <c r="R1053" s="2">
        <v>0</v>
      </c>
      <c r="S1053" s="2">
        <v>5.4927999999999998E-2</v>
      </c>
      <c r="T1053" s="2">
        <v>5.4946000000000002E-2</v>
      </c>
      <c r="U1053" s="4">
        <v>4.6267000000000003E-2</v>
      </c>
    </row>
    <row r="1054" spans="1:42" x14ac:dyDescent="0.2">
      <c r="A1054" t="s">
        <v>95</v>
      </c>
      <c r="B1054" s="5" t="s">
        <v>30</v>
      </c>
      <c r="C1054" s="1">
        <v>25</v>
      </c>
      <c r="D1054" s="1">
        <v>700</v>
      </c>
      <c r="E1054" s="1">
        <v>3</v>
      </c>
      <c r="F1054" s="1">
        <v>0</v>
      </c>
      <c r="G1054" s="1">
        <v>2147</v>
      </c>
      <c r="H1054" s="1">
        <v>2147</v>
      </c>
      <c r="I1054" s="1">
        <v>0</v>
      </c>
      <c r="J1054" s="1">
        <v>0.27613900000000002</v>
      </c>
      <c r="K1054" s="1">
        <v>853</v>
      </c>
      <c r="L1054" s="1">
        <v>38</v>
      </c>
      <c r="M1054" s="1">
        <v>2</v>
      </c>
      <c r="N1054" s="1">
        <v>2</v>
      </c>
      <c r="O1054" s="1">
        <v>2</v>
      </c>
      <c r="P1054" s="1">
        <v>11</v>
      </c>
      <c r="Q1054" s="1">
        <v>76</v>
      </c>
      <c r="R1054" s="1">
        <v>7</v>
      </c>
      <c r="S1054" s="1">
        <v>0.118538</v>
      </c>
      <c r="T1054" s="1">
        <v>0.11858299999999999</v>
      </c>
      <c r="U1054" s="3">
        <v>6.5481999999999999E-2</v>
      </c>
    </row>
    <row r="1055" spans="1:42" x14ac:dyDescent="0.2">
      <c r="A1055" t="s">
        <v>95</v>
      </c>
      <c r="B1055" s="6" t="s">
        <v>31</v>
      </c>
      <c r="C1055" s="2">
        <v>25</v>
      </c>
      <c r="D1055" s="2">
        <v>700</v>
      </c>
      <c r="E1055" s="2">
        <v>3</v>
      </c>
      <c r="F1055" s="2">
        <v>0</v>
      </c>
      <c r="G1055" s="2">
        <v>2147</v>
      </c>
      <c r="H1055" s="2">
        <v>2147</v>
      </c>
      <c r="I1055" s="2">
        <v>0</v>
      </c>
      <c r="J1055" s="2">
        <v>0.92417300000000002</v>
      </c>
      <c r="K1055" s="2">
        <v>3402</v>
      </c>
      <c r="L1055" s="2">
        <v>127</v>
      </c>
      <c r="M1055" s="2">
        <v>2</v>
      </c>
      <c r="N1055" s="2">
        <v>2</v>
      </c>
      <c r="O1055" s="2">
        <v>2</v>
      </c>
      <c r="P1055" s="2">
        <v>34</v>
      </c>
      <c r="Q1055" s="2">
        <v>313</v>
      </c>
      <c r="R1055" s="2">
        <v>18</v>
      </c>
      <c r="S1055" s="2">
        <v>0.72031000000000001</v>
      </c>
      <c r="T1055" s="2">
        <v>0.72035700000000003</v>
      </c>
      <c r="U1055" s="4">
        <v>0.120944</v>
      </c>
    </row>
    <row r="1056" spans="1:42" x14ac:dyDescent="0.2">
      <c r="A1056" t="s">
        <v>95</v>
      </c>
      <c r="B1056" s="5" t="s">
        <v>32</v>
      </c>
      <c r="C1056" s="1">
        <v>25</v>
      </c>
      <c r="D1056" s="1">
        <v>700</v>
      </c>
      <c r="E1056" s="1">
        <v>3</v>
      </c>
      <c r="F1056" s="1">
        <v>0</v>
      </c>
      <c r="G1056" s="1">
        <v>2131</v>
      </c>
      <c r="H1056" s="1">
        <v>2131</v>
      </c>
      <c r="I1056" s="1">
        <v>0</v>
      </c>
      <c r="J1056" s="1">
        <v>5.207916</v>
      </c>
      <c r="K1056" s="1">
        <v>23596</v>
      </c>
      <c r="L1056" s="1">
        <v>245</v>
      </c>
      <c r="M1056" s="1">
        <v>2</v>
      </c>
      <c r="N1056" s="1">
        <v>1</v>
      </c>
      <c r="O1056" s="1">
        <v>1</v>
      </c>
      <c r="P1056" s="1">
        <v>26</v>
      </c>
      <c r="Q1056" s="1">
        <v>1328</v>
      </c>
      <c r="R1056" s="1">
        <v>17</v>
      </c>
      <c r="S1056" s="1">
        <v>5.1933910000000001</v>
      </c>
      <c r="T1056" s="1">
        <v>5.1934529999999999</v>
      </c>
      <c r="U1056" s="3">
        <v>6.2508999999999995E-2</v>
      </c>
    </row>
    <row r="1057" spans="1:42" x14ac:dyDescent="0.2">
      <c r="A1057" t="s">
        <v>95</v>
      </c>
      <c r="B1057" s="6" t="s">
        <v>33</v>
      </c>
      <c r="C1057" s="2">
        <v>25</v>
      </c>
      <c r="D1057" s="2">
        <v>700</v>
      </c>
      <c r="E1057" s="2">
        <v>3</v>
      </c>
      <c r="F1057" s="2">
        <v>0</v>
      </c>
      <c r="G1057" s="2">
        <v>2147</v>
      </c>
      <c r="H1057" s="2">
        <v>2147</v>
      </c>
      <c r="I1057" s="2">
        <v>0</v>
      </c>
      <c r="J1057" s="2">
        <v>9.0692999999999996E-2</v>
      </c>
      <c r="K1057" s="2">
        <v>0</v>
      </c>
      <c r="L1057" s="2">
        <v>3</v>
      </c>
      <c r="M1057" s="2">
        <v>2</v>
      </c>
      <c r="N1057" s="2">
        <v>2</v>
      </c>
      <c r="O1057" s="2">
        <v>2</v>
      </c>
      <c r="P1057" s="2">
        <v>30</v>
      </c>
      <c r="Q1057" s="2">
        <v>3</v>
      </c>
      <c r="R1057" s="2">
        <v>27</v>
      </c>
      <c r="S1057" s="2">
        <v>7.7049000000000006E-2</v>
      </c>
      <c r="T1057" s="2">
        <v>7.7077000000000007E-2</v>
      </c>
      <c r="U1057" s="4">
        <v>5.688E-2</v>
      </c>
    </row>
    <row r="1058" spans="1:42" x14ac:dyDescent="0.2">
      <c r="A1058" t="s">
        <v>95</v>
      </c>
      <c r="B1058" s="5" t="s">
        <v>34</v>
      </c>
      <c r="C1058" s="1">
        <v>25</v>
      </c>
      <c r="D1058" s="1">
        <v>700</v>
      </c>
      <c r="E1058" s="1">
        <v>3</v>
      </c>
      <c r="F1058" s="1">
        <v>0</v>
      </c>
      <c r="G1058" s="1">
        <v>2147</v>
      </c>
      <c r="H1058" s="1">
        <v>2147</v>
      </c>
      <c r="I1058" s="1">
        <v>0</v>
      </c>
      <c r="J1058" s="1">
        <v>0.115948</v>
      </c>
      <c r="K1058" s="1">
        <v>0</v>
      </c>
      <c r="L1058" s="1">
        <v>14</v>
      </c>
      <c r="M1058" s="1">
        <v>2</v>
      </c>
      <c r="N1058" s="1">
        <v>2</v>
      </c>
      <c r="O1058" s="1">
        <v>2</v>
      </c>
      <c r="P1058" s="1">
        <v>115</v>
      </c>
      <c r="Q1058" s="1">
        <v>21</v>
      </c>
      <c r="R1058" s="1">
        <v>110</v>
      </c>
      <c r="S1058" s="1">
        <v>9.7962999999999995E-2</v>
      </c>
      <c r="T1058" s="1">
        <v>9.7994999999999999E-2</v>
      </c>
      <c r="U1058" s="3">
        <v>5.8131000000000002E-2</v>
      </c>
    </row>
    <row r="1059" spans="1:42" x14ac:dyDescent="0.2">
      <c r="A1059" t="s">
        <v>95</v>
      </c>
      <c r="B1059" s="6" t="s">
        <v>35</v>
      </c>
      <c r="C1059" s="2">
        <v>25</v>
      </c>
      <c r="D1059" s="2">
        <v>700</v>
      </c>
      <c r="E1059" s="2">
        <v>3</v>
      </c>
      <c r="F1059" s="2">
        <v>0</v>
      </c>
      <c r="G1059" s="2">
        <v>2145</v>
      </c>
      <c r="H1059" s="2">
        <v>2145</v>
      </c>
      <c r="I1059" s="2">
        <v>0</v>
      </c>
      <c r="J1059" s="2">
        <v>0.201906</v>
      </c>
      <c r="K1059" s="2">
        <v>0</v>
      </c>
      <c r="L1059" s="2">
        <v>13</v>
      </c>
      <c r="M1059" s="2">
        <v>2</v>
      </c>
      <c r="N1059" s="2">
        <v>2</v>
      </c>
      <c r="O1059" s="2">
        <v>2</v>
      </c>
      <c r="P1059" s="2">
        <v>26</v>
      </c>
      <c r="Q1059" s="2">
        <v>15</v>
      </c>
      <c r="R1059" s="2">
        <v>16</v>
      </c>
      <c r="S1059" s="2">
        <v>0.186334</v>
      </c>
      <c r="T1059" s="2">
        <v>0.18636800000000001</v>
      </c>
      <c r="U1059" s="4">
        <v>8.6889999999999995E-2</v>
      </c>
    </row>
    <row r="1060" spans="1:42" x14ac:dyDescent="0.2">
      <c r="A1060" s="31" t="s">
        <v>95</v>
      </c>
      <c r="B1060" s="5" t="s">
        <v>36</v>
      </c>
      <c r="C1060" s="1">
        <v>25</v>
      </c>
      <c r="D1060" s="1">
        <v>700</v>
      </c>
      <c r="E1060" s="1">
        <v>3</v>
      </c>
      <c r="F1060" s="1">
        <v>0</v>
      </c>
      <c r="G1060" s="1">
        <v>2145</v>
      </c>
      <c r="H1060" s="1">
        <v>2145</v>
      </c>
      <c r="I1060" s="1">
        <v>0</v>
      </c>
      <c r="J1060" s="1">
        <v>0.19194</v>
      </c>
      <c r="K1060" s="1">
        <v>0</v>
      </c>
      <c r="L1060" s="1">
        <v>14</v>
      </c>
      <c r="M1060" s="1">
        <v>2</v>
      </c>
      <c r="N1060" s="1">
        <v>2</v>
      </c>
      <c r="O1060" s="1">
        <v>2</v>
      </c>
      <c r="P1060" s="1">
        <v>16</v>
      </c>
      <c r="Q1060" s="1">
        <v>19</v>
      </c>
      <c r="R1060" s="1">
        <v>8</v>
      </c>
      <c r="S1060" s="1">
        <v>0.18279400000000001</v>
      </c>
      <c r="T1060" s="1">
        <v>0.182841</v>
      </c>
      <c r="U1060" s="3">
        <v>0.116898</v>
      </c>
      <c r="V1060" s="19">
        <f t="shared" ref="V1060" si="1422">IFERROR(AVERAGE(G1053:G1060),"")</f>
        <v>2144.5</v>
      </c>
      <c r="W1060" s="19">
        <f t="shared" ref="W1060" si="1423">IFERROR(AVERAGE(H1053:H1060),"")</f>
        <v>2144.5</v>
      </c>
      <c r="X1060" s="19">
        <f t="shared" ref="X1060" si="1424">IFERROR(AVERAGE(I1053:I1060),"")</f>
        <v>0</v>
      </c>
      <c r="Y1060" s="19">
        <f t="shared" ref="Y1060" si="1425">IFERROR(AVERAGE(J1053:J1060),"")</f>
        <v>0.88322987500000005</v>
      </c>
      <c r="Z1060" s="19">
        <f t="shared" ref="Z1060" si="1426">IFERROR(AVERAGE(K1053:K1060),"")</f>
        <v>3481.375</v>
      </c>
      <c r="AA1060" s="19">
        <f t="shared" ref="AA1060" si="1427">IFERROR(AVERAGE(L1053:L1060),"")</f>
        <v>56.75</v>
      </c>
      <c r="AB1060" s="19">
        <f t="shared" ref="AB1060" si="1428">IFERROR(AVERAGE(P1053:P1060),"")</f>
        <v>32.625</v>
      </c>
      <c r="AC1060" s="19">
        <f t="shared" ref="AC1060" si="1429">IFERROR(AVERAGE(Q1053:Q1060),"")</f>
        <v>221.875</v>
      </c>
      <c r="AD1060" s="19">
        <f t="shared" ref="AD1060" si="1430">IFERROR(AVERAGE(R1053:R1060),"")</f>
        <v>25.375</v>
      </c>
      <c r="AE1060" s="19">
        <f t="shared" ref="AE1060" si="1431">IFERROR(AVERAGE(S1053:S1060),"")</f>
        <v>0.82891337500000006</v>
      </c>
      <c r="AF1060" s="19">
        <f t="shared" ref="AF1060" si="1432">IFERROR(AVERAGE(T1053:T1060),"")</f>
        <v>0.82895249999999998</v>
      </c>
      <c r="AG1060" s="19">
        <f t="shared" ref="AG1060" si="1433">IFERROR(AVERAGE(U1053:U1060),"")</f>
        <v>7.6750125000000002E-2</v>
      </c>
      <c r="AH1060" s="19">
        <f>IFERROR(AVERAGE(N1053:N1060),"")</f>
        <v>1.875</v>
      </c>
      <c r="AI1060" s="19">
        <f>IFERROR(AVERAGE(O1053:O1060),"")</f>
        <v>1.875</v>
      </c>
      <c r="AJ1060" s="22">
        <f>AVERAGE(M1053:M1060)</f>
        <v>2</v>
      </c>
      <c r="AK1060" s="20">
        <f>COUNTA(C1053:C1060)</f>
        <v>8</v>
      </c>
      <c r="AL1060" s="21">
        <f>COUNTIF(M1053:M1060,"=2")</f>
        <v>8</v>
      </c>
      <c r="AM1060" s="21">
        <f>COUNTIF(M1053:M1060,"=1")</f>
        <v>0</v>
      </c>
      <c r="AN1060" s="21">
        <f>COUNTIF(M1053:M1060,"=0")</f>
        <v>0</v>
      </c>
      <c r="AO1060" s="21">
        <f>COUNTIF(M1053:M1060,"=3")</f>
        <v>0</v>
      </c>
      <c r="AP1060" s="20">
        <f>COUNTIF(M1053:M1060,"=")</f>
        <v>0</v>
      </c>
    </row>
    <row r="1061" spans="1:42" x14ac:dyDescent="0.2">
      <c r="A1061" t="s">
        <v>96</v>
      </c>
      <c r="B1061" s="6" t="s">
        <v>37</v>
      </c>
      <c r="C1061" s="2">
        <v>25</v>
      </c>
      <c r="D1061" s="2">
        <v>1000</v>
      </c>
      <c r="E1061" s="2">
        <v>3</v>
      </c>
      <c r="F1061" s="2">
        <v>0</v>
      </c>
      <c r="G1061" s="2">
        <v>4633</v>
      </c>
      <c r="H1061" s="2">
        <v>4633</v>
      </c>
      <c r="I1061" s="2">
        <v>0</v>
      </c>
      <c r="J1061" s="2">
        <v>0.16239200000000001</v>
      </c>
      <c r="K1061" s="2">
        <v>0</v>
      </c>
      <c r="L1061" s="2">
        <v>10</v>
      </c>
      <c r="M1061" s="2">
        <v>2</v>
      </c>
      <c r="N1061" s="2">
        <v>4</v>
      </c>
      <c r="O1061" s="2">
        <v>3</v>
      </c>
      <c r="P1061" s="2">
        <v>28</v>
      </c>
      <c r="Q1061" s="2">
        <v>11</v>
      </c>
      <c r="R1061" s="2">
        <v>25</v>
      </c>
      <c r="S1061" s="2">
        <v>0.147365</v>
      </c>
      <c r="T1061" s="2">
        <v>0.14812400000000001</v>
      </c>
      <c r="U1061" s="4">
        <v>0.11547399999999999</v>
      </c>
    </row>
    <row r="1062" spans="1:42" x14ac:dyDescent="0.2">
      <c r="A1062" t="s">
        <v>96</v>
      </c>
      <c r="B1062" s="5" t="s">
        <v>38</v>
      </c>
      <c r="C1062" s="1">
        <v>25</v>
      </c>
      <c r="D1062" s="1">
        <v>1000</v>
      </c>
      <c r="E1062" s="1">
        <v>3</v>
      </c>
      <c r="F1062" s="1">
        <v>0</v>
      </c>
      <c r="G1062" s="1">
        <v>4105</v>
      </c>
      <c r="H1062" s="1">
        <v>4105</v>
      </c>
      <c r="I1062" s="1">
        <v>0</v>
      </c>
      <c r="J1062" s="1">
        <v>1.42866</v>
      </c>
      <c r="K1062" s="1">
        <v>3813</v>
      </c>
      <c r="L1062" s="1">
        <v>221</v>
      </c>
      <c r="M1062" s="1">
        <v>2</v>
      </c>
      <c r="N1062" s="1">
        <v>4</v>
      </c>
      <c r="O1062" s="1">
        <v>3</v>
      </c>
      <c r="P1062" s="1">
        <v>32</v>
      </c>
      <c r="Q1062" s="1">
        <v>436</v>
      </c>
      <c r="R1062" s="1">
        <v>24</v>
      </c>
      <c r="S1062" s="1">
        <v>0.69462299999999999</v>
      </c>
      <c r="T1062" s="1">
        <v>0.69536299999999995</v>
      </c>
      <c r="U1062" s="3">
        <v>0.26995999999999998</v>
      </c>
    </row>
    <row r="1063" spans="1:42" x14ac:dyDescent="0.2">
      <c r="A1063" t="s">
        <v>96</v>
      </c>
      <c r="B1063" s="6" t="s">
        <v>39</v>
      </c>
      <c r="C1063" s="2">
        <v>25</v>
      </c>
      <c r="D1063" s="2">
        <v>1000</v>
      </c>
      <c r="E1063" s="2">
        <v>3</v>
      </c>
      <c r="F1063" s="2">
        <v>0</v>
      </c>
      <c r="G1063" s="2">
        <v>3914</v>
      </c>
      <c r="H1063" s="2">
        <v>3914</v>
      </c>
      <c r="I1063" s="2">
        <v>0</v>
      </c>
      <c r="J1063" s="2">
        <v>35.651598</v>
      </c>
      <c r="K1063" s="2">
        <v>85384</v>
      </c>
      <c r="L1063" s="2">
        <v>1237</v>
      </c>
      <c r="M1063" s="2">
        <v>2</v>
      </c>
      <c r="N1063" s="2">
        <v>3</v>
      </c>
      <c r="O1063" s="2">
        <v>3</v>
      </c>
      <c r="P1063" s="2">
        <v>33</v>
      </c>
      <c r="Q1063" s="2">
        <v>6046</v>
      </c>
      <c r="R1063" s="2">
        <v>16</v>
      </c>
      <c r="S1063" s="2">
        <v>5.4920540000000004</v>
      </c>
      <c r="T1063" s="2">
        <v>5.4921420000000003</v>
      </c>
      <c r="U1063" s="4">
        <v>0.31281399999999998</v>
      </c>
    </row>
    <row r="1064" spans="1:42" x14ac:dyDescent="0.2">
      <c r="A1064" t="s">
        <v>96</v>
      </c>
      <c r="B1064" s="5" t="s">
        <v>40</v>
      </c>
      <c r="C1064" s="1">
        <v>25</v>
      </c>
      <c r="D1064" s="1">
        <v>1000</v>
      </c>
      <c r="E1064" s="1">
        <v>3</v>
      </c>
      <c r="F1064" s="1">
        <v>0</v>
      </c>
      <c r="G1064" s="1">
        <v>3550</v>
      </c>
      <c r="H1064" s="1">
        <v>3550</v>
      </c>
      <c r="I1064" s="1">
        <v>0</v>
      </c>
      <c r="J1064" s="1">
        <v>30.087309999999999</v>
      </c>
      <c r="K1064" s="1">
        <v>81893</v>
      </c>
      <c r="L1064" s="1">
        <v>773</v>
      </c>
      <c r="M1064" s="1">
        <v>2</v>
      </c>
      <c r="N1064" s="1">
        <v>2</v>
      </c>
      <c r="O1064" s="1">
        <v>2</v>
      </c>
      <c r="P1064" s="1">
        <v>28</v>
      </c>
      <c r="Q1064" s="1">
        <v>10953</v>
      </c>
      <c r="R1064" s="1">
        <v>7</v>
      </c>
      <c r="S1064" s="1">
        <v>14.218019</v>
      </c>
      <c r="T1064" s="1">
        <v>14.218092</v>
      </c>
      <c r="U1064" s="3">
        <v>0.11440500000000001</v>
      </c>
    </row>
    <row r="1065" spans="1:42" x14ac:dyDescent="0.2">
      <c r="A1065" t="s">
        <v>96</v>
      </c>
      <c r="B1065" s="6" t="s">
        <v>41</v>
      </c>
      <c r="C1065" s="2">
        <v>25</v>
      </c>
      <c r="D1065" s="2">
        <v>1000</v>
      </c>
      <c r="E1065" s="2">
        <v>3</v>
      </c>
      <c r="F1065" s="2">
        <v>0</v>
      </c>
      <c r="G1065" s="2">
        <v>3930</v>
      </c>
      <c r="H1065" s="2">
        <v>3930</v>
      </c>
      <c r="I1065" s="2">
        <v>0</v>
      </c>
      <c r="J1065" s="2">
        <v>0.415966</v>
      </c>
      <c r="K1065" s="2">
        <v>0</v>
      </c>
      <c r="L1065" s="2">
        <v>6</v>
      </c>
      <c r="M1065" s="2">
        <v>2</v>
      </c>
      <c r="N1065" s="2">
        <v>3</v>
      </c>
      <c r="O1065" s="2">
        <v>3</v>
      </c>
      <c r="P1065" s="2">
        <v>38</v>
      </c>
      <c r="Q1065" s="2">
        <v>43</v>
      </c>
      <c r="R1065" s="2">
        <v>26</v>
      </c>
      <c r="S1065" s="2">
        <v>0.31861400000000001</v>
      </c>
      <c r="T1065" s="2">
        <v>0.31866</v>
      </c>
      <c r="U1065" s="4">
        <v>0.17177300000000001</v>
      </c>
    </row>
    <row r="1066" spans="1:42" x14ac:dyDescent="0.2">
      <c r="A1066" t="s">
        <v>96</v>
      </c>
      <c r="B1066" s="5" t="s">
        <v>42</v>
      </c>
      <c r="C1066" s="1">
        <v>25</v>
      </c>
      <c r="D1066" s="1">
        <v>1000</v>
      </c>
      <c r="E1066" s="1">
        <v>3</v>
      </c>
      <c r="F1066" s="1">
        <v>0</v>
      </c>
      <c r="G1066" s="1">
        <v>3744</v>
      </c>
      <c r="H1066" s="1">
        <v>3744</v>
      </c>
      <c r="I1066" s="1">
        <v>0</v>
      </c>
      <c r="J1066" s="1">
        <v>5.4167920000000001</v>
      </c>
      <c r="K1066" s="1">
        <v>15325</v>
      </c>
      <c r="L1066" s="1">
        <v>553</v>
      </c>
      <c r="M1066" s="1">
        <v>2</v>
      </c>
      <c r="N1066" s="1">
        <v>3</v>
      </c>
      <c r="O1066" s="1">
        <v>3</v>
      </c>
      <c r="P1066" s="1">
        <v>39</v>
      </c>
      <c r="Q1066" s="1">
        <v>2999</v>
      </c>
      <c r="R1066" s="1">
        <v>25</v>
      </c>
      <c r="S1066" s="1">
        <v>1.1653480000000001</v>
      </c>
      <c r="T1066" s="1">
        <v>1.1654070000000001</v>
      </c>
      <c r="U1066" s="3">
        <v>0.14457600000000001</v>
      </c>
    </row>
    <row r="1067" spans="1:42" x14ac:dyDescent="0.2">
      <c r="A1067" t="s">
        <v>96</v>
      </c>
      <c r="B1067" s="6" t="s">
        <v>43</v>
      </c>
      <c r="C1067" s="2">
        <v>25</v>
      </c>
      <c r="D1067" s="2">
        <v>1000</v>
      </c>
      <c r="E1067" s="2">
        <v>3</v>
      </c>
      <c r="F1067" s="2">
        <v>0</v>
      </c>
      <c r="G1067" s="2">
        <v>3616</v>
      </c>
      <c r="H1067" s="2">
        <v>3616</v>
      </c>
      <c r="I1067" s="2">
        <v>0</v>
      </c>
      <c r="J1067" s="2">
        <v>16.020409000000001</v>
      </c>
      <c r="K1067" s="2">
        <v>39710</v>
      </c>
      <c r="L1067" s="2">
        <v>910</v>
      </c>
      <c r="M1067" s="2">
        <v>2</v>
      </c>
      <c r="N1067" s="2">
        <v>3</v>
      </c>
      <c r="O1067" s="2">
        <v>3</v>
      </c>
      <c r="P1067" s="2">
        <v>37</v>
      </c>
      <c r="Q1067" s="2">
        <v>4673</v>
      </c>
      <c r="R1067" s="2">
        <v>15</v>
      </c>
      <c r="S1067" s="2">
        <v>13.742379</v>
      </c>
      <c r="T1067" s="2">
        <v>13.742451000000001</v>
      </c>
      <c r="U1067" s="4">
        <v>0.255463</v>
      </c>
    </row>
    <row r="1068" spans="1:42" x14ac:dyDescent="0.2">
      <c r="A1068" t="s">
        <v>96</v>
      </c>
      <c r="B1068" s="5" t="s">
        <v>44</v>
      </c>
      <c r="C1068" s="1">
        <v>25</v>
      </c>
      <c r="D1068" s="1">
        <v>1000</v>
      </c>
      <c r="E1068" s="1">
        <v>3</v>
      </c>
      <c r="F1068" s="1">
        <v>0</v>
      </c>
      <c r="G1068" s="1">
        <v>3282</v>
      </c>
      <c r="H1068" s="1">
        <v>3282</v>
      </c>
      <c r="I1068" s="1">
        <v>0</v>
      </c>
      <c r="J1068" s="1">
        <v>0.97492500000000004</v>
      </c>
      <c r="K1068" s="1">
        <v>2850</v>
      </c>
      <c r="L1068" s="1">
        <v>223</v>
      </c>
      <c r="M1068" s="1">
        <v>2</v>
      </c>
      <c r="N1068" s="1">
        <v>1</v>
      </c>
      <c r="O1068" s="1">
        <v>1</v>
      </c>
      <c r="P1068" s="1">
        <v>24</v>
      </c>
      <c r="Q1068" s="1">
        <v>636</v>
      </c>
      <c r="R1068" s="1">
        <v>6</v>
      </c>
      <c r="S1068" s="1">
        <v>0.94458500000000001</v>
      </c>
      <c r="T1068" s="1">
        <v>0.94463699999999995</v>
      </c>
      <c r="U1068" s="3">
        <v>0.25351699999999999</v>
      </c>
    </row>
    <row r="1069" spans="1:42" x14ac:dyDescent="0.2">
      <c r="A1069" t="s">
        <v>96</v>
      </c>
      <c r="B1069" s="6" t="s">
        <v>45</v>
      </c>
      <c r="C1069" s="2">
        <v>25</v>
      </c>
      <c r="D1069" s="2">
        <v>1000</v>
      </c>
      <c r="E1069" s="2">
        <v>3</v>
      </c>
      <c r="F1069" s="2">
        <v>0</v>
      </c>
      <c r="G1069" s="2">
        <v>3707</v>
      </c>
      <c r="H1069" s="2">
        <v>3707</v>
      </c>
      <c r="I1069" s="2">
        <v>0</v>
      </c>
      <c r="J1069" s="2">
        <v>0.74132500000000001</v>
      </c>
      <c r="K1069" s="2">
        <v>1537</v>
      </c>
      <c r="L1069" s="2">
        <v>157</v>
      </c>
      <c r="M1069" s="2">
        <v>2</v>
      </c>
      <c r="N1069" s="2">
        <v>2</v>
      </c>
      <c r="O1069" s="2">
        <v>2</v>
      </c>
      <c r="P1069" s="2">
        <v>30</v>
      </c>
      <c r="Q1069" s="2">
        <v>314</v>
      </c>
      <c r="R1069" s="2">
        <v>18</v>
      </c>
      <c r="S1069" s="2">
        <v>0.398644</v>
      </c>
      <c r="T1069" s="2">
        <v>0.39868599999999998</v>
      </c>
      <c r="U1069" s="4">
        <v>0.18817400000000001</v>
      </c>
    </row>
    <row r="1070" spans="1:42" x14ac:dyDescent="0.2">
      <c r="A1070" t="s">
        <v>96</v>
      </c>
      <c r="B1070" s="5" t="s">
        <v>46</v>
      </c>
      <c r="C1070" s="1">
        <v>25</v>
      </c>
      <c r="D1070" s="1">
        <v>1000</v>
      </c>
      <c r="E1070" s="1">
        <v>3</v>
      </c>
      <c r="F1070" s="1">
        <v>0</v>
      </c>
      <c r="G1070" s="1">
        <v>4046</v>
      </c>
      <c r="H1070" s="1">
        <v>4046</v>
      </c>
      <c r="I1070" s="1">
        <v>0</v>
      </c>
      <c r="J1070" s="1">
        <v>4.3954409999999999</v>
      </c>
      <c r="K1070" s="1">
        <v>9288</v>
      </c>
      <c r="L1070" s="1">
        <v>264</v>
      </c>
      <c r="M1070" s="1">
        <v>2</v>
      </c>
      <c r="N1070" s="1">
        <v>3</v>
      </c>
      <c r="O1070" s="1">
        <v>3</v>
      </c>
      <c r="P1070" s="1">
        <v>28</v>
      </c>
      <c r="Q1070" s="1">
        <v>1751</v>
      </c>
      <c r="R1070" s="1">
        <v>12</v>
      </c>
      <c r="S1070" s="1">
        <v>0.92971599999999999</v>
      </c>
      <c r="T1070" s="1">
        <v>0.92977600000000005</v>
      </c>
      <c r="U1070" s="3">
        <v>0.33414199999999999</v>
      </c>
    </row>
    <row r="1071" spans="1:42" x14ac:dyDescent="0.2">
      <c r="A1071" s="31" t="s">
        <v>96</v>
      </c>
      <c r="B1071" s="6" t="s">
        <v>47</v>
      </c>
      <c r="C1071" s="2">
        <v>25</v>
      </c>
      <c r="D1071" s="2">
        <v>1000</v>
      </c>
      <c r="E1071" s="2">
        <v>3</v>
      </c>
      <c r="F1071" s="2">
        <v>0</v>
      </c>
      <c r="G1071" s="2">
        <v>3509</v>
      </c>
      <c r="H1071" s="2">
        <v>3509</v>
      </c>
      <c r="I1071" s="2">
        <v>0</v>
      </c>
      <c r="J1071" s="2">
        <v>52.795470999999999</v>
      </c>
      <c r="K1071" s="2">
        <v>129710</v>
      </c>
      <c r="L1071" s="2">
        <v>1519</v>
      </c>
      <c r="M1071" s="2">
        <v>2</v>
      </c>
      <c r="N1071" s="2">
        <v>2</v>
      </c>
      <c r="O1071" s="2">
        <v>2</v>
      </c>
      <c r="P1071" s="2">
        <v>16</v>
      </c>
      <c r="Q1071" s="2">
        <v>14369</v>
      </c>
      <c r="R1071" s="2">
        <v>6</v>
      </c>
      <c r="S1071" s="2">
        <v>11.186776999999999</v>
      </c>
      <c r="T1071" s="2">
        <v>11.186835</v>
      </c>
      <c r="U1071" s="4">
        <v>0.15690000000000001</v>
      </c>
      <c r="V1071" s="19">
        <f t="shared" ref="V1071" si="1434">IFERROR(AVERAGE(G1061:G1071),"")</f>
        <v>3821.4545454545455</v>
      </c>
      <c r="W1071" s="19">
        <f t="shared" ref="W1071" si="1435">IFERROR(AVERAGE(H1061:H1071),"")</f>
        <v>3821.4545454545455</v>
      </c>
      <c r="X1071" s="19">
        <f t="shared" ref="X1071" si="1436">IFERROR(AVERAGE(I1061:I1071),"")</f>
        <v>0</v>
      </c>
      <c r="Y1071" s="19">
        <f t="shared" ref="Y1071" si="1437">IFERROR(AVERAGE(J1061:J1071),"")</f>
        <v>13.462753545454547</v>
      </c>
      <c r="Z1071" s="19">
        <f t="shared" ref="Z1071" si="1438">IFERROR(AVERAGE(K1061:K1071),"")</f>
        <v>33591.818181818184</v>
      </c>
      <c r="AA1071" s="19">
        <f t="shared" ref="AA1071" si="1439">IFERROR(AVERAGE(L1061:L1071),"")</f>
        <v>533.90909090909088</v>
      </c>
      <c r="AB1071" s="19">
        <f t="shared" ref="AB1071" si="1440">IFERROR(AVERAGE(P1061:P1071),"")</f>
        <v>30.272727272727273</v>
      </c>
      <c r="AC1071" s="19">
        <f t="shared" ref="AC1071" si="1441">IFERROR(AVERAGE(Q1061:Q1071),"")</f>
        <v>3839.181818181818</v>
      </c>
      <c r="AD1071" s="19">
        <f t="shared" ref="AD1071" si="1442">IFERROR(AVERAGE(R1061:R1071),"")</f>
        <v>16.363636363636363</v>
      </c>
      <c r="AE1071" s="19">
        <f t="shared" ref="AE1071" si="1443">IFERROR(AVERAGE(S1061:S1071),"")</f>
        <v>4.4761930909090912</v>
      </c>
      <c r="AF1071" s="19">
        <f t="shared" ref="AF1071" si="1444">IFERROR(AVERAGE(T1061:T1071),"")</f>
        <v>4.4763793636363634</v>
      </c>
      <c r="AG1071" s="19">
        <f t="shared" ref="AG1071" si="1445">IFERROR(AVERAGE(U1061:U1071),"")</f>
        <v>0.21065436363636361</v>
      </c>
      <c r="AH1071" s="19">
        <f>IFERROR(AVERAGE(N1061:N1071),"")</f>
        <v>2.7272727272727271</v>
      </c>
      <c r="AI1071" s="19">
        <f>IFERROR(AVERAGE(O1061:O1071),"")</f>
        <v>2.5454545454545454</v>
      </c>
      <c r="AJ1071" s="22">
        <f>AVERAGE(M1061:M1071)</f>
        <v>2</v>
      </c>
      <c r="AK1071" s="20">
        <f>COUNTA(C1061:C1071)</f>
        <v>11</v>
      </c>
      <c r="AL1071" s="21">
        <f>COUNTIF(M1061:M1071,"=2")</f>
        <v>11</v>
      </c>
      <c r="AM1071" s="21">
        <f>COUNTIF(M1061:M1071,"=1")</f>
        <v>0</v>
      </c>
      <c r="AN1071" s="21">
        <f>COUNTIF(M1061:M1071,"=0")</f>
        <v>0</v>
      </c>
      <c r="AO1071" s="21">
        <f>COUNTIF(M1061:M1071,"=3")</f>
        <v>0</v>
      </c>
      <c r="AP1071" s="20">
        <f>COUNTIF(M1061:M1071,"=")</f>
        <v>0</v>
      </c>
    </row>
    <row r="1072" spans="1:42" x14ac:dyDescent="0.2">
      <c r="A1072" t="s">
        <v>97</v>
      </c>
      <c r="B1072" s="5" t="s">
        <v>48</v>
      </c>
      <c r="C1072" s="1">
        <v>25</v>
      </c>
      <c r="D1072" s="1">
        <v>1000</v>
      </c>
      <c r="E1072" s="1">
        <v>3</v>
      </c>
      <c r="F1072" s="1">
        <v>0</v>
      </c>
      <c r="G1072" s="1">
        <v>3602</v>
      </c>
      <c r="H1072" s="1">
        <v>3602</v>
      </c>
      <c r="I1072" s="1">
        <v>0</v>
      </c>
      <c r="J1072" s="1">
        <v>0.12155299999999999</v>
      </c>
      <c r="K1072" s="1">
        <v>0</v>
      </c>
      <c r="L1072" s="1">
        <v>14</v>
      </c>
      <c r="M1072" s="1">
        <v>2</v>
      </c>
      <c r="N1072" s="1">
        <v>3</v>
      </c>
      <c r="O1072" s="1">
        <v>3</v>
      </c>
      <c r="P1072" s="1">
        <v>11</v>
      </c>
      <c r="Q1072" s="1">
        <v>15</v>
      </c>
      <c r="R1072" s="1">
        <v>8</v>
      </c>
      <c r="S1072" s="1">
        <v>0.11032699999999999</v>
      </c>
      <c r="T1072" s="1">
        <v>0.110374</v>
      </c>
      <c r="U1072" s="3">
        <v>8.1248000000000001E-2</v>
      </c>
    </row>
    <row r="1073" spans="1:42" x14ac:dyDescent="0.2">
      <c r="A1073" t="s">
        <v>97</v>
      </c>
      <c r="B1073" s="6" t="s">
        <v>49</v>
      </c>
      <c r="C1073" s="2">
        <v>25</v>
      </c>
      <c r="D1073" s="2">
        <v>1000</v>
      </c>
      <c r="E1073" s="2">
        <v>3</v>
      </c>
      <c r="F1073" s="2">
        <v>0</v>
      </c>
      <c r="G1073" s="2">
        <v>3380</v>
      </c>
      <c r="H1073" s="2">
        <v>3380</v>
      </c>
      <c r="I1073" s="2">
        <v>0</v>
      </c>
      <c r="J1073" s="2">
        <v>33.972048999999998</v>
      </c>
      <c r="K1073" s="2">
        <v>204745</v>
      </c>
      <c r="L1073" s="2">
        <v>483</v>
      </c>
      <c r="M1073" s="2">
        <v>2</v>
      </c>
      <c r="N1073" s="2">
        <v>3</v>
      </c>
      <c r="O1073" s="2">
        <v>3</v>
      </c>
      <c r="P1073" s="2">
        <v>26</v>
      </c>
      <c r="Q1073" s="2">
        <v>2323</v>
      </c>
      <c r="R1073" s="2">
        <v>19</v>
      </c>
      <c r="S1073" s="2">
        <v>0.228685</v>
      </c>
      <c r="T1073" s="2">
        <v>0.22872200000000001</v>
      </c>
      <c r="U1073" s="4">
        <v>0.109926</v>
      </c>
    </row>
    <row r="1074" spans="1:42" x14ac:dyDescent="0.2">
      <c r="A1074" t="s">
        <v>97</v>
      </c>
      <c r="B1074" s="5" t="s">
        <v>50</v>
      </c>
      <c r="C1074" s="1">
        <v>25</v>
      </c>
      <c r="D1074" s="1">
        <v>1000</v>
      </c>
      <c r="E1074" s="1">
        <v>3</v>
      </c>
      <c r="F1074" s="1">
        <v>0</v>
      </c>
      <c r="G1074" s="1">
        <v>3037.805006</v>
      </c>
      <c r="H1074" s="1">
        <v>3269</v>
      </c>
      <c r="I1074" s="1">
        <v>7.0722999999999994E-2</v>
      </c>
      <c r="J1074" s="1">
        <v>3600.0603430000001</v>
      </c>
      <c r="K1074" s="1">
        <v>6930365</v>
      </c>
      <c r="L1074" s="1">
        <v>1569</v>
      </c>
      <c r="M1074" s="1">
        <v>1</v>
      </c>
      <c r="N1074" s="1">
        <v>3</v>
      </c>
      <c r="O1074" s="1">
        <v>3</v>
      </c>
      <c r="P1074" s="1">
        <v>61</v>
      </c>
      <c r="Q1074" s="1">
        <v>16959</v>
      </c>
      <c r="R1074" s="1">
        <v>40</v>
      </c>
      <c r="S1074" s="1">
        <v>50.921438000000002</v>
      </c>
      <c r="T1074" s="1">
        <v>50.921503000000001</v>
      </c>
      <c r="U1074" s="3">
        <v>0.267957</v>
      </c>
    </row>
    <row r="1075" spans="1:42" x14ac:dyDescent="0.2">
      <c r="A1075" t="s">
        <v>97</v>
      </c>
      <c r="B1075" s="6" t="s">
        <v>51</v>
      </c>
      <c r="C1075" s="2">
        <v>25</v>
      </c>
      <c r="D1075" s="2">
        <v>1000</v>
      </c>
      <c r="E1075" s="2">
        <v>3</v>
      </c>
      <c r="F1075" s="2">
        <v>0</v>
      </c>
      <c r="G1075" s="2">
        <v>2588.5558000000001</v>
      </c>
      <c r="H1075" s="2">
        <v>2997</v>
      </c>
      <c r="I1075" s="2">
        <v>0.13628399999999999</v>
      </c>
      <c r="J1075" s="2">
        <v>3600.049262</v>
      </c>
      <c r="K1075" s="2">
        <v>5403097</v>
      </c>
      <c r="L1075" s="2">
        <v>4038</v>
      </c>
      <c r="M1075" s="2">
        <v>1</v>
      </c>
      <c r="N1075" s="2">
        <v>3</v>
      </c>
      <c r="O1075" s="2">
        <v>3</v>
      </c>
      <c r="P1075" s="2">
        <v>14</v>
      </c>
      <c r="Q1075" s="2">
        <v>24033</v>
      </c>
      <c r="R1075" s="2">
        <v>6</v>
      </c>
      <c r="S1075" s="2">
        <v>6.5632359999999998</v>
      </c>
      <c r="T1075" s="2">
        <v>6.5632989999999998</v>
      </c>
      <c r="U1075" s="4">
        <v>0.110194</v>
      </c>
    </row>
    <row r="1076" spans="1:42" x14ac:dyDescent="0.2">
      <c r="A1076" t="s">
        <v>97</v>
      </c>
      <c r="B1076" s="5" t="s">
        <v>52</v>
      </c>
      <c r="C1076" s="1">
        <v>25</v>
      </c>
      <c r="D1076" s="1">
        <v>1000</v>
      </c>
      <c r="E1076" s="1">
        <v>3</v>
      </c>
      <c r="F1076" s="1">
        <v>0</v>
      </c>
      <c r="G1076" s="1">
        <v>3380</v>
      </c>
      <c r="H1076" s="1">
        <v>3380</v>
      </c>
      <c r="I1076" s="1">
        <v>0</v>
      </c>
      <c r="J1076" s="1">
        <v>0.22878599999999999</v>
      </c>
      <c r="K1076" s="1">
        <v>0</v>
      </c>
      <c r="L1076" s="1">
        <v>8</v>
      </c>
      <c r="M1076" s="1">
        <v>2</v>
      </c>
      <c r="N1076" s="1">
        <v>3</v>
      </c>
      <c r="O1076" s="1">
        <v>3</v>
      </c>
      <c r="P1076" s="1">
        <v>31</v>
      </c>
      <c r="Q1076" s="1">
        <v>17</v>
      </c>
      <c r="R1076" s="1">
        <v>21</v>
      </c>
      <c r="S1076" s="1">
        <v>0.20664299999999999</v>
      </c>
      <c r="T1076" s="1">
        <v>0.20669000000000001</v>
      </c>
      <c r="U1076" s="3">
        <v>6.5920999999999993E-2</v>
      </c>
    </row>
    <row r="1077" spans="1:42" x14ac:dyDescent="0.2">
      <c r="A1077" t="s">
        <v>97</v>
      </c>
      <c r="B1077" s="6" t="s">
        <v>53</v>
      </c>
      <c r="C1077" s="2">
        <v>25</v>
      </c>
      <c r="D1077" s="2">
        <v>1000</v>
      </c>
      <c r="E1077" s="2">
        <v>3</v>
      </c>
      <c r="F1077" s="2">
        <v>0</v>
      </c>
      <c r="G1077" s="2">
        <v>3240</v>
      </c>
      <c r="H1077" s="2">
        <v>3240</v>
      </c>
      <c r="I1077" s="2">
        <v>0</v>
      </c>
      <c r="J1077" s="2">
        <v>0.41726799999999997</v>
      </c>
      <c r="K1077" s="2">
        <v>545</v>
      </c>
      <c r="L1077" s="2">
        <v>51</v>
      </c>
      <c r="M1077" s="2">
        <v>2</v>
      </c>
      <c r="N1077" s="2">
        <v>3</v>
      </c>
      <c r="O1077" s="2">
        <v>3</v>
      </c>
      <c r="P1077" s="2">
        <v>39</v>
      </c>
      <c r="Q1077" s="2">
        <v>93</v>
      </c>
      <c r="R1077" s="2">
        <v>25</v>
      </c>
      <c r="S1077" s="2">
        <v>0.40917799999999999</v>
      </c>
      <c r="T1077" s="2">
        <v>0.40923599999999999</v>
      </c>
      <c r="U1077" s="4">
        <v>0.17042599999999999</v>
      </c>
    </row>
    <row r="1078" spans="1:42" x14ac:dyDescent="0.2">
      <c r="A1078" t="s">
        <v>97</v>
      </c>
      <c r="B1078" s="5" t="s">
        <v>54</v>
      </c>
      <c r="C1078" s="1">
        <v>25</v>
      </c>
      <c r="D1078" s="1">
        <v>1000</v>
      </c>
      <c r="E1078" s="1">
        <v>3</v>
      </c>
      <c r="F1078" s="1">
        <v>0</v>
      </c>
      <c r="G1078" s="1">
        <v>2983</v>
      </c>
      <c r="H1078" s="1">
        <v>2983</v>
      </c>
      <c r="I1078" s="1">
        <v>0</v>
      </c>
      <c r="J1078" s="1">
        <v>132.00505200000001</v>
      </c>
      <c r="K1078" s="1">
        <v>404278</v>
      </c>
      <c r="L1078" s="1">
        <v>718</v>
      </c>
      <c r="M1078" s="1">
        <v>2</v>
      </c>
      <c r="N1078" s="1">
        <v>3</v>
      </c>
      <c r="O1078" s="1">
        <v>3</v>
      </c>
      <c r="P1078" s="1">
        <v>29</v>
      </c>
      <c r="Q1078" s="1">
        <v>5710</v>
      </c>
      <c r="R1078" s="1">
        <v>21</v>
      </c>
      <c r="S1078" s="1">
        <v>8.2933520000000005</v>
      </c>
      <c r="T1078" s="1">
        <v>8.2934479999999997</v>
      </c>
      <c r="U1078" s="3">
        <v>7.4676999999999993E-2</v>
      </c>
    </row>
    <row r="1079" spans="1:42" x14ac:dyDescent="0.2">
      <c r="A1079" s="31" t="s">
        <v>97</v>
      </c>
      <c r="B1079" s="6" t="s">
        <v>55</v>
      </c>
      <c r="C1079" s="2">
        <v>25</v>
      </c>
      <c r="D1079" s="2">
        <v>1000</v>
      </c>
      <c r="E1079" s="2">
        <v>3</v>
      </c>
      <c r="F1079" s="2">
        <v>0</v>
      </c>
      <c r="G1079" s="2">
        <v>2413.2339069999998</v>
      </c>
      <c r="H1079" s="2">
        <v>2691</v>
      </c>
      <c r="I1079" s="2">
        <v>0.10322000000000001</v>
      </c>
      <c r="J1079" s="2">
        <v>3600.0653820000002</v>
      </c>
      <c r="K1079" s="2">
        <v>6197613</v>
      </c>
      <c r="L1079" s="2">
        <v>6655</v>
      </c>
      <c r="M1079" s="2">
        <v>1</v>
      </c>
      <c r="N1079" s="2">
        <v>2</v>
      </c>
      <c r="O1079" s="2">
        <v>2</v>
      </c>
      <c r="P1079" s="2">
        <v>18</v>
      </c>
      <c r="Q1079" s="2">
        <v>29153</v>
      </c>
      <c r="R1079" s="2">
        <v>9</v>
      </c>
      <c r="S1079" s="2">
        <v>41.314456</v>
      </c>
      <c r="T1079" s="2">
        <v>41.314521999999997</v>
      </c>
      <c r="U1079" s="4">
        <v>7.4314000000000005E-2</v>
      </c>
      <c r="V1079" s="19">
        <f t="shared" ref="V1079" si="1446">IFERROR(AVERAGE(G1072:G1079),"")</f>
        <v>3078.0743391249998</v>
      </c>
      <c r="W1079" s="19">
        <f t="shared" ref="W1079" si="1447">IFERROR(AVERAGE(H1072:H1079),"")</f>
        <v>3192.75</v>
      </c>
      <c r="X1079" s="19">
        <f t="shared" ref="X1079" si="1448">IFERROR(AVERAGE(I1072:I1079),"")</f>
        <v>3.8778375000000004E-2</v>
      </c>
      <c r="Y1079" s="19">
        <f t="shared" ref="Y1079" si="1449">IFERROR(AVERAGE(J1072:J1079),"")</f>
        <v>1370.8649618750001</v>
      </c>
      <c r="Z1079" s="19">
        <f t="shared" ref="Z1079" si="1450">IFERROR(AVERAGE(K1072:K1079),"")</f>
        <v>2392580.375</v>
      </c>
      <c r="AA1079" s="19">
        <f t="shared" ref="AA1079" si="1451">IFERROR(AVERAGE(L1072:L1079),"")</f>
        <v>1692</v>
      </c>
      <c r="AB1079" s="19">
        <f t="shared" ref="AB1079" si="1452">IFERROR(AVERAGE(P1072:P1079),"")</f>
        <v>28.625</v>
      </c>
      <c r="AC1079" s="19">
        <f t="shared" ref="AC1079" si="1453">IFERROR(AVERAGE(Q1072:Q1079),"")</f>
        <v>9787.875</v>
      </c>
      <c r="AD1079" s="19">
        <f t="shared" ref="AD1079" si="1454">IFERROR(AVERAGE(R1072:R1079),"")</f>
        <v>18.625</v>
      </c>
      <c r="AE1079" s="19">
        <f t="shared" ref="AE1079" si="1455">IFERROR(AVERAGE(S1072:S1079),"")</f>
        <v>13.505914375</v>
      </c>
      <c r="AF1079" s="19">
        <f t="shared" ref="AF1079" si="1456">IFERROR(AVERAGE(T1072:T1079),"")</f>
        <v>13.50597425</v>
      </c>
      <c r="AG1079" s="19">
        <f t="shared" ref="AG1079" si="1457">IFERROR(AVERAGE(U1072:U1079),"")</f>
        <v>0.11933287499999999</v>
      </c>
      <c r="AH1079" s="19">
        <f>IFERROR(AVERAGE(N1072:N1079),"")</f>
        <v>2.875</v>
      </c>
      <c r="AI1079" s="19">
        <f>IFERROR(AVERAGE(O1072:O1079),"")</f>
        <v>2.875</v>
      </c>
      <c r="AJ1079" s="22">
        <f>AVERAGE(M1072:M1079)</f>
        <v>1.625</v>
      </c>
      <c r="AK1079" s="20">
        <f>COUNTA(C1072:C1079)</f>
        <v>8</v>
      </c>
      <c r="AL1079" s="21">
        <f>COUNTIF(M1072:M1079,"=2")</f>
        <v>5</v>
      </c>
      <c r="AM1079" s="21">
        <f>COUNTIF(M1072:M1079,"=1")</f>
        <v>3</v>
      </c>
      <c r="AN1079" s="21">
        <f>COUNTIF(M1072:M1079,"=0")</f>
        <v>0</v>
      </c>
      <c r="AO1079" s="21">
        <f>COUNTIF(M1072:M1079,"=3")</f>
        <v>0</v>
      </c>
      <c r="AP1079" s="20">
        <f>COUNTIF(M1072:M1079,"=")</f>
        <v>0</v>
      </c>
    </row>
    <row r="1080" spans="1:42" x14ac:dyDescent="0.2">
      <c r="B1080" s="5"/>
      <c r="C1080" s="1"/>
      <c r="D1080" s="1"/>
      <c r="E1080" s="1"/>
      <c r="F1080" s="1"/>
      <c r="G1080" s="1"/>
      <c r="H1080" s="1"/>
      <c r="I1080" s="1"/>
      <c r="J1080" s="1"/>
      <c r="K1080" s="1"/>
      <c r="L1080" s="1"/>
      <c r="M1080" s="1"/>
      <c r="N1080" s="1"/>
      <c r="O1080" s="1"/>
      <c r="P1080" s="1"/>
      <c r="Q1080" s="1"/>
      <c r="R1080" s="1"/>
      <c r="S1080" s="1"/>
      <c r="T1080" s="1"/>
      <c r="U1080" s="3"/>
      <c r="V1080" s="23">
        <f t="shared" ref="V1080" si="1458">IFERROR(AVERAGE(G1024:G1079),"")</f>
        <v>3293.4108129636365</v>
      </c>
      <c r="W1080" s="23">
        <f t="shared" ref="W1080" si="1459">IFERROR(AVERAGE(H1024:H1079),"")</f>
        <v>3310.090909090909</v>
      </c>
      <c r="X1080" s="23">
        <f t="shared" ref="X1080" si="1460">IFERROR(AVERAGE(I1024:I1079),"")</f>
        <v>5.6404909090909099E-3</v>
      </c>
      <c r="Y1080" s="23">
        <f t="shared" ref="Y1080" si="1461">IFERROR(AVERAGE(J1024:J1079),"")</f>
        <v>307.22856358928573</v>
      </c>
      <c r="Z1080" s="23">
        <f t="shared" ref="Z1080" si="1462">IFERROR(AVERAGE(K1024:K1079),"")</f>
        <v>374493.28571428574</v>
      </c>
      <c r="AA1080" s="23">
        <f t="shared" ref="AA1080" si="1463">IFERROR(AVERAGE(L1024:L1079),"")</f>
        <v>808.03571428571433</v>
      </c>
      <c r="AB1080" s="23">
        <f t="shared" ref="AB1080" si="1464">IFERROR(AVERAGE(P1024:P1079),"")</f>
        <v>98.428571428571431</v>
      </c>
      <c r="AC1080" s="23">
        <f t="shared" ref="AC1080" si="1465">IFERROR(AVERAGE(Q1024:Q1079),"")</f>
        <v>4105.5892857142853</v>
      </c>
      <c r="AD1080" s="23">
        <f t="shared" ref="AD1080" si="1466">IFERROR(AVERAGE(R1024:R1079),"")</f>
        <v>88.732142857142861</v>
      </c>
      <c r="AE1080" s="23">
        <f t="shared" ref="AE1080" si="1467">IFERROR(AVERAGE(S1024:S1079),"")</f>
        <v>14.464274199999998</v>
      </c>
      <c r="AF1080" s="23">
        <f t="shared" ref="AF1080" si="1468">IFERROR(AVERAGE(T1024:T1079),"")</f>
        <v>14.464565890909087</v>
      </c>
      <c r="AG1080" s="23">
        <f t="shared" ref="AG1080" si="1469">IFERROR(AVERAGE(U1024:U1079),"")</f>
        <v>64.849050857142871</v>
      </c>
      <c r="AH1080" s="23">
        <f>IFERROR(AVERAGE(N1024:N1079),"")</f>
        <v>3.2545454545454544</v>
      </c>
      <c r="AI1080" s="23">
        <f>IFERROR(AVERAGE(O1024:O1079),"")</f>
        <v>2.7272727272727271</v>
      </c>
      <c r="AJ1080" s="24">
        <f>AVERAGE(M1024:M1079)</f>
        <v>1.9107142857142858</v>
      </c>
      <c r="AK1080" s="25">
        <f>COUNTA(C1024:C1079)</f>
        <v>56</v>
      </c>
      <c r="AL1080" s="26">
        <f>COUNTIF(M1024:M1079,"=2")</f>
        <v>52</v>
      </c>
      <c r="AM1080" s="26">
        <f>COUNTIF(M1024:M1079,"=1")</f>
        <v>3</v>
      </c>
      <c r="AN1080" s="26">
        <f>COUNTIF(M1024:M1079,"=0")</f>
        <v>1</v>
      </c>
      <c r="AO1080" s="26">
        <f>COUNTIF(M1024:M1079,"=3")</f>
        <v>0</v>
      </c>
      <c r="AP1080" s="25">
        <f>COUNTIF(M1024:M1079,"=")</f>
        <v>0</v>
      </c>
    </row>
    <row r="1081" spans="1:42" x14ac:dyDescent="0.2">
      <c r="B1081" s="6"/>
      <c r="C1081" s="2"/>
      <c r="D1081" s="2"/>
      <c r="E1081" s="2"/>
      <c r="F1081" s="2"/>
      <c r="G1081" s="2"/>
      <c r="H1081" s="2"/>
      <c r="I1081" s="2"/>
      <c r="J1081" s="2"/>
      <c r="K1081" s="2"/>
      <c r="L1081" s="2"/>
      <c r="M1081" s="2"/>
      <c r="N1081" s="2"/>
      <c r="O1081" s="2"/>
      <c r="P1081" s="2"/>
      <c r="Q1081" s="2"/>
      <c r="R1081" s="2"/>
      <c r="S1081" s="2"/>
      <c r="T1081" s="2"/>
      <c r="U1081" s="4"/>
      <c r="V1081" s="23">
        <f t="shared" ref="V1081" si="1470">MIN(G1024:G1079)</f>
        <v>1869</v>
      </c>
      <c r="W1081" s="23">
        <f t="shared" ref="W1081" si="1471">MIN(H1024:H1079)</f>
        <v>1869</v>
      </c>
      <c r="X1081" s="23">
        <f t="shared" ref="X1081" si="1472">MIN(I1024:I1079)</f>
        <v>0</v>
      </c>
      <c r="Y1081" s="23">
        <f t="shared" ref="Y1081" si="1473">MIN(J1024:J1079)</f>
        <v>4.1503999999999999E-2</v>
      </c>
      <c r="Z1081" s="23">
        <f t="shared" ref="Z1081" si="1474">MIN(K1024:K1079)</f>
        <v>0</v>
      </c>
      <c r="AA1081" s="23">
        <f t="shared" ref="AA1081" si="1475">MIN(L1024:L1079)</f>
        <v>0</v>
      </c>
      <c r="AB1081" s="23">
        <f t="shared" ref="AB1081" si="1476">MIN(P1024:P1079)</f>
        <v>2</v>
      </c>
      <c r="AC1081" s="23">
        <f t="shared" ref="AC1081" si="1477">MIN(Q1024:Q1079)</f>
        <v>0</v>
      </c>
      <c r="AD1081" s="23">
        <f t="shared" ref="AD1081" si="1478">MIN(R1024:R1079)</f>
        <v>0</v>
      </c>
      <c r="AE1081" s="23">
        <f t="shared" ref="AE1081" si="1479">MIN(S1024:S1079)</f>
        <v>3.9229E-2</v>
      </c>
      <c r="AF1081" s="23">
        <f t="shared" ref="AF1081" si="1480">MIN(T1024:T1079)</f>
        <v>3.9247999999999998E-2</v>
      </c>
      <c r="AG1081" s="23">
        <f t="shared" ref="AG1081" si="1481">MIN(U1024:U1079)</f>
        <v>2.2867999999999999E-2</v>
      </c>
      <c r="AH1081" s="23">
        <f>MIN(N1024:N1079)</f>
        <v>1</v>
      </c>
      <c r="AI1081" s="23">
        <f>MIN(O1024:O1079)</f>
        <v>1</v>
      </c>
      <c r="AJ1081" s="24">
        <f>MIN(M1024:M1079)</f>
        <v>0</v>
      </c>
      <c r="AK1081" s="25"/>
    </row>
    <row r="1082" spans="1:42" x14ac:dyDescent="0.2">
      <c r="B1082" s="5"/>
      <c r="C1082" s="1"/>
      <c r="D1082" s="1"/>
      <c r="E1082" s="1"/>
      <c r="F1082" s="1"/>
      <c r="G1082" s="1"/>
      <c r="H1082" s="1"/>
      <c r="I1082" s="1"/>
      <c r="J1082" s="1"/>
      <c r="K1082" s="1"/>
      <c r="L1082" s="1"/>
      <c r="M1082" s="1"/>
      <c r="N1082" s="1"/>
      <c r="O1082" s="1"/>
      <c r="P1082" s="1"/>
      <c r="Q1082" s="1"/>
      <c r="R1082" s="1"/>
      <c r="S1082" s="1"/>
      <c r="T1082" s="1"/>
      <c r="U1082" s="3"/>
      <c r="V1082" s="23">
        <f t="shared" ref="V1082" si="1482">MAX(G1024:G1079)</f>
        <v>6171</v>
      </c>
      <c r="W1082" s="23">
        <f t="shared" ref="W1082" si="1483">MAX(H1024:H1079)</f>
        <v>6171</v>
      </c>
      <c r="X1082" s="23">
        <f t="shared" ref="X1082" si="1484">MAX(I1024:I1079)</f>
        <v>0.13628399999999999</v>
      </c>
      <c r="Y1082" s="23">
        <f t="shared" ref="Y1082" si="1485">MAX(J1024:J1079)</f>
        <v>3600.21857</v>
      </c>
      <c r="Z1082" s="23">
        <f t="shared" ref="Z1082" si="1486">MAX(K1024:K1079)</f>
        <v>6930365</v>
      </c>
      <c r="AA1082" s="23">
        <f t="shared" ref="AA1082" si="1487">MAX(L1024:L1079)</f>
        <v>9421</v>
      </c>
      <c r="AB1082" s="23">
        <f t="shared" ref="AB1082" si="1488">MAX(P1024:P1079)</f>
        <v>651</v>
      </c>
      <c r="AC1082" s="23">
        <f t="shared" ref="AC1082" si="1489">MAX(Q1024:Q1079)</f>
        <v>43296</v>
      </c>
      <c r="AD1082" s="23">
        <f t="shared" ref="AD1082" si="1490">MAX(R1024:R1079)</f>
        <v>639</v>
      </c>
      <c r="AE1082" s="23">
        <f t="shared" ref="AE1082" si="1491">MAX(S1024:S1079)</f>
        <v>484.93214699999999</v>
      </c>
      <c r="AF1082" s="23">
        <f t="shared" ref="AF1082" si="1492">MAX(T1024:T1079)</f>
        <v>484.93336299999999</v>
      </c>
      <c r="AG1082" s="23">
        <f t="shared" ref="AG1082" si="1493">MAX(U1024:U1079)</f>
        <v>3600.0317279999999</v>
      </c>
      <c r="AH1082" s="23">
        <f>MAX(N1024:N1079)</f>
        <v>8</v>
      </c>
      <c r="AI1082" s="23">
        <f>MAX(O1024:O1079)</f>
        <v>3</v>
      </c>
      <c r="AJ1082" s="24">
        <f>MAX(M1024:M1079)</f>
        <v>2</v>
      </c>
      <c r="AK1082" s="25"/>
    </row>
    <row r="1083" spans="1:42" x14ac:dyDescent="0.2">
      <c r="A1083" s="38" t="s">
        <v>124</v>
      </c>
      <c r="B1083" s="6"/>
      <c r="C1083" s="2"/>
      <c r="D1083" s="2"/>
      <c r="E1083" s="2"/>
      <c r="F1083" s="2"/>
      <c r="G1083" s="2"/>
      <c r="H1083" s="2"/>
      <c r="I1083" s="2"/>
      <c r="J1083" s="2"/>
      <c r="K1083" s="2"/>
      <c r="L1083" s="2"/>
      <c r="M1083" s="2"/>
      <c r="N1083" s="2"/>
      <c r="O1083" s="2"/>
      <c r="P1083" s="2"/>
      <c r="Q1083" s="2"/>
      <c r="R1083" s="2"/>
      <c r="S1083" s="2"/>
      <c r="T1083" s="2"/>
      <c r="U1083" s="4"/>
    </row>
    <row r="1084" spans="1:42" x14ac:dyDescent="0.2">
      <c r="A1084" s="30" t="s">
        <v>92</v>
      </c>
      <c r="B1084" s="5" t="s">
        <v>0</v>
      </c>
      <c r="C1084" s="1">
        <v>25</v>
      </c>
      <c r="D1084" s="1">
        <v>200</v>
      </c>
      <c r="E1084" s="1">
        <v>2</v>
      </c>
      <c r="F1084" s="1">
        <v>0</v>
      </c>
      <c r="G1084" s="1">
        <v>1913</v>
      </c>
      <c r="H1084" s="1">
        <v>1913</v>
      </c>
      <c r="I1084" s="1">
        <v>0</v>
      </c>
      <c r="J1084" s="1">
        <v>6.6500000000000004E-2</v>
      </c>
      <c r="K1084" s="1">
        <v>0</v>
      </c>
      <c r="L1084" s="1">
        <v>0</v>
      </c>
      <c r="M1084" s="1">
        <v>2</v>
      </c>
      <c r="N1084" s="1">
        <v>3</v>
      </c>
      <c r="O1084" s="1">
        <v>2</v>
      </c>
      <c r="P1084" s="1">
        <v>2</v>
      </c>
      <c r="Q1084" s="1">
        <v>0</v>
      </c>
      <c r="R1084" s="1">
        <v>0</v>
      </c>
      <c r="S1084" s="1">
        <v>6.3751000000000002E-2</v>
      </c>
      <c r="T1084" s="1">
        <v>6.4460000000000003E-2</v>
      </c>
      <c r="U1084" s="3">
        <v>4.7100999999999997E-2</v>
      </c>
      <c r="V1084" s="11"/>
      <c r="W1084" s="11"/>
      <c r="X1084" s="11"/>
      <c r="Y1084" s="11"/>
      <c r="Z1084" s="11"/>
      <c r="AA1084" s="11"/>
      <c r="AB1084" s="11"/>
      <c r="AC1084" s="11"/>
      <c r="AD1084" s="11"/>
      <c r="AE1084" s="11"/>
      <c r="AF1084" s="11"/>
      <c r="AG1084" s="11"/>
      <c r="AH1084" s="11"/>
      <c r="AI1084" s="11"/>
      <c r="AJ1084" s="12"/>
      <c r="AK1084" s="13"/>
      <c r="AL1084" s="14"/>
      <c r="AM1084" s="14"/>
      <c r="AN1084" s="14"/>
      <c r="AO1084" s="14"/>
      <c r="AP1084" s="13"/>
    </row>
    <row r="1085" spans="1:42" x14ac:dyDescent="0.2">
      <c r="A1085" t="s">
        <v>92</v>
      </c>
      <c r="B1085" s="6" t="s">
        <v>1</v>
      </c>
      <c r="C1085" s="2">
        <v>25</v>
      </c>
      <c r="D1085" s="2">
        <v>200</v>
      </c>
      <c r="E1085" s="2">
        <v>2</v>
      </c>
      <c r="F1085" s="2">
        <v>0</v>
      </c>
      <c r="G1085" s="2">
        <v>1903</v>
      </c>
      <c r="H1085" s="2">
        <v>1903</v>
      </c>
      <c r="I1085" s="2">
        <v>0</v>
      </c>
      <c r="J1085" s="2">
        <v>0.181529</v>
      </c>
      <c r="K1085" s="2">
        <v>0</v>
      </c>
      <c r="L1085" s="2">
        <v>2</v>
      </c>
      <c r="M1085" s="2">
        <v>2</v>
      </c>
      <c r="N1085" s="2">
        <v>3</v>
      </c>
      <c r="O1085" s="2">
        <v>2</v>
      </c>
      <c r="P1085" s="2">
        <v>8</v>
      </c>
      <c r="Q1085" s="2">
        <v>2</v>
      </c>
      <c r="R1085" s="2">
        <v>3</v>
      </c>
      <c r="S1085" s="2">
        <v>0.17727999999999999</v>
      </c>
      <c r="T1085" s="2">
        <v>0.17801400000000001</v>
      </c>
      <c r="U1085" s="4">
        <v>0.14663499999999999</v>
      </c>
    </row>
    <row r="1086" spans="1:42" x14ac:dyDescent="0.2">
      <c r="A1086" t="s">
        <v>92</v>
      </c>
      <c r="B1086" s="5" t="s">
        <v>2</v>
      </c>
      <c r="C1086" s="1">
        <v>25</v>
      </c>
      <c r="D1086" s="1">
        <v>200</v>
      </c>
      <c r="E1086" s="1">
        <v>2</v>
      </c>
      <c r="F1086" s="1">
        <v>0</v>
      </c>
      <c r="G1086" s="1">
        <v>1903</v>
      </c>
      <c r="H1086" s="1">
        <v>1903</v>
      </c>
      <c r="I1086" s="1">
        <v>0</v>
      </c>
      <c r="J1086" s="1">
        <v>0.54270799999999997</v>
      </c>
      <c r="K1086" s="1">
        <v>0</v>
      </c>
      <c r="L1086" s="1">
        <v>20</v>
      </c>
      <c r="M1086" s="1">
        <v>2</v>
      </c>
      <c r="N1086" s="1">
        <v>3</v>
      </c>
      <c r="O1086" s="1">
        <v>2</v>
      </c>
      <c r="P1086" s="1">
        <v>19</v>
      </c>
      <c r="Q1086" s="1">
        <v>53</v>
      </c>
      <c r="R1086" s="1">
        <v>6</v>
      </c>
      <c r="S1086" s="1">
        <v>0.53575700000000004</v>
      </c>
      <c r="T1086" s="1">
        <v>0.536412</v>
      </c>
      <c r="U1086" s="3">
        <v>0.40070800000000001</v>
      </c>
    </row>
    <row r="1087" spans="1:42" x14ac:dyDescent="0.2">
      <c r="A1087" t="s">
        <v>92</v>
      </c>
      <c r="B1087" s="6" t="s">
        <v>3</v>
      </c>
      <c r="C1087" s="2">
        <v>25</v>
      </c>
      <c r="D1087" s="2">
        <v>200</v>
      </c>
      <c r="E1087" s="2">
        <v>2</v>
      </c>
      <c r="F1087" s="2">
        <v>0</v>
      </c>
      <c r="G1087" s="2">
        <v>1869</v>
      </c>
      <c r="H1087" s="2">
        <v>1869</v>
      </c>
      <c r="I1087" s="2">
        <v>0</v>
      </c>
      <c r="J1087" s="2">
        <v>0.47705399999999998</v>
      </c>
      <c r="K1087" s="2">
        <v>0</v>
      </c>
      <c r="L1087" s="2">
        <v>24</v>
      </c>
      <c r="M1087" s="2">
        <v>2</v>
      </c>
      <c r="N1087" s="2">
        <v>3</v>
      </c>
      <c r="O1087" s="2">
        <v>2</v>
      </c>
      <c r="P1087" s="2">
        <v>16</v>
      </c>
      <c r="Q1087" s="2">
        <v>103</v>
      </c>
      <c r="R1087" s="2">
        <v>7</v>
      </c>
      <c r="S1087" s="2">
        <v>0.47233999999999998</v>
      </c>
      <c r="T1087" s="2">
        <v>0.472999</v>
      </c>
      <c r="U1087" s="4">
        <v>0.30403999999999998</v>
      </c>
    </row>
    <row r="1088" spans="1:42" x14ac:dyDescent="0.2">
      <c r="A1088" t="s">
        <v>92</v>
      </c>
      <c r="B1088" s="5" t="s">
        <v>4</v>
      </c>
      <c r="C1088" s="1">
        <v>25</v>
      </c>
      <c r="D1088" s="1">
        <v>200</v>
      </c>
      <c r="E1088" s="1">
        <v>2</v>
      </c>
      <c r="F1088" s="1">
        <v>0</v>
      </c>
      <c r="G1088" s="1">
        <v>1913</v>
      </c>
      <c r="H1088" s="1">
        <v>1913</v>
      </c>
      <c r="I1088" s="1">
        <v>0</v>
      </c>
      <c r="J1088" s="1">
        <v>0.127386</v>
      </c>
      <c r="K1088" s="1">
        <v>0</v>
      </c>
      <c r="L1088" s="1">
        <v>6</v>
      </c>
      <c r="M1088" s="1">
        <v>2</v>
      </c>
      <c r="N1088" s="1">
        <v>3</v>
      </c>
      <c r="O1088" s="1">
        <v>2</v>
      </c>
      <c r="P1088" s="1">
        <v>87</v>
      </c>
      <c r="Q1088" s="1">
        <v>2</v>
      </c>
      <c r="R1088" s="1">
        <v>85</v>
      </c>
      <c r="S1088" s="1">
        <v>0.102661</v>
      </c>
      <c r="T1088" s="1">
        <v>0.103353</v>
      </c>
      <c r="U1088" s="3">
        <v>8.7335999999999997E-2</v>
      </c>
    </row>
    <row r="1089" spans="1:42" x14ac:dyDescent="0.2">
      <c r="A1089" t="s">
        <v>92</v>
      </c>
      <c r="B1089" s="6" t="s">
        <v>5</v>
      </c>
      <c r="C1089" s="2">
        <v>25</v>
      </c>
      <c r="D1089" s="2">
        <v>200</v>
      </c>
      <c r="E1089" s="2">
        <v>2</v>
      </c>
      <c r="F1089" s="2">
        <v>0</v>
      </c>
      <c r="G1089" s="2">
        <v>1913</v>
      </c>
      <c r="H1089" s="2">
        <v>1913</v>
      </c>
      <c r="I1089" s="2">
        <v>0</v>
      </c>
      <c r="J1089" s="2">
        <v>6.6186999999999996E-2</v>
      </c>
      <c r="K1089" s="2">
        <v>0</v>
      </c>
      <c r="L1089" s="2">
        <v>0</v>
      </c>
      <c r="M1089" s="2">
        <v>2</v>
      </c>
      <c r="N1089" s="2">
        <v>3</v>
      </c>
      <c r="O1089" s="2">
        <v>2</v>
      </c>
      <c r="P1089" s="2">
        <v>2</v>
      </c>
      <c r="Q1089" s="2">
        <v>0</v>
      </c>
      <c r="R1089" s="2">
        <v>0</v>
      </c>
      <c r="S1089" s="2">
        <v>6.3263E-2</v>
      </c>
      <c r="T1089" s="2">
        <v>6.3996999999999998E-2</v>
      </c>
      <c r="U1089" s="4">
        <v>4.6757E-2</v>
      </c>
    </row>
    <row r="1090" spans="1:42" x14ac:dyDescent="0.2">
      <c r="A1090" t="s">
        <v>92</v>
      </c>
      <c r="B1090" s="5" t="s">
        <v>6</v>
      </c>
      <c r="C1090" s="1">
        <v>25</v>
      </c>
      <c r="D1090" s="1">
        <v>200</v>
      </c>
      <c r="E1090" s="1">
        <v>2</v>
      </c>
      <c r="F1090" s="1">
        <v>0</v>
      </c>
      <c r="G1090" s="1">
        <v>1913</v>
      </c>
      <c r="H1090" s="1">
        <v>1913</v>
      </c>
      <c r="I1090" s="1">
        <v>0</v>
      </c>
      <c r="J1090" s="1">
        <v>0.12950700000000001</v>
      </c>
      <c r="K1090" s="1">
        <v>0</v>
      </c>
      <c r="L1090" s="1">
        <v>3</v>
      </c>
      <c r="M1090" s="1">
        <v>2</v>
      </c>
      <c r="N1090" s="1">
        <v>3</v>
      </c>
      <c r="O1090" s="1">
        <v>2</v>
      </c>
      <c r="P1090" s="1">
        <v>95</v>
      </c>
      <c r="Q1090" s="1">
        <v>2</v>
      </c>
      <c r="R1090" s="1">
        <v>93</v>
      </c>
      <c r="S1090" s="1">
        <v>9.7375000000000003E-2</v>
      </c>
      <c r="T1090" s="1">
        <v>9.8042000000000004E-2</v>
      </c>
      <c r="U1090" s="3">
        <v>8.0389000000000002E-2</v>
      </c>
    </row>
    <row r="1091" spans="1:42" x14ac:dyDescent="0.2">
      <c r="A1091" t="s">
        <v>92</v>
      </c>
      <c r="B1091" s="6" t="s">
        <v>7</v>
      </c>
      <c r="C1091" s="2">
        <v>25</v>
      </c>
      <c r="D1091" s="2">
        <v>200</v>
      </c>
      <c r="E1091" s="2">
        <v>2</v>
      </c>
      <c r="F1091" s="2">
        <v>0</v>
      </c>
      <c r="G1091" s="2">
        <v>1913</v>
      </c>
      <c r="H1091" s="2">
        <v>1913</v>
      </c>
      <c r="I1091" s="2">
        <v>0</v>
      </c>
      <c r="J1091" s="2">
        <v>0.31928299999999998</v>
      </c>
      <c r="K1091" s="2">
        <v>0</v>
      </c>
      <c r="L1091" s="2">
        <v>12</v>
      </c>
      <c r="M1091" s="2">
        <v>2</v>
      </c>
      <c r="N1091" s="2">
        <v>3</v>
      </c>
      <c r="O1091" s="2">
        <v>2</v>
      </c>
      <c r="P1091" s="2">
        <v>37</v>
      </c>
      <c r="Q1091" s="2">
        <v>13</v>
      </c>
      <c r="R1091" s="2">
        <v>29</v>
      </c>
      <c r="S1091" s="2">
        <v>0.30084</v>
      </c>
      <c r="T1091" s="2">
        <v>0.30164000000000002</v>
      </c>
      <c r="U1091" s="4">
        <v>0.24307000000000001</v>
      </c>
    </row>
    <row r="1092" spans="1:42" x14ac:dyDescent="0.2">
      <c r="A1092" s="31" t="s">
        <v>92</v>
      </c>
      <c r="B1092" s="5" t="s">
        <v>8</v>
      </c>
      <c r="C1092" s="1">
        <v>25</v>
      </c>
      <c r="D1092" s="1">
        <v>200</v>
      </c>
      <c r="E1092" s="1">
        <v>2</v>
      </c>
      <c r="F1092" s="1">
        <v>0</v>
      </c>
      <c r="G1092" s="1">
        <v>1913</v>
      </c>
      <c r="H1092" s="1">
        <v>1913</v>
      </c>
      <c r="I1092" s="1">
        <v>0</v>
      </c>
      <c r="J1092" s="1">
        <v>0.48111999999999999</v>
      </c>
      <c r="K1092" s="1">
        <v>80</v>
      </c>
      <c r="L1092" s="1">
        <v>59</v>
      </c>
      <c r="M1092" s="1">
        <v>2</v>
      </c>
      <c r="N1092" s="1">
        <v>3</v>
      </c>
      <c r="O1092" s="1">
        <v>2</v>
      </c>
      <c r="P1092" s="1">
        <v>44</v>
      </c>
      <c r="Q1092" s="1">
        <v>91</v>
      </c>
      <c r="R1092" s="1">
        <v>35</v>
      </c>
      <c r="S1092" s="1">
        <v>0.46218700000000001</v>
      </c>
      <c r="T1092" s="1">
        <v>0.46292299999999997</v>
      </c>
      <c r="U1092" s="3">
        <v>0.30596899999999999</v>
      </c>
      <c r="V1092" s="19">
        <f t="shared" ref="V1092" si="1494">IFERROR(AVERAGE(G1084:G1092),"")</f>
        <v>1905.8888888888889</v>
      </c>
      <c r="W1092" s="19">
        <f t="shared" ref="W1092" si="1495">IFERROR(AVERAGE(H1084:H1092),"")</f>
        <v>1905.8888888888889</v>
      </c>
      <c r="X1092" s="19">
        <f t="shared" ref="X1092" si="1496">IFERROR(AVERAGE(I1084:I1092),"")</f>
        <v>0</v>
      </c>
      <c r="Y1092" s="19">
        <f t="shared" ref="Y1092" si="1497">IFERROR(AVERAGE(J1084:J1092),"")</f>
        <v>0.26569711111111111</v>
      </c>
      <c r="Z1092" s="19">
        <f t="shared" ref="Z1092" si="1498">IFERROR(AVERAGE(K1084:K1092),"")</f>
        <v>8.8888888888888893</v>
      </c>
      <c r="AA1092" s="19">
        <f t="shared" ref="AA1092" si="1499">IFERROR(AVERAGE(L1084:L1092),"")</f>
        <v>14</v>
      </c>
      <c r="AB1092" s="19">
        <f t="shared" ref="AB1092" si="1500">IFERROR(AVERAGE(P1084:P1092),"")</f>
        <v>34.444444444444443</v>
      </c>
      <c r="AC1092" s="19">
        <f t="shared" ref="AC1092" si="1501">IFERROR(AVERAGE(Q1084:Q1092),"")</f>
        <v>29.555555555555557</v>
      </c>
      <c r="AD1092" s="19">
        <f t="shared" ref="AD1092" si="1502">IFERROR(AVERAGE(R1084:R1092),"")</f>
        <v>28.666666666666668</v>
      </c>
      <c r="AE1092" s="19">
        <f t="shared" ref="AE1092" si="1503">IFERROR(AVERAGE(S1084:S1092),"")</f>
        <v>0.25282822222222223</v>
      </c>
      <c r="AF1092" s="19">
        <f t="shared" ref="AF1092" si="1504">IFERROR(AVERAGE(T1084:T1092),"")</f>
        <v>0.25353777777777775</v>
      </c>
      <c r="AG1092" s="19">
        <f t="shared" ref="AG1092" si="1505">IFERROR(AVERAGE(U1084:U1092),"")</f>
        <v>0.1846672222222222</v>
      </c>
      <c r="AH1092" s="19">
        <f>IFERROR(AVERAGE(N1084:N1092),"")</f>
        <v>3</v>
      </c>
      <c r="AI1092" s="19">
        <f>IFERROR(AVERAGE(O1084:O1092),"")</f>
        <v>2</v>
      </c>
      <c r="AJ1092" s="19">
        <f>IFERROR(AVERAGE(M1084:M1092),"")</f>
        <v>2</v>
      </c>
      <c r="AK1092" s="20">
        <f>COUNTA(C1084:C1092)</f>
        <v>9</v>
      </c>
      <c r="AL1092" s="21">
        <f>COUNTIF(M1084:M1092,"=2")</f>
        <v>9</v>
      </c>
      <c r="AM1092" s="21">
        <f>COUNTIF(M1084:M1092,"=1")</f>
        <v>0</v>
      </c>
      <c r="AN1092" s="21">
        <f>COUNTIF(M1084:M1092,"=0")</f>
        <v>0</v>
      </c>
      <c r="AO1092" s="21">
        <f>COUNTIF(M1084:M1092,"=3")</f>
        <v>0</v>
      </c>
      <c r="AP1092" s="20">
        <f>COUNTIF(M1084:M1092,"=")</f>
        <v>0</v>
      </c>
    </row>
    <row r="1093" spans="1:42" x14ac:dyDescent="0.2">
      <c r="A1093" t="s">
        <v>93</v>
      </c>
      <c r="B1093" s="6" t="s">
        <v>9</v>
      </c>
      <c r="C1093" s="2">
        <v>25</v>
      </c>
      <c r="D1093" s="2">
        <v>200</v>
      </c>
      <c r="E1093" s="2">
        <v>2</v>
      </c>
      <c r="F1093" s="2">
        <v>0</v>
      </c>
      <c r="G1093" s="2" t="s">
        <v>56</v>
      </c>
      <c r="H1093" s="2" t="s">
        <v>56</v>
      </c>
      <c r="I1093" s="2" t="s">
        <v>56</v>
      </c>
      <c r="J1093" s="2">
        <v>1.8176999999999999E-2</v>
      </c>
      <c r="K1093" s="2">
        <v>0</v>
      </c>
      <c r="L1093" s="2">
        <v>0</v>
      </c>
      <c r="M1093" s="2">
        <v>3</v>
      </c>
      <c r="N1093" s="2" t="s">
        <v>56</v>
      </c>
      <c r="O1093" s="2" t="s">
        <v>56</v>
      </c>
      <c r="P1093" s="2">
        <v>0</v>
      </c>
      <c r="Q1093" s="2">
        <v>0</v>
      </c>
      <c r="R1093" s="2">
        <v>0</v>
      </c>
      <c r="S1093" s="2" t="s">
        <v>56</v>
      </c>
      <c r="T1093" s="2" t="s">
        <v>56</v>
      </c>
      <c r="U1093" s="4">
        <v>0</v>
      </c>
    </row>
    <row r="1094" spans="1:42" x14ac:dyDescent="0.2">
      <c r="A1094" t="s">
        <v>93</v>
      </c>
      <c r="B1094" s="5" t="s">
        <v>10</v>
      </c>
      <c r="C1094" s="1">
        <v>25</v>
      </c>
      <c r="D1094" s="1">
        <v>200</v>
      </c>
      <c r="E1094" s="1">
        <v>2</v>
      </c>
      <c r="F1094" s="1">
        <v>0</v>
      </c>
      <c r="G1094" s="1" t="s">
        <v>56</v>
      </c>
      <c r="H1094" s="1" t="s">
        <v>56</v>
      </c>
      <c r="I1094" s="1" t="s">
        <v>56</v>
      </c>
      <c r="J1094" s="1">
        <v>0.31436599999999998</v>
      </c>
      <c r="K1094" s="1">
        <v>0</v>
      </c>
      <c r="L1094" s="1">
        <v>0</v>
      </c>
      <c r="M1094" s="1">
        <v>3</v>
      </c>
      <c r="N1094" s="1" t="s">
        <v>56</v>
      </c>
      <c r="O1094" s="1" t="s">
        <v>56</v>
      </c>
      <c r="P1094" s="1">
        <v>0</v>
      </c>
      <c r="Q1094" s="1">
        <v>30</v>
      </c>
      <c r="R1094" s="1">
        <v>0</v>
      </c>
      <c r="S1094" s="1" t="s">
        <v>56</v>
      </c>
      <c r="T1094" s="1" t="s">
        <v>56</v>
      </c>
      <c r="U1094" s="3">
        <v>0</v>
      </c>
    </row>
    <row r="1095" spans="1:42" x14ac:dyDescent="0.2">
      <c r="A1095" t="s">
        <v>93</v>
      </c>
      <c r="B1095" s="6" t="s">
        <v>11</v>
      </c>
      <c r="C1095" s="2">
        <v>25</v>
      </c>
      <c r="D1095" s="2">
        <v>200</v>
      </c>
      <c r="E1095" s="2">
        <v>2</v>
      </c>
      <c r="F1095" s="2">
        <v>0</v>
      </c>
      <c r="G1095" s="2" t="s">
        <v>56</v>
      </c>
      <c r="H1095" s="2" t="s">
        <v>56</v>
      </c>
      <c r="I1095" s="2" t="s">
        <v>56</v>
      </c>
      <c r="J1095" s="2">
        <v>57.639158999999999</v>
      </c>
      <c r="K1095" s="2">
        <v>91371</v>
      </c>
      <c r="L1095" s="2">
        <v>478</v>
      </c>
      <c r="M1095" s="2">
        <v>3</v>
      </c>
      <c r="N1095" s="2" t="s">
        <v>56</v>
      </c>
      <c r="O1095" s="2" t="s">
        <v>56</v>
      </c>
      <c r="P1095" s="2">
        <v>2</v>
      </c>
      <c r="Q1095" s="2">
        <v>6280</v>
      </c>
      <c r="R1095" s="2">
        <v>2</v>
      </c>
      <c r="S1095" s="2" t="s">
        <v>56</v>
      </c>
      <c r="T1095" s="2" t="s">
        <v>56</v>
      </c>
      <c r="U1095" s="4">
        <v>8.7039000000000005E-2</v>
      </c>
    </row>
    <row r="1096" spans="1:42" x14ac:dyDescent="0.2">
      <c r="A1096" t="s">
        <v>93</v>
      </c>
      <c r="B1096" s="5" t="s">
        <v>12</v>
      </c>
      <c r="C1096" s="1">
        <v>25</v>
      </c>
      <c r="D1096" s="1">
        <v>200</v>
      </c>
      <c r="E1096" s="1">
        <v>2</v>
      </c>
      <c r="F1096" s="1">
        <v>0</v>
      </c>
      <c r="G1096" s="1">
        <v>4169</v>
      </c>
      <c r="H1096" s="1">
        <v>4169</v>
      </c>
      <c r="I1096" s="1">
        <v>0</v>
      </c>
      <c r="J1096" s="1">
        <v>322.17925700000001</v>
      </c>
      <c r="K1096" s="1">
        <v>183078</v>
      </c>
      <c r="L1096" s="1">
        <v>2618</v>
      </c>
      <c r="M1096" s="1">
        <v>2</v>
      </c>
      <c r="N1096" s="1">
        <v>4</v>
      </c>
      <c r="O1096" s="1">
        <v>2</v>
      </c>
      <c r="P1096" s="1">
        <v>17</v>
      </c>
      <c r="Q1096" s="1">
        <v>18652</v>
      </c>
      <c r="R1096" s="1">
        <v>15</v>
      </c>
      <c r="S1096" s="1">
        <v>158.08049600000001</v>
      </c>
      <c r="T1096" s="1">
        <v>158.08141900000001</v>
      </c>
      <c r="U1096" s="3">
        <v>140.11829</v>
      </c>
    </row>
    <row r="1097" spans="1:42" x14ac:dyDescent="0.2">
      <c r="A1097" t="s">
        <v>93</v>
      </c>
      <c r="B1097" s="6" t="s">
        <v>13</v>
      </c>
      <c r="C1097" s="2">
        <v>25</v>
      </c>
      <c r="D1097" s="2">
        <v>200</v>
      </c>
      <c r="E1097" s="2">
        <v>2</v>
      </c>
      <c r="F1097" s="2">
        <v>0</v>
      </c>
      <c r="G1097" s="2" t="s">
        <v>56</v>
      </c>
      <c r="H1097" s="2" t="s">
        <v>56</v>
      </c>
      <c r="I1097" s="2" t="s">
        <v>56</v>
      </c>
      <c r="J1097" s="2">
        <v>0.136602</v>
      </c>
      <c r="K1097" s="2">
        <v>0</v>
      </c>
      <c r="L1097" s="2">
        <v>0</v>
      </c>
      <c r="M1097" s="2">
        <v>3</v>
      </c>
      <c r="N1097" s="2" t="s">
        <v>56</v>
      </c>
      <c r="O1097" s="2" t="s">
        <v>56</v>
      </c>
      <c r="P1097" s="2">
        <v>0</v>
      </c>
      <c r="Q1097" s="2">
        <v>0</v>
      </c>
      <c r="R1097" s="2">
        <v>0</v>
      </c>
      <c r="S1097" s="2" t="s">
        <v>56</v>
      </c>
      <c r="T1097" s="2" t="s">
        <v>56</v>
      </c>
      <c r="U1097" s="4">
        <v>0</v>
      </c>
    </row>
    <row r="1098" spans="1:42" x14ac:dyDescent="0.2">
      <c r="A1098" t="s">
        <v>93</v>
      </c>
      <c r="B1098" s="5" t="s">
        <v>14</v>
      </c>
      <c r="C1098" s="1">
        <v>25</v>
      </c>
      <c r="D1098" s="1">
        <v>200</v>
      </c>
      <c r="E1098" s="1">
        <v>2</v>
      </c>
      <c r="F1098" s="1">
        <v>0</v>
      </c>
      <c r="G1098" s="1" t="s">
        <v>56</v>
      </c>
      <c r="H1098" s="1" t="s">
        <v>56</v>
      </c>
      <c r="I1098" s="1" t="s">
        <v>56</v>
      </c>
      <c r="J1098" s="1">
        <v>4.8257110000000001</v>
      </c>
      <c r="K1098" s="1">
        <v>9671</v>
      </c>
      <c r="L1098" s="1">
        <v>659</v>
      </c>
      <c r="M1098" s="1">
        <v>3</v>
      </c>
      <c r="N1098" s="1" t="s">
        <v>56</v>
      </c>
      <c r="O1098" s="1" t="s">
        <v>56</v>
      </c>
      <c r="P1098" s="1">
        <v>0</v>
      </c>
      <c r="Q1098" s="1">
        <v>1310</v>
      </c>
      <c r="R1098" s="1">
        <v>0</v>
      </c>
      <c r="S1098" s="1" t="s">
        <v>56</v>
      </c>
      <c r="T1098" s="1" t="s">
        <v>56</v>
      </c>
      <c r="U1098" s="3">
        <v>0</v>
      </c>
    </row>
    <row r="1099" spans="1:42" x14ac:dyDescent="0.2">
      <c r="A1099" t="s">
        <v>93</v>
      </c>
      <c r="B1099" s="6" t="s">
        <v>15</v>
      </c>
      <c r="C1099" s="2">
        <v>25</v>
      </c>
      <c r="D1099" s="2">
        <v>200</v>
      </c>
      <c r="E1099" s="2">
        <v>2</v>
      </c>
      <c r="F1099" s="2">
        <v>0</v>
      </c>
      <c r="G1099" s="2">
        <v>4308</v>
      </c>
      <c r="H1099" s="2">
        <v>4308</v>
      </c>
      <c r="I1099" s="2">
        <v>0</v>
      </c>
      <c r="J1099" s="2">
        <v>48.216591999999999</v>
      </c>
      <c r="K1099" s="2">
        <v>37139</v>
      </c>
      <c r="L1099" s="2">
        <v>1402</v>
      </c>
      <c r="M1099" s="2">
        <v>2</v>
      </c>
      <c r="N1099" s="2">
        <v>5</v>
      </c>
      <c r="O1099" s="2">
        <v>2</v>
      </c>
      <c r="P1099" s="2">
        <v>39</v>
      </c>
      <c r="Q1099" s="2">
        <v>10308</v>
      </c>
      <c r="R1099" s="2">
        <v>32</v>
      </c>
      <c r="S1099" s="2">
        <v>18.250744000000001</v>
      </c>
      <c r="T1099" s="2">
        <v>18.251756</v>
      </c>
      <c r="U1099" s="4">
        <v>8.5062929999999994</v>
      </c>
    </row>
    <row r="1100" spans="1:42" x14ac:dyDescent="0.2">
      <c r="A1100" t="s">
        <v>93</v>
      </c>
      <c r="B1100" s="5" t="s">
        <v>16</v>
      </c>
      <c r="C1100" s="1">
        <v>25</v>
      </c>
      <c r="D1100" s="1">
        <v>200</v>
      </c>
      <c r="E1100" s="1">
        <v>2</v>
      </c>
      <c r="F1100" s="1">
        <v>0</v>
      </c>
      <c r="G1100" s="1">
        <v>3973</v>
      </c>
      <c r="H1100" s="1">
        <v>3973</v>
      </c>
      <c r="I1100" s="1">
        <v>0</v>
      </c>
      <c r="J1100" s="1">
        <v>75.836740000000006</v>
      </c>
      <c r="K1100" s="1">
        <v>93676</v>
      </c>
      <c r="L1100" s="1">
        <v>2806</v>
      </c>
      <c r="M1100" s="1">
        <v>2</v>
      </c>
      <c r="N1100" s="1">
        <v>4</v>
      </c>
      <c r="O1100" s="1">
        <v>2</v>
      </c>
      <c r="P1100" s="1">
        <v>8</v>
      </c>
      <c r="Q1100" s="1">
        <v>11313</v>
      </c>
      <c r="R1100" s="1">
        <v>3</v>
      </c>
      <c r="S1100" s="1">
        <v>18.075989</v>
      </c>
      <c r="T1100" s="1">
        <v>18.07949</v>
      </c>
      <c r="U1100" s="3">
        <v>0.59395600000000004</v>
      </c>
    </row>
    <row r="1101" spans="1:42" x14ac:dyDescent="0.2">
      <c r="A1101" t="s">
        <v>93</v>
      </c>
      <c r="B1101" s="6" t="s">
        <v>17</v>
      </c>
      <c r="C1101" s="2">
        <v>25</v>
      </c>
      <c r="D1101" s="2">
        <v>200</v>
      </c>
      <c r="E1101" s="2">
        <v>2</v>
      </c>
      <c r="F1101" s="2">
        <v>0</v>
      </c>
      <c r="G1101" s="2">
        <v>4413</v>
      </c>
      <c r="H1101" s="2">
        <v>4413</v>
      </c>
      <c r="I1101" s="2">
        <v>0</v>
      </c>
      <c r="J1101" s="2">
        <v>2.4624350000000002</v>
      </c>
      <c r="K1101" s="2">
        <v>0</v>
      </c>
      <c r="L1101" s="2">
        <v>3</v>
      </c>
      <c r="M1101" s="2">
        <v>2</v>
      </c>
      <c r="N1101" s="2">
        <v>5</v>
      </c>
      <c r="O1101" s="2">
        <v>2</v>
      </c>
      <c r="P1101" s="2">
        <v>15</v>
      </c>
      <c r="Q1101" s="2">
        <v>10</v>
      </c>
      <c r="R1101" s="2">
        <v>12</v>
      </c>
      <c r="S1101" s="2">
        <v>2.408258</v>
      </c>
      <c r="T1101" s="2">
        <v>2.4092030000000002</v>
      </c>
      <c r="U1101" s="4">
        <v>1.305749</v>
      </c>
    </row>
    <row r="1102" spans="1:42" x14ac:dyDescent="0.2">
      <c r="A1102" t="s">
        <v>93</v>
      </c>
      <c r="B1102" s="5" t="s">
        <v>18</v>
      </c>
      <c r="C1102" s="1">
        <v>25</v>
      </c>
      <c r="D1102" s="1">
        <v>200</v>
      </c>
      <c r="E1102" s="1">
        <v>2</v>
      </c>
      <c r="F1102" s="1">
        <v>0</v>
      </c>
      <c r="G1102" s="1">
        <v>4465</v>
      </c>
      <c r="H1102" s="1">
        <v>4465</v>
      </c>
      <c r="I1102" s="1">
        <v>0</v>
      </c>
      <c r="J1102" s="1">
        <v>1437.438022</v>
      </c>
      <c r="K1102" s="1">
        <v>342585</v>
      </c>
      <c r="L1102" s="1">
        <v>4101</v>
      </c>
      <c r="M1102" s="1">
        <v>2</v>
      </c>
      <c r="N1102" s="1">
        <v>5</v>
      </c>
      <c r="O1102" s="1">
        <v>2</v>
      </c>
      <c r="P1102" s="1">
        <v>22</v>
      </c>
      <c r="Q1102" s="1">
        <v>25702</v>
      </c>
      <c r="R1102" s="1">
        <v>18</v>
      </c>
      <c r="S1102" s="1">
        <v>1264.367125</v>
      </c>
      <c r="T1102" s="1">
        <v>1264.3682940000001</v>
      </c>
      <c r="U1102" s="3">
        <v>891.39045799999997</v>
      </c>
    </row>
    <row r="1103" spans="1:42" x14ac:dyDescent="0.2">
      <c r="A1103" t="s">
        <v>93</v>
      </c>
      <c r="B1103" s="6" t="s">
        <v>19</v>
      </c>
      <c r="C1103" s="2">
        <v>25</v>
      </c>
      <c r="D1103" s="2">
        <v>200</v>
      </c>
      <c r="E1103" s="2">
        <v>2</v>
      </c>
      <c r="F1103" s="2">
        <v>0</v>
      </c>
      <c r="G1103" s="2">
        <v>4288</v>
      </c>
      <c r="H1103" s="2">
        <v>4288</v>
      </c>
      <c r="I1103" s="2">
        <v>0</v>
      </c>
      <c r="J1103" s="2">
        <v>17.714749999999999</v>
      </c>
      <c r="K1103" s="2">
        <v>22009</v>
      </c>
      <c r="L1103" s="2">
        <v>843</v>
      </c>
      <c r="M1103" s="2">
        <v>2</v>
      </c>
      <c r="N1103" s="2">
        <v>4</v>
      </c>
      <c r="O1103" s="2">
        <v>2</v>
      </c>
      <c r="P1103" s="2">
        <v>6</v>
      </c>
      <c r="Q1103" s="2">
        <v>4093</v>
      </c>
      <c r="R1103" s="2">
        <v>2</v>
      </c>
      <c r="S1103" s="2">
        <v>14.419231</v>
      </c>
      <c r="T1103" s="2">
        <v>14.420126</v>
      </c>
      <c r="U1103" s="4">
        <v>1.7330220000000001</v>
      </c>
    </row>
    <row r="1104" spans="1:42" x14ac:dyDescent="0.2">
      <c r="A1104" s="31" t="s">
        <v>93</v>
      </c>
      <c r="B1104" s="5" t="s">
        <v>20</v>
      </c>
      <c r="C1104" s="1">
        <v>25</v>
      </c>
      <c r="D1104" s="1">
        <v>200</v>
      </c>
      <c r="E1104" s="1">
        <v>2</v>
      </c>
      <c r="F1104" s="1">
        <v>0</v>
      </c>
      <c r="G1104" s="1">
        <v>3868.592118</v>
      </c>
      <c r="H1104" s="1">
        <v>3930</v>
      </c>
      <c r="I1104" s="1">
        <v>1.5625E-2</v>
      </c>
      <c r="J1104" s="1">
        <v>3600.1112800000001</v>
      </c>
      <c r="K1104" s="1">
        <v>1135966</v>
      </c>
      <c r="L1104" s="1">
        <v>12416</v>
      </c>
      <c r="M1104" s="1">
        <v>1</v>
      </c>
      <c r="N1104" s="1">
        <v>4</v>
      </c>
      <c r="O1104" s="1">
        <v>2</v>
      </c>
      <c r="P1104" s="1">
        <v>19</v>
      </c>
      <c r="Q1104" s="1">
        <v>54425</v>
      </c>
      <c r="R1104" s="1">
        <v>13</v>
      </c>
      <c r="S1104" s="1">
        <v>8.8110700000000008</v>
      </c>
      <c r="T1104" s="1">
        <v>8.8119200000000006</v>
      </c>
      <c r="U1104" s="3">
        <v>5.0266419999999998</v>
      </c>
      <c r="V1104" s="19">
        <f t="shared" ref="V1104" si="1506">IFERROR(AVERAGE(G1093:G1104),"")</f>
        <v>4212.0845882857147</v>
      </c>
      <c r="W1104" s="19">
        <f t="shared" ref="W1104" si="1507">IFERROR(AVERAGE(H1093:H1104),"")</f>
        <v>4220.8571428571431</v>
      </c>
      <c r="X1104" s="19">
        <f t="shared" ref="X1104" si="1508">IFERROR(AVERAGE(I1093:I1104),"")</f>
        <v>2.232142857142857E-3</v>
      </c>
      <c r="Y1104" s="19">
        <f t="shared" ref="Y1104" si="1509">IFERROR(AVERAGE(J1093:J1104),"")</f>
        <v>463.90775758333331</v>
      </c>
      <c r="Z1104" s="19">
        <f t="shared" ref="Z1104" si="1510">IFERROR(AVERAGE(K1093:K1104),"")</f>
        <v>159624.58333333334</v>
      </c>
      <c r="AA1104" s="19">
        <f t="shared" ref="AA1104" si="1511">IFERROR(AVERAGE(L1093:L1104),"")</f>
        <v>2110.5</v>
      </c>
      <c r="AB1104" s="19">
        <f t="shared" ref="AB1104" si="1512">IFERROR(AVERAGE(P1093:P1104),"")</f>
        <v>10.666666666666666</v>
      </c>
      <c r="AC1104" s="19">
        <f t="shared" ref="AC1104" si="1513">IFERROR(AVERAGE(Q1093:Q1104),"")</f>
        <v>11010.25</v>
      </c>
      <c r="AD1104" s="19">
        <f t="shared" ref="AD1104" si="1514">IFERROR(AVERAGE(R1093:R1104),"")</f>
        <v>8.0833333333333339</v>
      </c>
      <c r="AE1104" s="19">
        <f t="shared" ref="AE1104" si="1515">IFERROR(AVERAGE(S1093:S1104),"")</f>
        <v>212.05898757142859</v>
      </c>
      <c r="AF1104" s="19">
        <f t="shared" ref="AF1104" si="1516">IFERROR(AVERAGE(T1093:T1104),"")</f>
        <v>212.06031542857144</v>
      </c>
      <c r="AG1104" s="19">
        <f t="shared" ref="AG1104" si="1517">IFERROR(AVERAGE(U1093:U1104),"")</f>
        <v>87.396787416666655</v>
      </c>
      <c r="AH1104" s="19">
        <f>IFERROR(AVERAGE(N1093:N1104),"")</f>
        <v>4.4285714285714288</v>
      </c>
      <c r="AI1104" s="19">
        <f>IFERROR(AVERAGE(O1093:O1104),"")</f>
        <v>2</v>
      </c>
      <c r="AJ1104" s="22">
        <f>AVERAGE(M1093:M1104)</f>
        <v>2.3333333333333335</v>
      </c>
      <c r="AK1104" s="20">
        <f>COUNTA(C1093:C1104)</f>
        <v>12</v>
      </c>
      <c r="AL1104" s="21">
        <f>COUNTIF(M1093:M1104,"=2")</f>
        <v>6</v>
      </c>
      <c r="AM1104" s="21">
        <f>COUNTIF(M1093:M1104,"=1")</f>
        <v>1</v>
      </c>
      <c r="AN1104" s="21">
        <f>COUNTIF(M1093:M1104,"=0")</f>
        <v>0</v>
      </c>
      <c r="AO1104" s="21">
        <f>COUNTIF(M1093:M1104,"=3")</f>
        <v>5</v>
      </c>
      <c r="AP1104" s="20">
        <f>COUNTIF(M1093:M1104,"=")</f>
        <v>0</v>
      </c>
    </row>
    <row r="1105" spans="1:42" x14ac:dyDescent="0.2">
      <c r="A1105" t="s">
        <v>94</v>
      </c>
      <c r="B1105" s="6" t="s">
        <v>21</v>
      </c>
      <c r="C1105" s="2">
        <v>25</v>
      </c>
      <c r="D1105" s="2">
        <v>200</v>
      </c>
      <c r="E1105" s="2">
        <v>2</v>
      </c>
      <c r="F1105" s="2">
        <v>0</v>
      </c>
      <c r="G1105" s="2" t="s">
        <v>56</v>
      </c>
      <c r="H1105" s="2" t="s">
        <v>56</v>
      </c>
      <c r="I1105" s="2" t="s">
        <v>56</v>
      </c>
      <c r="J1105" s="2">
        <v>1.3327990000000001</v>
      </c>
      <c r="K1105" s="2">
        <v>337</v>
      </c>
      <c r="L1105" s="2">
        <v>17</v>
      </c>
      <c r="M1105" s="2">
        <v>3</v>
      </c>
      <c r="N1105" s="2" t="s">
        <v>56</v>
      </c>
      <c r="O1105" s="2" t="s">
        <v>56</v>
      </c>
      <c r="P1105" s="2">
        <v>30</v>
      </c>
      <c r="Q1105" s="2">
        <v>6</v>
      </c>
      <c r="R1105" s="2">
        <v>30</v>
      </c>
      <c r="S1105" s="2" t="s">
        <v>56</v>
      </c>
      <c r="T1105" s="2" t="s">
        <v>56</v>
      </c>
      <c r="U1105" s="4">
        <v>0.79937000000000002</v>
      </c>
    </row>
    <row r="1106" spans="1:42" x14ac:dyDescent="0.2">
      <c r="A1106" t="s">
        <v>94</v>
      </c>
      <c r="B1106" s="5" t="s">
        <v>22</v>
      </c>
      <c r="C1106" s="1">
        <v>25</v>
      </c>
      <c r="D1106" s="1">
        <v>200</v>
      </c>
      <c r="E1106" s="1">
        <v>2</v>
      </c>
      <c r="F1106" s="1">
        <v>0</v>
      </c>
      <c r="G1106" s="1">
        <v>3797.666667</v>
      </c>
      <c r="H1106" s="1">
        <v>4018</v>
      </c>
      <c r="I1106" s="1">
        <v>5.4836999999999997E-2</v>
      </c>
      <c r="J1106" s="1">
        <v>3600.1186659999998</v>
      </c>
      <c r="K1106" s="1">
        <v>1139311</v>
      </c>
      <c r="L1106" s="1">
        <v>49564</v>
      </c>
      <c r="M1106" s="1">
        <v>1</v>
      </c>
      <c r="N1106" s="1">
        <v>4</v>
      </c>
      <c r="O1106" s="1">
        <v>2</v>
      </c>
      <c r="P1106" s="1">
        <v>48682</v>
      </c>
      <c r="Q1106" s="1">
        <v>10270</v>
      </c>
      <c r="R1106" s="1">
        <v>48680</v>
      </c>
      <c r="S1106" s="1">
        <v>6.0695160000000001</v>
      </c>
      <c r="T1106" s="1">
        <v>6.0703100000000001</v>
      </c>
      <c r="U1106" s="3">
        <v>1224.805124</v>
      </c>
    </row>
    <row r="1107" spans="1:42" x14ac:dyDescent="0.2">
      <c r="A1107" t="s">
        <v>94</v>
      </c>
      <c r="B1107" s="6" t="s">
        <v>23</v>
      </c>
      <c r="C1107" s="2">
        <v>25</v>
      </c>
      <c r="D1107" s="2">
        <v>200</v>
      </c>
      <c r="E1107" s="2">
        <v>2</v>
      </c>
      <c r="F1107" s="2">
        <v>0</v>
      </c>
      <c r="G1107" s="2">
        <v>3339</v>
      </c>
      <c r="H1107" s="2">
        <v>3339</v>
      </c>
      <c r="I1107" s="2">
        <v>0</v>
      </c>
      <c r="J1107" s="2">
        <v>34.335312000000002</v>
      </c>
      <c r="K1107" s="2">
        <v>113949</v>
      </c>
      <c r="L1107" s="2">
        <v>727</v>
      </c>
      <c r="M1107" s="2">
        <v>2</v>
      </c>
      <c r="N1107" s="2">
        <v>3</v>
      </c>
      <c r="O1107" s="2">
        <v>2</v>
      </c>
      <c r="P1107" s="2">
        <v>255</v>
      </c>
      <c r="Q1107" s="2">
        <v>5252</v>
      </c>
      <c r="R1107" s="2">
        <v>249</v>
      </c>
      <c r="S1107" s="2">
        <v>16.674793000000001</v>
      </c>
      <c r="T1107" s="2">
        <v>16.675619999999999</v>
      </c>
      <c r="U1107" s="4">
        <v>12.966284</v>
      </c>
    </row>
    <row r="1108" spans="1:42" x14ac:dyDescent="0.2">
      <c r="A1108" t="s">
        <v>94</v>
      </c>
      <c r="B1108" s="5" t="s">
        <v>24</v>
      </c>
      <c r="C1108" s="1">
        <v>25</v>
      </c>
      <c r="D1108" s="1">
        <v>200</v>
      </c>
      <c r="E1108" s="1">
        <v>2</v>
      </c>
      <c r="F1108" s="1">
        <v>0</v>
      </c>
      <c r="G1108" s="1">
        <v>3141</v>
      </c>
      <c r="H1108" s="1">
        <v>3141</v>
      </c>
      <c r="I1108" s="1">
        <v>0</v>
      </c>
      <c r="J1108" s="1">
        <v>52.240032999999997</v>
      </c>
      <c r="K1108" s="1">
        <v>27104</v>
      </c>
      <c r="L1108" s="1">
        <v>2236</v>
      </c>
      <c r="M1108" s="1">
        <v>2</v>
      </c>
      <c r="N1108" s="1">
        <v>3</v>
      </c>
      <c r="O1108" s="1">
        <v>2</v>
      </c>
      <c r="P1108" s="1">
        <v>1863</v>
      </c>
      <c r="Q1108" s="1">
        <v>2986</v>
      </c>
      <c r="R1108" s="1">
        <v>1854</v>
      </c>
      <c r="S1108" s="1">
        <v>20.810956999999998</v>
      </c>
      <c r="T1108" s="1">
        <v>20.811675999999999</v>
      </c>
      <c r="U1108" s="3">
        <v>48.023105999999999</v>
      </c>
    </row>
    <row r="1109" spans="1:42" x14ac:dyDescent="0.2">
      <c r="A1109" t="s">
        <v>94</v>
      </c>
      <c r="B1109" s="6" t="s">
        <v>25</v>
      </c>
      <c r="C1109" s="2">
        <v>25</v>
      </c>
      <c r="D1109" s="2">
        <v>200</v>
      </c>
      <c r="E1109" s="2">
        <v>2</v>
      </c>
      <c r="F1109" s="2">
        <v>0</v>
      </c>
      <c r="G1109" s="2" t="s">
        <v>56</v>
      </c>
      <c r="H1109" s="2" t="s">
        <v>56</v>
      </c>
      <c r="I1109" s="2" t="s">
        <v>56</v>
      </c>
      <c r="J1109" s="2">
        <v>3600.0899199999999</v>
      </c>
      <c r="K1109" s="2">
        <v>1420366</v>
      </c>
      <c r="L1109" s="2">
        <v>50651</v>
      </c>
      <c r="M1109" s="2">
        <v>0</v>
      </c>
      <c r="N1109" s="2" t="s">
        <v>56</v>
      </c>
      <c r="O1109" s="2" t="s">
        <v>56</v>
      </c>
      <c r="P1109" s="2">
        <v>49004</v>
      </c>
      <c r="Q1109" s="2">
        <v>9921</v>
      </c>
      <c r="R1109" s="2">
        <v>49004</v>
      </c>
      <c r="S1109" s="2" t="s">
        <v>56</v>
      </c>
      <c r="T1109" s="2" t="s">
        <v>56</v>
      </c>
      <c r="U1109" s="4">
        <v>1372.4690619999999</v>
      </c>
    </row>
    <row r="1110" spans="1:42" x14ac:dyDescent="0.2">
      <c r="A1110" t="s">
        <v>94</v>
      </c>
      <c r="B1110" s="5" t="s">
        <v>26</v>
      </c>
      <c r="C1110" s="1">
        <v>25</v>
      </c>
      <c r="D1110" s="1">
        <v>200</v>
      </c>
      <c r="E1110" s="1">
        <v>2</v>
      </c>
      <c r="F1110" s="1">
        <v>0</v>
      </c>
      <c r="G1110" s="1">
        <v>3484</v>
      </c>
      <c r="H1110" s="1">
        <v>3484</v>
      </c>
      <c r="I1110" s="1">
        <v>0</v>
      </c>
      <c r="J1110" s="1">
        <v>21.793002999999999</v>
      </c>
      <c r="K1110" s="1">
        <v>7888</v>
      </c>
      <c r="L1110" s="1">
        <v>400</v>
      </c>
      <c r="M1110" s="1">
        <v>2</v>
      </c>
      <c r="N1110" s="1">
        <v>3</v>
      </c>
      <c r="O1110" s="1">
        <v>2</v>
      </c>
      <c r="P1110" s="1">
        <v>410</v>
      </c>
      <c r="Q1110" s="1">
        <v>2412</v>
      </c>
      <c r="R1110" s="1">
        <v>400</v>
      </c>
      <c r="S1110" s="1">
        <v>20.871967999999999</v>
      </c>
      <c r="T1110" s="1">
        <v>20.872786999999999</v>
      </c>
      <c r="U1110" s="3">
        <v>18.721229000000001</v>
      </c>
    </row>
    <row r="1111" spans="1:42" x14ac:dyDescent="0.2">
      <c r="A1111" t="s">
        <v>94</v>
      </c>
      <c r="B1111" s="6" t="s">
        <v>27</v>
      </c>
      <c r="C1111" s="2">
        <v>25</v>
      </c>
      <c r="D1111" s="2">
        <v>200</v>
      </c>
      <c r="E1111" s="2">
        <v>2</v>
      </c>
      <c r="F1111" s="2">
        <v>0</v>
      </c>
      <c r="G1111" s="2">
        <v>3006</v>
      </c>
      <c r="H1111" s="2">
        <v>3006</v>
      </c>
      <c r="I1111" s="2">
        <v>0</v>
      </c>
      <c r="J1111" s="2">
        <v>3.7645840000000002</v>
      </c>
      <c r="K1111" s="2">
        <v>2531</v>
      </c>
      <c r="L1111" s="2">
        <v>345</v>
      </c>
      <c r="M1111" s="2">
        <v>2</v>
      </c>
      <c r="N1111" s="2">
        <v>3</v>
      </c>
      <c r="O1111" s="2">
        <v>2</v>
      </c>
      <c r="P1111" s="2">
        <v>124</v>
      </c>
      <c r="Q1111" s="2">
        <v>840</v>
      </c>
      <c r="R1111" s="2">
        <v>118</v>
      </c>
      <c r="S1111" s="2">
        <v>3.6995809999999998</v>
      </c>
      <c r="T1111" s="2">
        <v>3.7003919999999999</v>
      </c>
      <c r="U1111" s="4">
        <v>2.4661409999999999</v>
      </c>
    </row>
    <row r="1112" spans="1:42" x14ac:dyDescent="0.2">
      <c r="A1112" s="31" t="s">
        <v>94</v>
      </c>
      <c r="B1112" s="5" t="s">
        <v>28</v>
      </c>
      <c r="C1112" s="1">
        <v>25</v>
      </c>
      <c r="D1112" s="1">
        <v>200</v>
      </c>
      <c r="E1112" s="1">
        <v>2</v>
      </c>
      <c r="F1112" s="1">
        <v>0</v>
      </c>
      <c r="G1112" s="1">
        <v>2945</v>
      </c>
      <c r="H1112" s="1">
        <v>2945</v>
      </c>
      <c r="I1112" s="1">
        <v>0</v>
      </c>
      <c r="J1112" s="1">
        <v>1.7353959999999999</v>
      </c>
      <c r="K1112" s="1">
        <v>0</v>
      </c>
      <c r="L1112" s="1">
        <v>10</v>
      </c>
      <c r="M1112" s="1">
        <v>2</v>
      </c>
      <c r="N1112" s="1">
        <v>3</v>
      </c>
      <c r="O1112" s="1">
        <v>2</v>
      </c>
      <c r="P1112" s="1">
        <v>90</v>
      </c>
      <c r="Q1112" s="1">
        <v>11</v>
      </c>
      <c r="R1112" s="1">
        <v>86</v>
      </c>
      <c r="S1112" s="1">
        <v>1.728159</v>
      </c>
      <c r="T1112" s="1">
        <v>1.728861</v>
      </c>
      <c r="U1112" s="3">
        <v>1.0805149999999999</v>
      </c>
      <c r="V1112" s="19">
        <f t="shared" ref="V1112" si="1518">IFERROR(AVERAGE(G1105:G1112),"")</f>
        <v>3285.4444444999995</v>
      </c>
      <c r="W1112" s="19">
        <f t="shared" ref="W1112" si="1519">IFERROR(AVERAGE(H1105:H1112),"")</f>
        <v>3322.1666666666665</v>
      </c>
      <c r="X1112" s="19">
        <f t="shared" ref="X1112" si="1520">IFERROR(AVERAGE(I1105:I1112),"")</f>
        <v>9.1395000000000001E-3</v>
      </c>
      <c r="Y1112" s="19">
        <f t="shared" ref="Y1112" si="1521">IFERROR(AVERAGE(J1105:J1112),"")</f>
        <v>914.42621412499989</v>
      </c>
      <c r="Z1112" s="19">
        <f t="shared" ref="Z1112" si="1522">IFERROR(AVERAGE(K1105:K1112),"")</f>
        <v>338935.75</v>
      </c>
      <c r="AA1112" s="19">
        <f t="shared" ref="AA1112" si="1523">IFERROR(AVERAGE(L1105:L1112),"")</f>
        <v>12993.75</v>
      </c>
      <c r="AB1112" s="19">
        <f t="shared" ref="AB1112" si="1524">IFERROR(AVERAGE(P1105:P1112),"")</f>
        <v>12557.25</v>
      </c>
      <c r="AC1112" s="19">
        <f t="shared" ref="AC1112" si="1525">IFERROR(AVERAGE(Q1105:Q1112),"")</f>
        <v>3962.25</v>
      </c>
      <c r="AD1112" s="19">
        <f t="shared" ref="AD1112" si="1526">IFERROR(AVERAGE(R1105:R1112),"")</f>
        <v>12552.625</v>
      </c>
      <c r="AE1112" s="19">
        <f t="shared" ref="AE1112" si="1527">IFERROR(AVERAGE(S1105:S1112),"")</f>
        <v>11.642495666666667</v>
      </c>
      <c r="AF1112" s="19">
        <f t="shared" ref="AF1112" si="1528">IFERROR(AVERAGE(T1105:T1112),"")</f>
        <v>11.643274333333331</v>
      </c>
      <c r="AG1112" s="19">
        <f t="shared" ref="AG1112" si="1529">IFERROR(AVERAGE(U1105:U1112),"")</f>
        <v>335.16635387500003</v>
      </c>
      <c r="AH1112" s="19">
        <f>IFERROR(AVERAGE(N1105:N1112),"")</f>
        <v>3.1666666666666665</v>
      </c>
      <c r="AI1112" s="19">
        <f>IFERROR(AVERAGE(O1105:O1112),"")</f>
        <v>2</v>
      </c>
      <c r="AJ1112" s="22">
        <f>AVERAGE(M1105:M1112)</f>
        <v>1.75</v>
      </c>
      <c r="AK1112" s="20">
        <f>COUNTA(C1105:C1112)</f>
        <v>8</v>
      </c>
      <c r="AL1112" s="21">
        <f>COUNTIF(M1105:M1112,"=2")</f>
        <v>5</v>
      </c>
      <c r="AM1112" s="21">
        <f>COUNTIF(M1105:M1112,"=1")</f>
        <v>1</v>
      </c>
      <c r="AN1112" s="21">
        <f>COUNTIF(M1105:M1112,"=0")</f>
        <v>1</v>
      </c>
      <c r="AO1112" s="21">
        <f>COUNTIF(M1105:M1112,"=3")</f>
        <v>1</v>
      </c>
      <c r="AP1112" s="20">
        <f>COUNTIF(M1105:M1112,"=")</f>
        <v>0</v>
      </c>
    </row>
    <row r="1113" spans="1:42" x14ac:dyDescent="0.2">
      <c r="A1113" t="s">
        <v>95</v>
      </c>
      <c r="B1113" s="6" t="s">
        <v>29</v>
      </c>
      <c r="C1113" s="2">
        <v>25</v>
      </c>
      <c r="D1113" s="2">
        <v>700</v>
      </c>
      <c r="E1113" s="2">
        <v>2</v>
      </c>
      <c r="F1113" s="2">
        <v>0</v>
      </c>
      <c r="G1113" s="2">
        <v>2147</v>
      </c>
      <c r="H1113" s="2">
        <v>2147</v>
      </c>
      <c r="I1113" s="2">
        <v>0</v>
      </c>
      <c r="J1113" s="2">
        <v>6.9014000000000006E-2</v>
      </c>
      <c r="K1113" s="2">
        <v>0</v>
      </c>
      <c r="L1113" s="2">
        <v>0</v>
      </c>
      <c r="M1113" s="2">
        <v>2</v>
      </c>
      <c r="N1113" s="2">
        <v>2</v>
      </c>
      <c r="O1113" s="2">
        <v>2</v>
      </c>
      <c r="P1113" s="2">
        <v>3</v>
      </c>
      <c r="Q1113" s="2">
        <v>0</v>
      </c>
      <c r="R1113" s="2">
        <v>0</v>
      </c>
      <c r="S1113" s="2">
        <v>6.5978999999999996E-2</v>
      </c>
      <c r="T1113" s="2">
        <v>6.6001000000000004E-2</v>
      </c>
      <c r="U1113" s="4">
        <v>5.5536000000000002E-2</v>
      </c>
    </row>
    <row r="1114" spans="1:42" x14ac:dyDescent="0.2">
      <c r="A1114" t="s">
        <v>95</v>
      </c>
      <c r="B1114" s="5" t="s">
        <v>30</v>
      </c>
      <c r="C1114" s="1">
        <v>25</v>
      </c>
      <c r="D1114" s="1">
        <v>700</v>
      </c>
      <c r="E1114" s="1">
        <v>2</v>
      </c>
      <c r="F1114" s="1">
        <v>0</v>
      </c>
      <c r="G1114" s="1">
        <v>2147</v>
      </c>
      <c r="H1114" s="1">
        <v>2147</v>
      </c>
      <c r="I1114" s="1">
        <v>0</v>
      </c>
      <c r="J1114" s="1">
        <v>0.30374000000000001</v>
      </c>
      <c r="K1114" s="1">
        <v>558</v>
      </c>
      <c r="L1114" s="1">
        <v>36</v>
      </c>
      <c r="M1114" s="1">
        <v>2</v>
      </c>
      <c r="N1114" s="1">
        <v>2</v>
      </c>
      <c r="O1114" s="1">
        <v>2</v>
      </c>
      <c r="P1114" s="1">
        <v>10</v>
      </c>
      <c r="Q1114" s="1">
        <v>65</v>
      </c>
      <c r="R1114" s="1">
        <v>6</v>
      </c>
      <c r="S1114" s="1">
        <v>0.17355899999999999</v>
      </c>
      <c r="T1114" s="1">
        <v>0.17361199999999999</v>
      </c>
      <c r="U1114" s="3">
        <v>0.11460099999999999</v>
      </c>
    </row>
    <row r="1115" spans="1:42" x14ac:dyDescent="0.2">
      <c r="A1115" t="s">
        <v>95</v>
      </c>
      <c r="B1115" s="6" t="s">
        <v>31</v>
      </c>
      <c r="C1115" s="2">
        <v>25</v>
      </c>
      <c r="D1115" s="2">
        <v>700</v>
      </c>
      <c r="E1115" s="2">
        <v>2</v>
      </c>
      <c r="F1115" s="2">
        <v>0</v>
      </c>
      <c r="G1115" s="2">
        <v>2147</v>
      </c>
      <c r="H1115" s="2">
        <v>2147</v>
      </c>
      <c r="I1115" s="2">
        <v>0</v>
      </c>
      <c r="J1115" s="2">
        <v>1.8652869999999999</v>
      </c>
      <c r="K1115" s="2">
        <v>6813</v>
      </c>
      <c r="L1115" s="2">
        <v>66</v>
      </c>
      <c r="M1115" s="2">
        <v>2</v>
      </c>
      <c r="N1115" s="2">
        <v>2</v>
      </c>
      <c r="O1115" s="2">
        <v>2</v>
      </c>
      <c r="P1115" s="2">
        <v>17</v>
      </c>
      <c r="Q1115" s="2">
        <v>498</v>
      </c>
      <c r="R1115" s="2">
        <v>6</v>
      </c>
      <c r="S1115" s="2">
        <v>0.58052899999999996</v>
      </c>
      <c r="T1115" s="2">
        <v>0.58063799999999999</v>
      </c>
      <c r="U1115" s="4">
        <v>0.19713700000000001</v>
      </c>
    </row>
    <row r="1116" spans="1:42" x14ac:dyDescent="0.2">
      <c r="A1116" t="s">
        <v>95</v>
      </c>
      <c r="B1116" s="5" t="s">
        <v>32</v>
      </c>
      <c r="C1116" s="1">
        <v>25</v>
      </c>
      <c r="D1116" s="1">
        <v>700</v>
      </c>
      <c r="E1116" s="1">
        <v>2</v>
      </c>
      <c r="F1116" s="1">
        <v>0</v>
      </c>
      <c r="G1116" s="1">
        <v>2131</v>
      </c>
      <c r="H1116" s="1">
        <v>2131</v>
      </c>
      <c r="I1116" s="1">
        <v>0</v>
      </c>
      <c r="J1116" s="1">
        <v>4.0840240000000003</v>
      </c>
      <c r="K1116" s="1">
        <v>19181</v>
      </c>
      <c r="L1116" s="1">
        <v>246</v>
      </c>
      <c r="M1116" s="1">
        <v>2</v>
      </c>
      <c r="N1116" s="1">
        <v>1</v>
      </c>
      <c r="O1116" s="1">
        <v>1</v>
      </c>
      <c r="P1116" s="1">
        <v>19</v>
      </c>
      <c r="Q1116" s="1">
        <v>1613</v>
      </c>
      <c r="R1116" s="1">
        <v>9</v>
      </c>
      <c r="S1116" s="1">
        <v>3.605483</v>
      </c>
      <c r="T1116" s="1">
        <v>3.6055480000000002</v>
      </c>
      <c r="U1116" s="3">
        <v>0.11786000000000001</v>
      </c>
    </row>
    <row r="1117" spans="1:42" x14ac:dyDescent="0.2">
      <c r="A1117" t="s">
        <v>95</v>
      </c>
      <c r="B1117" s="6" t="s">
        <v>33</v>
      </c>
      <c r="C1117" s="2">
        <v>25</v>
      </c>
      <c r="D1117" s="2">
        <v>700</v>
      </c>
      <c r="E1117" s="2">
        <v>2</v>
      </c>
      <c r="F1117" s="2">
        <v>0</v>
      </c>
      <c r="G1117" s="2">
        <v>2147</v>
      </c>
      <c r="H1117" s="2">
        <v>2147</v>
      </c>
      <c r="I1117" s="2">
        <v>0</v>
      </c>
      <c r="J1117" s="2">
        <v>0.11130900000000001</v>
      </c>
      <c r="K1117" s="2">
        <v>0</v>
      </c>
      <c r="L1117" s="2">
        <v>3</v>
      </c>
      <c r="M1117" s="2">
        <v>2</v>
      </c>
      <c r="N1117" s="2">
        <v>2</v>
      </c>
      <c r="O1117" s="2">
        <v>2</v>
      </c>
      <c r="P1117" s="2">
        <v>30</v>
      </c>
      <c r="Q1117" s="2">
        <v>3</v>
      </c>
      <c r="R1117" s="2">
        <v>27</v>
      </c>
      <c r="S1117" s="2">
        <v>9.4184000000000004E-2</v>
      </c>
      <c r="T1117" s="2">
        <v>9.4204999999999997E-2</v>
      </c>
      <c r="U1117" s="4">
        <v>7.0451E-2</v>
      </c>
    </row>
    <row r="1118" spans="1:42" x14ac:dyDescent="0.2">
      <c r="A1118" t="s">
        <v>95</v>
      </c>
      <c r="B1118" s="5" t="s">
        <v>34</v>
      </c>
      <c r="C1118" s="1">
        <v>25</v>
      </c>
      <c r="D1118" s="1">
        <v>700</v>
      </c>
      <c r="E1118" s="1">
        <v>2</v>
      </c>
      <c r="F1118" s="1">
        <v>0</v>
      </c>
      <c r="G1118" s="1">
        <v>2147</v>
      </c>
      <c r="H1118" s="1">
        <v>2147</v>
      </c>
      <c r="I1118" s="1">
        <v>0</v>
      </c>
      <c r="J1118" s="1">
        <v>0.20530899999999999</v>
      </c>
      <c r="K1118" s="1">
        <v>0</v>
      </c>
      <c r="L1118" s="1">
        <v>14</v>
      </c>
      <c r="M1118" s="1">
        <v>2</v>
      </c>
      <c r="N1118" s="1">
        <v>2</v>
      </c>
      <c r="O1118" s="1">
        <v>2</v>
      </c>
      <c r="P1118" s="1">
        <v>37</v>
      </c>
      <c r="Q1118" s="1">
        <v>21</v>
      </c>
      <c r="R1118" s="1">
        <v>31</v>
      </c>
      <c r="S1118" s="1">
        <v>0.185169</v>
      </c>
      <c r="T1118" s="1">
        <v>0.185199</v>
      </c>
      <c r="U1118" s="3">
        <v>0.132411</v>
      </c>
    </row>
    <row r="1119" spans="1:42" x14ac:dyDescent="0.2">
      <c r="A1119" t="s">
        <v>95</v>
      </c>
      <c r="B1119" s="6" t="s">
        <v>35</v>
      </c>
      <c r="C1119" s="2">
        <v>25</v>
      </c>
      <c r="D1119" s="2">
        <v>700</v>
      </c>
      <c r="E1119" s="2">
        <v>2</v>
      </c>
      <c r="F1119" s="2">
        <v>0</v>
      </c>
      <c r="G1119" s="2">
        <v>2145</v>
      </c>
      <c r="H1119" s="2">
        <v>2145</v>
      </c>
      <c r="I1119" s="2">
        <v>0</v>
      </c>
      <c r="J1119" s="2">
        <v>0.245528</v>
      </c>
      <c r="K1119" s="2">
        <v>0</v>
      </c>
      <c r="L1119" s="2">
        <v>13</v>
      </c>
      <c r="M1119" s="2">
        <v>2</v>
      </c>
      <c r="N1119" s="2">
        <v>2</v>
      </c>
      <c r="O1119" s="2">
        <v>2</v>
      </c>
      <c r="P1119" s="2">
        <v>26</v>
      </c>
      <c r="Q1119" s="2">
        <v>15</v>
      </c>
      <c r="R1119" s="2">
        <v>14</v>
      </c>
      <c r="S1119" s="2">
        <v>0.23028999999999999</v>
      </c>
      <c r="T1119" s="2">
        <v>0.230319</v>
      </c>
      <c r="U1119" s="4">
        <v>0.13120999999999999</v>
      </c>
    </row>
    <row r="1120" spans="1:42" x14ac:dyDescent="0.2">
      <c r="A1120" s="31" t="s">
        <v>95</v>
      </c>
      <c r="B1120" s="5" t="s">
        <v>36</v>
      </c>
      <c r="C1120" s="1">
        <v>25</v>
      </c>
      <c r="D1120" s="1">
        <v>700</v>
      </c>
      <c r="E1120" s="1">
        <v>2</v>
      </c>
      <c r="F1120" s="1">
        <v>0</v>
      </c>
      <c r="G1120" s="1">
        <v>2145</v>
      </c>
      <c r="H1120" s="1">
        <v>2145</v>
      </c>
      <c r="I1120" s="1">
        <v>0</v>
      </c>
      <c r="J1120" s="1">
        <v>0.26342100000000002</v>
      </c>
      <c r="K1120" s="1">
        <v>0</v>
      </c>
      <c r="L1120" s="1">
        <v>14</v>
      </c>
      <c r="M1120" s="1">
        <v>2</v>
      </c>
      <c r="N1120" s="1">
        <v>2</v>
      </c>
      <c r="O1120" s="1">
        <v>2</v>
      </c>
      <c r="P1120" s="1">
        <v>35</v>
      </c>
      <c r="Q1120" s="1">
        <v>19</v>
      </c>
      <c r="R1120" s="1">
        <v>26</v>
      </c>
      <c r="S1120" s="1">
        <v>0.26056499999999999</v>
      </c>
      <c r="T1120" s="1">
        <v>0.26058599999999998</v>
      </c>
      <c r="U1120" s="3">
        <v>0.17147299999999999</v>
      </c>
      <c r="V1120" s="19">
        <f t="shared" ref="V1120" si="1530">IFERROR(AVERAGE(G1113:G1120),"")</f>
        <v>2144.5</v>
      </c>
      <c r="W1120" s="19">
        <f t="shared" ref="W1120" si="1531">IFERROR(AVERAGE(H1113:H1120),"")</f>
        <v>2144.5</v>
      </c>
      <c r="X1120" s="19">
        <f t="shared" ref="X1120" si="1532">IFERROR(AVERAGE(I1113:I1120),"")</f>
        <v>0</v>
      </c>
      <c r="Y1120" s="19">
        <f t="shared" ref="Y1120" si="1533">IFERROR(AVERAGE(J1113:J1120),"")</f>
        <v>0.89345400000000008</v>
      </c>
      <c r="Z1120" s="19">
        <f t="shared" ref="Z1120" si="1534">IFERROR(AVERAGE(K1113:K1120),"")</f>
        <v>3319</v>
      </c>
      <c r="AA1120" s="19">
        <f t="shared" ref="AA1120" si="1535">IFERROR(AVERAGE(L1113:L1120),"")</f>
        <v>49</v>
      </c>
      <c r="AB1120" s="19">
        <f t="shared" ref="AB1120" si="1536">IFERROR(AVERAGE(P1113:P1120),"")</f>
        <v>22.125</v>
      </c>
      <c r="AC1120" s="19">
        <f t="shared" ref="AC1120" si="1537">IFERROR(AVERAGE(Q1113:Q1120),"")</f>
        <v>279.25</v>
      </c>
      <c r="AD1120" s="19">
        <f t="shared" ref="AD1120" si="1538">IFERROR(AVERAGE(R1113:R1120),"")</f>
        <v>14.875</v>
      </c>
      <c r="AE1120" s="19">
        <f t="shared" ref="AE1120" si="1539">IFERROR(AVERAGE(S1113:S1120),"")</f>
        <v>0.64946974999999996</v>
      </c>
      <c r="AF1120" s="19">
        <f t="shared" ref="AF1120" si="1540">IFERROR(AVERAGE(T1113:T1120),"")</f>
        <v>0.64951349999999997</v>
      </c>
      <c r="AG1120" s="19">
        <f t="shared" ref="AG1120" si="1541">IFERROR(AVERAGE(U1113:U1120),"")</f>
        <v>0.12383487500000001</v>
      </c>
      <c r="AH1120" s="19">
        <f>IFERROR(AVERAGE(N1113:N1120),"")</f>
        <v>1.875</v>
      </c>
      <c r="AI1120" s="19">
        <f>IFERROR(AVERAGE(O1113:O1120),"")</f>
        <v>1.875</v>
      </c>
      <c r="AJ1120" s="22">
        <f>AVERAGE(M1113:M1120)</f>
        <v>2</v>
      </c>
      <c r="AK1120" s="20">
        <f>COUNTA(C1113:C1120)</f>
        <v>8</v>
      </c>
      <c r="AL1120" s="21">
        <f>COUNTIF(M1113:M1120,"=2")</f>
        <v>8</v>
      </c>
      <c r="AM1120" s="21">
        <f>COUNTIF(M1113:M1120,"=1")</f>
        <v>0</v>
      </c>
      <c r="AN1120" s="21">
        <f>COUNTIF(M1113:M1120,"=0")</f>
        <v>0</v>
      </c>
      <c r="AO1120" s="21">
        <f>COUNTIF(M1113:M1120,"=3")</f>
        <v>0</v>
      </c>
      <c r="AP1120" s="20">
        <f>COUNTIF(M1113:M1120,"=")</f>
        <v>0</v>
      </c>
    </row>
    <row r="1121" spans="1:42" x14ac:dyDescent="0.2">
      <c r="A1121" t="s">
        <v>96</v>
      </c>
      <c r="B1121" s="6" t="s">
        <v>37</v>
      </c>
      <c r="C1121" s="2">
        <v>25</v>
      </c>
      <c r="D1121" s="2">
        <v>1000</v>
      </c>
      <c r="E1121" s="2">
        <v>2</v>
      </c>
      <c r="F1121" s="2">
        <v>0</v>
      </c>
      <c r="G1121" s="2">
        <v>4633</v>
      </c>
      <c r="H1121" s="2">
        <v>4633</v>
      </c>
      <c r="I1121" s="2">
        <v>0</v>
      </c>
      <c r="J1121" s="2">
        <v>0.200491</v>
      </c>
      <c r="K1121" s="2">
        <v>0</v>
      </c>
      <c r="L1121" s="2">
        <v>10</v>
      </c>
      <c r="M1121" s="2">
        <v>2</v>
      </c>
      <c r="N1121" s="2">
        <v>4</v>
      </c>
      <c r="O1121" s="2">
        <v>2</v>
      </c>
      <c r="P1121" s="2">
        <v>9</v>
      </c>
      <c r="Q1121" s="2">
        <v>11</v>
      </c>
      <c r="R1121" s="2">
        <v>5</v>
      </c>
      <c r="S1121" s="2">
        <v>0.19273799999999999</v>
      </c>
      <c r="T1121" s="2">
        <v>0.19377</v>
      </c>
      <c r="U1121" s="4">
        <v>0.15384700000000001</v>
      </c>
    </row>
    <row r="1122" spans="1:42" x14ac:dyDescent="0.2">
      <c r="A1122" t="s">
        <v>96</v>
      </c>
      <c r="B1122" s="5" t="s">
        <v>38</v>
      </c>
      <c r="C1122" s="1">
        <v>25</v>
      </c>
      <c r="D1122" s="1">
        <v>1000</v>
      </c>
      <c r="E1122" s="1">
        <v>2</v>
      </c>
      <c r="F1122" s="1">
        <v>0</v>
      </c>
      <c r="G1122" s="1">
        <v>4105</v>
      </c>
      <c r="H1122" s="1">
        <v>4105</v>
      </c>
      <c r="I1122" s="1">
        <v>0</v>
      </c>
      <c r="J1122" s="1">
        <v>1.3568880000000001</v>
      </c>
      <c r="K1122" s="1">
        <v>3851</v>
      </c>
      <c r="L1122" s="1">
        <v>225</v>
      </c>
      <c r="M1122" s="1">
        <v>2</v>
      </c>
      <c r="N1122" s="1">
        <v>4</v>
      </c>
      <c r="O1122" s="1">
        <v>2</v>
      </c>
      <c r="P1122" s="1">
        <v>21</v>
      </c>
      <c r="Q1122" s="1">
        <v>602</v>
      </c>
      <c r="R1122" s="1">
        <v>14</v>
      </c>
      <c r="S1122" s="1">
        <v>1.3012550000000001</v>
      </c>
      <c r="T1122" s="1">
        <v>1.302</v>
      </c>
      <c r="U1122" s="3">
        <v>0.28914299999999998</v>
      </c>
    </row>
    <row r="1123" spans="1:42" x14ac:dyDescent="0.2">
      <c r="A1123" t="s">
        <v>96</v>
      </c>
      <c r="B1123" s="6" t="s">
        <v>39</v>
      </c>
      <c r="C1123" s="2">
        <v>25</v>
      </c>
      <c r="D1123" s="2">
        <v>1000</v>
      </c>
      <c r="E1123" s="2">
        <v>2</v>
      </c>
      <c r="F1123" s="2">
        <v>0</v>
      </c>
      <c r="G1123" s="2">
        <v>3914</v>
      </c>
      <c r="H1123" s="2">
        <v>3914</v>
      </c>
      <c r="I1123" s="2">
        <v>0</v>
      </c>
      <c r="J1123" s="2">
        <v>43.678319999999999</v>
      </c>
      <c r="K1123" s="2">
        <v>105554</v>
      </c>
      <c r="L1123" s="2">
        <v>1604</v>
      </c>
      <c r="M1123" s="2">
        <v>2</v>
      </c>
      <c r="N1123" s="2">
        <v>3</v>
      </c>
      <c r="O1123" s="2">
        <v>2</v>
      </c>
      <c r="P1123" s="2">
        <v>38</v>
      </c>
      <c r="Q1123" s="2">
        <v>8125</v>
      </c>
      <c r="R1123" s="2">
        <v>20</v>
      </c>
      <c r="S1123" s="2">
        <v>17.196438000000001</v>
      </c>
      <c r="T1123" s="2">
        <v>17.197291</v>
      </c>
      <c r="U1123" s="4">
        <v>0.69829399999999997</v>
      </c>
    </row>
    <row r="1124" spans="1:42" x14ac:dyDescent="0.2">
      <c r="A1124" t="s">
        <v>96</v>
      </c>
      <c r="B1124" s="5" t="s">
        <v>40</v>
      </c>
      <c r="C1124" s="1">
        <v>25</v>
      </c>
      <c r="D1124" s="1">
        <v>1000</v>
      </c>
      <c r="E1124" s="1">
        <v>2</v>
      </c>
      <c r="F1124" s="1">
        <v>0</v>
      </c>
      <c r="G1124" s="1">
        <v>3550</v>
      </c>
      <c r="H1124" s="1">
        <v>3550</v>
      </c>
      <c r="I1124" s="1">
        <v>0</v>
      </c>
      <c r="J1124" s="1">
        <v>29.921851</v>
      </c>
      <c r="K1124" s="1">
        <v>85123</v>
      </c>
      <c r="L1124" s="1">
        <v>765</v>
      </c>
      <c r="M1124" s="1">
        <v>2</v>
      </c>
      <c r="N1124" s="1">
        <v>2</v>
      </c>
      <c r="O1124" s="1">
        <v>2</v>
      </c>
      <c r="P1124" s="1">
        <v>24</v>
      </c>
      <c r="Q1124" s="1">
        <v>9224</v>
      </c>
      <c r="R1124" s="1">
        <v>8</v>
      </c>
      <c r="S1124" s="1">
        <v>13.867034</v>
      </c>
      <c r="T1124" s="1">
        <v>13.867101999999999</v>
      </c>
      <c r="U1124" s="3">
        <v>0.501031</v>
      </c>
    </row>
    <row r="1125" spans="1:42" x14ac:dyDescent="0.2">
      <c r="A1125" t="s">
        <v>96</v>
      </c>
      <c r="B1125" s="6" t="s">
        <v>41</v>
      </c>
      <c r="C1125" s="2">
        <v>25</v>
      </c>
      <c r="D1125" s="2">
        <v>1000</v>
      </c>
      <c r="E1125" s="2">
        <v>2</v>
      </c>
      <c r="F1125" s="2">
        <v>0</v>
      </c>
      <c r="G1125" s="2">
        <v>3930</v>
      </c>
      <c r="H1125" s="2">
        <v>3930</v>
      </c>
      <c r="I1125" s="2">
        <v>0</v>
      </c>
      <c r="J1125" s="2">
        <v>0.52188800000000002</v>
      </c>
      <c r="K1125" s="2">
        <v>105</v>
      </c>
      <c r="L1125" s="2">
        <v>31</v>
      </c>
      <c r="M1125" s="2">
        <v>2</v>
      </c>
      <c r="N1125" s="2">
        <v>3</v>
      </c>
      <c r="O1125" s="2">
        <v>2</v>
      </c>
      <c r="P1125" s="2">
        <v>52</v>
      </c>
      <c r="Q1125" s="2">
        <v>43</v>
      </c>
      <c r="R1125" s="2">
        <v>34</v>
      </c>
      <c r="S1125" s="2">
        <v>0.49167300000000003</v>
      </c>
      <c r="T1125" s="2">
        <v>0.49248599999999998</v>
      </c>
      <c r="U1125" s="4">
        <v>0.35305500000000001</v>
      </c>
    </row>
    <row r="1126" spans="1:42" x14ac:dyDescent="0.2">
      <c r="A1126" t="s">
        <v>96</v>
      </c>
      <c r="B1126" s="5" t="s">
        <v>42</v>
      </c>
      <c r="C1126" s="1">
        <v>25</v>
      </c>
      <c r="D1126" s="1">
        <v>1000</v>
      </c>
      <c r="E1126" s="1">
        <v>2</v>
      </c>
      <c r="F1126" s="1">
        <v>0</v>
      </c>
      <c r="G1126" s="1">
        <v>3744</v>
      </c>
      <c r="H1126" s="1">
        <v>3744</v>
      </c>
      <c r="I1126" s="1">
        <v>0</v>
      </c>
      <c r="J1126" s="1">
        <v>7.324173</v>
      </c>
      <c r="K1126" s="1">
        <v>18979</v>
      </c>
      <c r="L1126" s="1">
        <v>556</v>
      </c>
      <c r="M1126" s="1">
        <v>2</v>
      </c>
      <c r="N1126" s="1">
        <v>3</v>
      </c>
      <c r="O1126" s="1">
        <v>2</v>
      </c>
      <c r="P1126" s="1">
        <v>46</v>
      </c>
      <c r="Q1126" s="1">
        <v>3117</v>
      </c>
      <c r="R1126" s="1">
        <v>33</v>
      </c>
      <c r="S1126" s="1">
        <v>6.4235769999999999</v>
      </c>
      <c r="T1126" s="1">
        <v>6.4244700000000003</v>
      </c>
      <c r="U1126" s="3">
        <v>0.36914799999999998</v>
      </c>
    </row>
    <row r="1127" spans="1:42" x14ac:dyDescent="0.2">
      <c r="A1127" t="s">
        <v>96</v>
      </c>
      <c r="B1127" s="6" t="s">
        <v>43</v>
      </c>
      <c r="C1127" s="2">
        <v>25</v>
      </c>
      <c r="D1127" s="2">
        <v>1000</v>
      </c>
      <c r="E1127" s="2">
        <v>2</v>
      </c>
      <c r="F1127" s="2">
        <v>0</v>
      </c>
      <c r="G1127" s="2">
        <v>3616</v>
      </c>
      <c r="H1127" s="2">
        <v>3616</v>
      </c>
      <c r="I1127" s="2">
        <v>0</v>
      </c>
      <c r="J1127" s="2">
        <v>26.758006999999999</v>
      </c>
      <c r="K1127" s="2">
        <v>61912</v>
      </c>
      <c r="L1127" s="2">
        <v>764</v>
      </c>
      <c r="M1127" s="2">
        <v>2</v>
      </c>
      <c r="N1127" s="2">
        <v>3</v>
      </c>
      <c r="O1127" s="2">
        <v>2</v>
      </c>
      <c r="P1127" s="2">
        <v>24</v>
      </c>
      <c r="Q1127" s="2">
        <v>7485</v>
      </c>
      <c r="R1127" s="2">
        <v>13</v>
      </c>
      <c r="S1127" s="2">
        <v>26.536428000000001</v>
      </c>
      <c r="T1127" s="2">
        <v>26.537309</v>
      </c>
      <c r="U1127" s="4">
        <v>0.53979100000000002</v>
      </c>
    </row>
    <row r="1128" spans="1:42" x14ac:dyDescent="0.2">
      <c r="A1128" t="s">
        <v>96</v>
      </c>
      <c r="B1128" s="5" t="s">
        <v>44</v>
      </c>
      <c r="C1128" s="1">
        <v>25</v>
      </c>
      <c r="D1128" s="1">
        <v>1000</v>
      </c>
      <c r="E1128" s="1">
        <v>2</v>
      </c>
      <c r="F1128" s="1">
        <v>0</v>
      </c>
      <c r="G1128" s="1">
        <v>3282</v>
      </c>
      <c r="H1128" s="1">
        <v>3282</v>
      </c>
      <c r="I1128" s="1">
        <v>0</v>
      </c>
      <c r="J1128" s="1">
        <v>1.3415410000000001</v>
      </c>
      <c r="K1128" s="1">
        <v>3404</v>
      </c>
      <c r="L1128" s="1">
        <v>339</v>
      </c>
      <c r="M1128" s="1">
        <v>2</v>
      </c>
      <c r="N1128" s="1">
        <v>1</v>
      </c>
      <c r="O1128" s="1">
        <v>1</v>
      </c>
      <c r="P1128" s="1">
        <v>29</v>
      </c>
      <c r="Q1128" s="1">
        <v>802</v>
      </c>
      <c r="R1128" s="1">
        <v>12</v>
      </c>
      <c r="S1128" s="1">
        <v>1.2808600000000001</v>
      </c>
      <c r="T1128" s="1">
        <v>1.280934</v>
      </c>
      <c r="U1128" s="3">
        <v>0.49948500000000001</v>
      </c>
    </row>
    <row r="1129" spans="1:42" x14ac:dyDescent="0.2">
      <c r="A1129" t="s">
        <v>96</v>
      </c>
      <c r="B1129" s="6" t="s">
        <v>45</v>
      </c>
      <c r="C1129" s="2">
        <v>25</v>
      </c>
      <c r="D1129" s="2">
        <v>1000</v>
      </c>
      <c r="E1129" s="2">
        <v>2</v>
      </c>
      <c r="F1129" s="2">
        <v>0</v>
      </c>
      <c r="G1129" s="2">
        <v>3707</v>
      </c>
      <c r="H1129" s="2">
        <v>3707</v>
      </c>
      <c r="I1129" s="2">
        <v>0</v>
      </c>
      <c r="J1129" s="2">
        <v>0.86661100000000002</v>
      </c>
      <c r="K1129" s="2">
        <v>1722</v>
      </c>
      <c r="L1129" s="2">
        <v>167</v>
      </c>
      <c r="M1129" s="2">
        <v>2</v>
      </c>
      <c r="N1129" s="2">
        <v>2</v>
      </c>
      <c r="O1129" s="2">
        <v>2</v>
      </c>
      <c r="P1129" s="2">
        <v>58</v>
      </c>
      <c r="Q1129" s="2">
        <v>306</v>
      </c>
      <c r="R1129" s="2">
        <v>49</v>
      </c>
      <c r="S1129" s="2">
        <v>0.48831799999999997</v>
      </c>
      <c r="T1129" s="2">
        <v>0.48836800000000002</v>
      </c>
      <c r="U1129" s="4">
        <v>0.27843499999999999</v>
      </c>
    </row>
    <row r="1130" spans="1:42" x14ac:dyDescent="0.2">
      <c r="A1130" t="s">
        <v>96</v>
      </c>
      <c r="B1130" s="5" t="s">
        <v>46</v>
      </c>
      <c r="C1130" s="1">
        <v>25</v>
      </c>
      <c r="D1130" s="1">
        <v>1000</v>
      </c>
      <c r="E1130" s="1">
        <v>2</v>
      </c>
      <c r="F1130" s="1">
        <v>0</v>
      </c>
      <c r="G1130" s="1">
        <v>4046</v>
      </c>
      <c r="H1130" s="1">
        <v>4046</v>
      </c>
      <c r="I1130" s="1">
        <v>0</v>
      </c>
      <c r="J1130" s="1">
        <v>4.2680300000000004</v>
      </c>
      <c r="K1130" s="1">
        <v>7456</v>
      </c>
      <c r="L1130" s="1">
        <v>252</v>
      </c>
      <c r="M1130" s="1">
        <v>2</v>
      </c>
      <c r="N1130" s="1">
        <v>3</v>
      </c>
      <c r="O1130" s="1">
        <v>2</v>
      </c>
      <c r="P1130" s="1">
        <v>26</v>
      </c>
      <c r="Q1130" s="1">
        <v>1519</v>
      </c>
      <c r="R1130" s="1">
        <v>11</v>
      </c>
      <c r="S1130" s="1">
        <v>1.982248</v>
      </c>
      <c r="T1130" s="1">
        <v>1.983077</v>
      </c>
      <c r="U1130" s="3">
        <v>0.68380200000000002</v>
      </c>
    </row>
    <row r="1131" spans="1:42" x14ac:dyDescent="0.2">
      <c r="A1131" s="31" t="s">
        <v>96</v>
      </c>
      <c r="B1131" s="6" t="s">
        <v>47</v>
      </c>
      <c r="C1131" s="2">
        <v>25</v>
      </c>
      <c r="D1131" s="2">
        <v>1000</v>
      </c>
      <c r="E1131" s="2">
        <v>2</v>
      </c>
      <c r="F1131" s="2">
        <v>0</v>
      </c>
      <c r="G1131" s="2">
        <v>3509</v>
      </c>
      <c r="H1131" s="2">
        <v>3509</v>
      </c>
      <c r="I1131" s="2">
        <v>0</v>
      </c>
      <c r="J1131" s="2">
        <v>47.205213999999998</v>
      </c>
      <c r="K1131" s="2">
        <v>127337</v>
      </c>
      <c r="L1131" s="2">
        <v>1455</v>
      </c>
      <c r="M1131" s="2">
        <v>2</v>
      </c>
      <c r="N1131" s="2">
        <v>2</v>
      </c>
      <c r="O1131" s="2">
        <v>2</v>
      </c>
      <c r="P1131" s="2">
        <v>31</v>
      </c>
      <c r="Q1131" s="2">
        <v>10944</v>
      </c>
      <c r="R1131" s="2">
        <v>20</v>
      </c>
      <c r="S1131" s="2">
        <v>36.714590999999999</v>
      </c>
      <c r="T1131" s="2">
        <v>36.714711999999999</v>
      </c>
      <c r="U1131" s="4">
        <v>0.30244300000000002</v>
      </c>
      <c r="V1131" s="19">
        <f t="shared" ref="V1131" si="1542">IFERROR(AVERAGE(G1121:G1131),"")</f>
        <v>3821.4545454545455</v>
      </c>
      <c r="W1131" s="19">
        <f t="shared" ref="W1131" si="1543">IFERROR(AVERAGE(H1121:H1131),"")</f>
        <v>3821.4545454545455</v>
      </c>
      <c r="X1131" s="19">
        <f t="shared" ref="X1131" si="1544">IFERROR(AVERAGE(I1121:I1131),"")</f>
        <v>0</v>
      </c>
      <c r="Y1131" s="19">
        <f t="shared" ref="Y1131" si="1545">IFERROR(AVERAGE(J1121:J1131),"")</f>
        <v>14.858455818181818</v>
      </c>
      <c r="Z1131" s="19">
        <f t="shared" ref="Z1131" si="1546">IFERROR(AVERAGE(K1121:K1131),"")</f>
        <v>37767.545454545456</v>
      </c>
      <c r="AA1131" s="19">
        <f t="shared" ref="AA1131" si="1547">IFERROR(AVERAGE(L1121:L1131),"")</f>
        <v>560.72727272727275</v>
      </c>
      <c r="AB1131" s="19">
        <f t="shared" ref="AB1131" si="1548">IFERROR(AVERAGE(P1121:P1131),"")</f>
        <v>32.545454545454547</v>
      </c>
      <c r="AC1131" s="19">
        <f t="shared" ref="AC1131" si="1549">IFERROR(AVERAGE(Q1121:Q1131),"")</f>
        <v>3834.3636363636365</v>
      </c>
      <c r="AD1131" s="19">
        <f t="shared" ref="AD1131" si="1550">IFERROR(AVERAGE(R1121:R1131),"")</f>
        <v>19.90909090909091</v>
      </c>
      <c r="AE1131" s="19">
        <f t="shared" ref="AE1131" si="1551">IFERROR(AVERAGE(S1121:S1131),"")</f>
        <v>9.6795600000000004</v>
      </c>
      <c r="AF1131" s="19">
        <f t="shared" ref="AF1131" si="1552">IFERROR(AVERAGE(T1121:T1131),"")</f>
        <v>9.6801380909090895</v>
      </c>
      <c r="AG1131" s="19">
        <f t="shared" ref="AG1131" si="1553">IFERROR(AVERAGE(U1121:U1131),"")</f>
        <v>0.42440672727272727</v>
      </c>
      <c r="AH1131" s="19">
        <f>IFERROR(AVERAGE(N1121:N1131),"")</f>
        <v>2.7272727272727271</v>
      </c>
      <c r="AI1131" s="19">
        <f>IFERROR(AVERAGE(O1121:O1131),"")</f>
        <v>1.9090909090909092</v>
      </c>
      <c r="AJ1131" s="22">
        <f>AVERAGE(M1121:M1131)</f>
        <v>2</v>
      </c>
      <c r="AK1131" s="20">
        <f>COUNTA(C1121:C1131)</f>
        <v>11</v>
      </c>
      <c r="AL1131" s="21">
        <f>COUNTIF(M1121:M1131,"=2")</f>
        <v>11</v>
      </c>
      <c r="AM1131" s="21">
        <f>COUNTIF(M1121:M1131,"=1")</f>
        <v>0</v>
      </c>
      <c r="AN1131" s="21">
        <f>COUNTIF(M1121:M1131,"=0")</f>
        <v>0</v>
      </c>
      <c r="AO1131" s="21">
        <f>COUNTIF(M1121:M1131,"=3")</f>
        <v>0</v>
      </c>
      <c r="AP1131" s="20">
        <f>COUNTIF(M1121:M1131,"=")</f>
        <v>0</v>
      </c>
    </row>
    <row r="1132" spans="1:42" x14ac:dyDescent="0.2">
      <c r="A1132" t="s">
        <v>97</v>
      </c>
      <c r="B1132" s="5" t="s">
        <v>48</v>
      </c>
      <c r="C1132" s="1">
        <v>25</v>
      </c>
      <c r="D1132" s="1">
        <v>1000</v>
      </c>
      <c r="E1132" s="1">
        <v>2</v>
      </c>
      <c r="F1132" s="1">
        <v>0</v>
      </c>
      <c r="G1132" s="1">
        <v>3602</v>
      </c>
      <c r="H1132" s="1">
        <v>3602</v>
      </c>
      <c r="I1132" s="1">
        <v>0</v>
      </c>
      <c r="J1132" s="1">
        <v>18.566927</v>
      </c>
      <c r="K1132" s="1">
        <v>0</v>
      </c>
      <c r="L1132" s="1">
        <v>14</v>
      </c>
      <c r="M1132" s="1">
        <v>2</v>
      </c>
      <c r="N1132" s="1">
        <v>3</v>
      </c>
      <c r="O1132" s="1">
        <v>2</v>
      </c>
      <c r="P1132" s="1">
        <v>10</v>
      </c>
      <c r="Q1132" s="1">
        <v>15</v>
      </c>
      <c r="R1132" s="1">
        <v>5</v>
      </c>
      <c r="S1132" s="1">
        <v>18.562588000000002</v>
      </c>
      <c r="T1132" s="1">
        <v>18.563244000000001</v>
      </c>
      <c r="U1132" s="3">
        <v>18.444451000000001</v>
      </c>
    </row>
    <row r="1133" spans="1:42" x14ac:dyDescent="0.2">
      <c r="A1133" t="s">
        <v>97</v>
      </c>
      <c r="B1133" s="6" t="s">
        <v>49</v>
      </c>
      <c r="C1133" s="2">
        <v>25</v>
      </c>
      <c r="D1133" s="2">
        <v>1000</v>
      </c>
      <c r="E1133" s="2">
        <v>2</v>
      </c>
      <c r="F1133" s="2">
        <v>0</v>
      </c>
      <c r="G1133" s="2">
        <v>3380</v>
      </c>
      <c r="H1133" s="2">
        <v>3380</v>
      </c>
      <c r="I1133" s="2">
        <v>0</v>
      </c>
      <c r="J1133" s="2">
        <v>30.328541999999999</v>
      </c>
      <c r="K1133" s="2">
        <v>147968</v>
      </c>
      <c r="L1133" s="2">
        <v>363</v>
      </c>
      <c r="M1133" s="2">
        <v>2</v>
      </c>
      <c r="N1133" s="2">
        <v>3</v>
      </c>
      <c r="O1133" s="2">
        <v>2</v>
      </c>
      <c r="P1133" s="2">
        <v>28</v>
      </c>
      <c r="Q1133" s="2">
        <v>2942</v>
      </c>
      <c r="R1133" s="2">
        <v>11</v>
      </c>
      <c r="S1133" s="2">
        <v>1.0562530000000001</v>
      </c>
      <c r="T1133" s="2">
        <v>1.0570820000000001</v>
      </c>
      <c r="U1133" s="4">
        <v>0.54317400000000005</v>
      </c>
    </row>
    <row r="1134" spans="1:42" x14ac:dyDescent="0.2">
      <c r="A1134" t="s">
        <v>97</v>
      </c>
      <c r="B1134" s="5" t="s">
        <v>50</v>
      </c>
      <c r="C1134" s="1">
        <v>25</v>
      </c>
      <c r="D1134" s="1">
        <v>1000</v>
      </c>
      <c r="E1134" s="1">
        <v>2</v>
      </c>
      <c r="F1134" s="1">
        <v>0</v>
      </c>
      <c r="G1134" s="1">
        <v>3024.2131319999999</v>
      </c>
      <c r="H1134" s="1">
        <v>3269</v>
      </c>
      <c r="I1134" s="1">
        <v>7.4881000000000003E-2</v>
      </c>
      <c r="J1134" s="1">
        <v>3600.0322390000001</v>
      </c>
      <c r="K1134" s="1">
        <v>6838385</v>
      </c>
      <c r="L1134" s="1">
        <v>1580</v>
      </c>
      <c r="M1134" s="1">
        <v>1</v>
      </c>
      <c r="N1134" s="1">
        <v>3</v>
      </c>
      <c r="O1134" s="1">
        <v>2</v>
      </c>
      <c r="P1134" s="1">
        <v>28</v>
      </c>
      <c r="Q1134" s="1">
        <v>13236</v>
      </c>
      <c r="R1134" s="1">
        <v>13</v>
      </c>
      <c r="S1134" s="1">
        <v>12.776930999999999</v>
      </c>
      <c r="T1134" s="1">
        <v>12.777828</v>
      </c>
      <c r="U1134" s="3">
        <v>0.57758200000000004</v>
      </c>
    </row>
    <row r="1135" spans="1:42" x14ac:dyDescent="0.2">
      <c r="A1135" t="s">
        <v>97</v>
      </c>
      <c r="B1135" s="6" t="s">
        <v>51</v>
      </c>
      <c r="C1135" s="2">
        <v>25</v>
      </c>
      <c r="D1135" s="2">
        <v>1000</v>
      </c>
      <c r="E1135" s="2">
        <v>2</v>
      </c>
      <c r="F1135" s="2">
        <v>0</v>
      </c>
      <c r="G1135" s="2">
        <v>2525.918079</v>
      </c>
      <c r="H1135" s="2">
        <v>2997</v>
      </c>
      <c r="I1135" s="2">
        <v>0.15718399999999999</v>
      </c>
      <c r="J1135" s="2">
        <v>3739.9954870000001</v>
      </c>
      <c r="K1135" s="2">
        <v>1782460</v>
      </c>
      <c r="L1135" s="2">
        <v>2725</v>
      </c>
      <c r="M1135" s="2">
        <v>1</v>
      </c>
      <c r="N1135" s="2">
        <v>3</v>
      </c>
      <c r="O1135" s="2">
        <v>2</v>
      </c>
      <c r="P1135" s="2">
        <v>121</v>
      </c>
      <c r="Q1135" s="2">
        <v>20240</v>
      </c>
      <c r="R1135" s="2">
        <v>114</v>
      </c>
      <c r="S1135" s="2">
        <v>10.495264000000001</v>
      </c>
      <c r="T1135" s="2">
        <v>10.496199000000001</v>
      </c>
      <c r="U1135" s="4">
        <v>0.27199899999999999</v>
      </c>
    </row>
    <row r="1136" spans="1:42" x14ac:dyDescent="0.2">
      <c r="A1136" t="s">
        <v>97</v>
      </c>
      <c r="B1136" s="5" t="s">
        <v>52</v>
      </c>
      <c r="C1136" s="1">
        <v>25</v>
      </c>
      <c r="D1136" s="1">
        <v>1000</v>
      </c>
      <c r="E1136" s="1">
        <v>2</v>
      </c>
      <c r="F1136" s="1">
        <v>0</v>
      </c>
      <c r="G1136" s="1">
        <v>3380</v>
      </c>
      <c r="H1136" s="1">
        <v>3380</v>
      </c>
      <c r="I1136" s="1">
        <v>0</v>
      </c>
      <c r="J1136" s="1">
        <v>0.79317700000000002</v>
      </c>
      <c r="K1136" s="1">
        <v>0</v>
      </c>
      <c r="L1136" s="1">
        <v>8</v>
      </c>
      <c r="M1136" s="1">
        <v>2</v>
      </c>
      <c r="N1136" s="1">
        <v>3</v>
      </c>
      <c r="O1136" s="1">
        <v>2</v>
      </c>
      <c r="P1136" s="1">
        <v>20</v>
      </c>
      <c r="Q1136" s="1">
        <v>16</v>
      </c>
      <c r="R1136" s="1">
        <v>9</v>
      </c>
      <c r="S1136" s="1">
        <v>0.77718399999999999</v>
      </c>
      <c r="T1136" s="1">
        <v>0.77785700000000002</v>
      </c>
      <c r="U1136" s="3">
        <v>0.37480400000000003</v>
      </c>
    </row>
    <row r="1137" spans="1:42" x14ac:dyDescent="0.2">
      <c r="A1137" t="s">
        <v>97</v>
      </c>
      <c r="B1137" s="6" t="s">
        <v>53</v>
      </c>
      <c r="C1137" s="2">
        <v>25</v>
      </c>
      <c r="D1137" s="2">
        <v>1000</v>
      </c>
      <c r="E1137" s="2">
        <v>2</v>
      </c>
      <c r="F1137" s="2">
        <v>0</v>
      </c>
      <c r="G1137" s="2">
        <v>3240</v>
      </c>
      <c r="H1137" s="2">
        <v>3240</v>
      </c>
      <c r="I1137" s="2">
        <v>0</v>
      </c>
      <c r="J1137" s="2">
        <v>1.0101290000000001</v>
      </c>
      <c r="K1137" s="2">
        <v>413</v>
      </c>
      <c r="L1137" s="2">
        <v>48</v>
      </c>
      <c r="M1137" s="2">
        <v>2</v>
      </c>
      <c r="N1137" s="2">
        <v>3</v>
      </c>
      <c r="O1137" s="2">
        <v>2</v>
      </c>
      <c r="P1137" s="2">
        <v>36</v>
      </c>
      <c r="Q1137" s="2">
        <v>74</v>
      </c>
      <c r="R1137" s="2">
        <v>24</v>
      </c>
      <c r="S1137" s="2">
        <v>0.99473699999999998</v>
      </c>
      <c r="T1137" s="2">
        <v>0.99546299999999999</v>
      </c>
      <c r="U1137" s="4">
        <v>0.48276000000000002</v>
      </c>
    </row>
    <row r="1138" spans="1:42" x14ac:dyDescent="0.2">
      <c r="A1138" t="s">
        <v>97</v>
      </c>
      <c r="B1138" s="5" t="s">
        <v>54</v>
      </c>
      <c r="C1138" s="1">
        <v>25</v>
      </c>
      <c r="D1138" s="1">
        <v>1000</v>
      </c>
      <c r="E1138" s="1">
        <v>2</v>
      </c>
      <c r="F1138" s="1">
        <v>0</v>
      </c>
      <c r="G1138" s="1">
        <v>2983</v>
      </c>
      <c r="H1138" s="1">
        <v>2983</v>
      </c>
      <c r="I1138" s="1">
        <v>0</v>
      </c>
      <c r="J1138" s="1">
        <v>3186.6159149999999</v>
      </c>
      <c r="K1138" s="1">
        <v>283277</v>
      </c>
      <c r="L1138" s="1">
        <v>601</v>
      </c>
      <c r="M1138" s="1">
        <v>2</v>
      </c>
      <c r="N1138" s="1">
        <v>3</v>
      </c>
      <c r="O1138" s="1">
        <v>2</v>
      </c>
      <c r="P1138" s="1">
        <v>21</v>
      </c>
      <c r="Q1138" s="1">
        <v>5487</v>
      </c>
      <c r="R1138" s="1">
        <v>13</v>
      </c>
      <c r="S1138" s="1">
        <v>5.3438800000000004</v>
      </c>
      <c r="T1138" s="1">
        <v>5.3446290000000003</v>
      </c>
      <c r="U1138" s="3">
        <v>0.28817100000000001</v>
      </c>
    </row>
    <row r="1139" spans="1:42" x14ac:dyDescent="0.2">
      <c r="A1139" s="31" t="s">
        <v>97</v>
      </c>
      <c r="B1139" s="6" t="s">
        <v>55</v>
      </c>
      <c r="C1139" s="2">
        <v>25</v>
      </c>
      <c r="D1139" s="2">
        <v>1000</v>
      </c>
      <c r="E1139" s="2">
        <v>2</v>
      </c>
      <c r="F1139" s="2">
        <v>0</v>
      </c>
      <c r="G1139" s="2">
        <v>2407</v>
      </c>
      <c r="H1139" s="2">
        <v>2691</v>
      </c>
      <c r="I1139" s="2">
        <v>0.10553700000000001</v>
      </c>
      <c r="J1139" s="2">
        <v>3600.0740890000002</v>
      </c>
      <c r="K1139" s="2">
        <v>5956838</v>
      </c>
      <c r="L1139" s="2">
        <v>6413</v>
      </c>
      <c r="M1139" s="2">
        <v>1</v>
      </c>
      <c r="N1139" s="2">
        <v>2</v>
      </c>
      <c r="O1139" s="2">
        <v>2</v>
      </c>
      <c r="P1139" s="2">
        <v>30</v>
      </c>
      <c r="Q1139" s="2">
        <v>29572</v>
      </c>
      <c r="R1139" s="2">
        <v>18</v>
      </c>
      <c r="S1139" s="2">
        <v>17.204225000000001</v>
      </c>
      <c r="T1139" s="2">
        <v>17.204301000000001</v>
      </c>
      <c r="U1139" s="4">
        <v>0.295908</v>
      </c>
      <c r="V1139" s="19">
        <f t="shared" ref="V1139" si="1554">IFERROR(AVERAGE(G1132:G1139),"")</f>
        <v>3067.766401375</v>
      </c>
      <c r="W1139" s="19">
        <f t="shared" ref="W1139" si="1555">IFERROR(AVERAGE(H1132:H1139),"")</f>
        <v>3192.75</v>
      </c>
      <c r="X1139" s="19">
        <f t="shared" ref="X1139" si="1556">IFERROR(AVERAGE(I1132:I1139),"")</f>
        <v>4.2200250000000002E-2</v>
      </c>
      <c r="Y1139" s="19">
        <f t="shared" ref="Y1139" si="1557">IFERROR(AVERAGE(J1132:J1139),"")</f>
        <v>1772.1770631249999</v>
      </c>
      <c r="Z1139" s="19">
        <f t="shared" ref="Z1139" si="1558">IFERROR(AVERAGE(K1132:K1139),"")</f>
        <v>1876167.625</v>
      </c>
      <c r="AA1139" s="19">
        <f t="shared" ref="AA1139" si="1559">IFERROR(AVERAGE(L1132:L1139),"")</f>
        <v>1469</v>
      </c>
      <c r="AB1139" s="19">
        <f t="shared" ref="AB1139" si="1560">IFERROR(AVERAGE(P1132:P1139),"")</f>
        <v>36.75</v>
      </c>
      <c r="AC1139" s="19">
        <f t="shared" ref="AC1139" si="1561">IFERROR(AVERAGE(Q1132:Q1139),"")</f>
        <v>8947.75</v>
      </c>
      <c r="AD1139" s="19">
        <f t="shared" ref="AD1139" si="1562">IFERROR(AVERAGE(R1132:R1139),"")</f>
        <v>25.875</v>
      </c>
      <c r="AE1139" s="19">
        <f t="shared" ref="AE1139" si="1563">IFERROR(AVERAGE(S1132:S1139),"")</f>
        <v>8.4013827499999998</v>
      </c>
      <c r="AF1139" s="19">
        <f t="shared" ref="AF1139" si="1564">IFERROR(AVERAGE(T1132:T1139),"")</f>
        <v>8.4020753750000008</v>
      </c>
      <c r="AG1139" s="19">
        <f t="shared" ref="AG1139" si="1565">IFERROR(AVERAGE(U1132:U1139),"")</f>
        <v>2.6598561250000001</v>
      </c>
      <c r="AH1139" s="19">
        <f>IFERROR(AVERAGE(N1132:N1139),"")</f>
        <v>2.875</v>
      </c>
      <c r="AI1139" s="19">
        <f>IFERROR(AVERAGE(O1132:O1139),"")</f>
        <v>2</v>
      </c>
      <c r="AJ1139" s="22">
        <f>AVERAGE(M1132:M1139)</f>
        <v>1.625</v>
      </c>
      <c r="AK1139" s="20">
        <f>COUNTA(C1132:C1139)</f>
        <v>8</v>
      </c>
      <c r="AL1139" s="21">
        <f>COUNTIF(M1132:M1139,"=2")</f>
        <v>5</v>
      </c>
      <c r="AM1139" s="21">
        <f>COUNTIF(M1132:M1139,"=1")</f>
        <v>3</v>
      </c>
      <c r="AN1139" s="21">
        <f>COUNTIF(M1132:M1139,"=0")</f>
        <v>0</v>
      </c>
      <c r="AO1139" s="21">
        <f>COUNTIF(M1132:M1139,"=3")</f>
        <v>0</v>
      </c>
      <c r="AP1139" s="20">
        <f>COUNTIF(M1132:M1139,"=")</f>
        <v>0</v>
      </c>
    </row>
    <row r="1140" spans="1:42" x14ac:dyDescent="0.2">
      <c r="B1140" s="5"/>
      <c r="C1140" s="1"/>
      <c r="D1140" s="1"/>
      <c r="E1140" s="1"/>
      <c r="F1140" s="1"/>
      <c r="G1140" s="1"/>
      <c r="H1140" s="1"/>
      <c r="I1140" s="1"/>
      <c r="J1140" s="1"/>
      <c r="K1140" s="1"/>
      <c r="L1140" s="1"/>
      <c r="M1140" s="1"/>
      <c r="N1140" s="1"/>
      <c r="O1140" s="1"/>
      <c r="P1140" s="1"/>
      <c r="Q1140" s="1"/>
      <c r="R1140" s="1"/>
      <c r="S1140" s="1"/>
      <c r="T1140" s="1"/>
      <c r="U1140" s="3"/>
      <c r="V1140" s="23">
        <f t="shared" ref="V1140" si="1566">IFERROR(AVERAGE(G1084:G1139),"")</f>
        <v>3062.9467346122451</v>
      </c>
      <c r="W1140" s="23">
        <f t="shared" ref="W1140" si="1567">IFERROR(AVERAGE(H1084:H1139),"")</f>
        <v>3089.1020408163267</v>
      </c>
      <c r="X1140" s="23">
        <f t="shared" ref="X1140" si="1568">IFERROR(AVERAGE(I1084:I1139),"")</f>
        <v>8.3278367346938768E-3</v>
      </c>
      <c r="Y1140" s="23">
        <f t="shared" ref="Y1140" si="1569">IFERROR(AVERAGE(J1084:J1139),"")</f>
        <v>486.29823623214281</v>
      </c>
      <c r="Z1140" s="23">
        <f t="shared" ref="Z1140" si="1570">IFERROR(AVERAGE(K1084:K1139),"")</f>
        <v>358542.80357142858</v>
      </c>
      <c r="AA1140" s="23">
        <f t="shared" ref="AA1140" si="1571">IFERROR(AVERAGE(L1084:L1139),"")</f>
        <v>2637.75</v>
      </c>
      <c r="AB1140" s="23">
        <f t="shared" ref="AB1140" si="1572">IFERROR(AVERAGE(P1084:P1139),"")</f>
        <v>1816.5178571428571</v>
      </c>
      <c r="AC1140" s="23">
        <f t="shared" ref="AC1140" si="1573">IFERROR(AVERAGE(Q1084:Q1139),"")</f>
        <v>5001.4464285714284</v>
      </c>
      <c r="AD1140" s="23">
        <f t="shared" ref="AD1140" si="1574">IFERROR(AVERAGE(R1084:R1139),"")</f>
        <v>1809.3035714285713</v>
      </c>
      <c r="AE1140" s="23">
        <f t="shared" ref="AE1140" si="1575">IFERROR(AVERAGE(S1084:S1139),"")</f>
        <v>35.416843285714286</v>
      </c>
      <c r="AF1140" s="23">
        <f t="shared" ref="AF1140" si="1576">IFERROR(AVERAGE(T1084:T1139),"")</f>
        <v>35.417508653061226</v>
      </c>
      <c r="AG1140" s="23">
        <f t="shared" ref="AG1140" si="1577">IFERROR(AVERAGE(U1084:U1139),"")</f>
        <v>67.119505125000003</v>
      </c>
      <c r="AH1140" s="23">
        <f>IFERROR(AVERAGE(N1084:N1139),"")</f>
        <v>2.9591836734693877</v>
      </c>
      <c r="AI1140" s="23">
        <f>IFERROR(AVERAGE(O1084:O1139),"")</f>
        <v>1.9591836734693877</v>
      </c>
      <c r="AJ1140" s="24">
        <f>AVERAGE(M1084:M1139)</f>
        <v>1.9821428571428572</v>
      </c>
      <c r="AK1140" s="25">
        <f>COUNTA(C1084:C1139)</f>
        <v>56</v>
      </c>
      <c r="AL1140" s="26">
        <f>COUNTIF(M1084:M1139,"=2")</f>
        <v>44</v>
      </c>
      <c r="AM1140" s="26">
        <f>COUNTIF(M1084:M1139,"=1")</f>
        <v>5</v>
      </c>
      <c r="AN1140" s="26">
        <f>COUNTIF(M1084:M1139,"=0")</f>
        <v>1</v>
      </c>
      <c r="AO1140" s="26">
        <f>COUNTIF(M1084:M1139,"=3")</f>
        <v>6</v>
      </c>
      <c r="AP1140" s="25">
        <f>COUNTIF(M1084:M1139,"=")</f>
        <v>0</v>
      </c>
    </row>
    <row r="1141" spans="1:42" x14ac:dyDescent="0.2">
      <c r="B1141" s="6"/>
      <c r="C1141" s="2"/>
      <c r="D1141" s="2"/>
      <c r="E1141" s="2"/>
      <c r="F1141" s="2"/>
      <c r="G1141" s="2"/>
      <c r="H1141" s="2"/>
      <c r="I1141" s="2"/>
      <c r="J1141" s="2"/>
      <c r="K1141" s="2"/>
      <c r="L1141" s="2"/>
      <c r="M1141" s="2"/>
      <c r="N1141" s="2"/>
      <c r="O1141" s="2"/>
      <c r="P1141" s="2"/>
      <c r="Q1141" s="2"/>
      <c r="R1141" s="2"/>
      <c r="S1141" s="2"/>
      <c r="T1141" s="2"/>
      <c r="U1141" s="4"/>
      <c r="V1141" s="23">
        <f t="shared" ref="V1141" si="1578">MIN(G1084:G1139)</f>
        <v>1869</v>
      </c>
      <c r="W1141" s="23">
        <f t="shared" ref="W1141" si="1579">MIN(H1084:H1139)</f>
        <v>1869</v>
      </c>
      <c r="X1141" s="23">
        <f t="shared" ref="X1141" si="1580">MIN(I1084:I1139)</f>
        <v>0</v>
      </c>
      <c r="Y1141" s="23">
        <f t="shared" ref="Y1141" si="1581">MIN(J1084:J1139)</f>
        <v>1.8176999999999999E-2</v>
      </c>
      <c r="Z1141" s="23">
        <f t="shared" ref="Z1141" si="1582">MIN(K1084:K1139)</f>
        <v>0</v>
      </c>
      <c r="AA1141" s="23">
        <f t="shared" ref="AA1141" si="1583">MIN(L1084:L1139)</f>
        <v>0</v>
      </c>
      <c r="AB1141" s="23">
        <f t="shared" ref="AB1141" si="1584">MIN(P1084:P1139)</f>
        <v>0</v>
      </c>
      <c r="AC1141" s="23">
        <f t="shared" ref="AC1141" si="1585">MIN(Q1084:Q1139)</f>
        <v>0</v>
      </c>
      <c r="AD1141" s="23">
        <f t="shared" ref="AD1141" si="1586">MIN(R1084:R1139)</f>
        <v>0</v>
      </c>
      <c r="AE1141" s="23">
        <f t="shared" ref="AE1141" si="1587">MIN(S1084:S1139)</f>
        <v>6.3263E-2</v>
      </c>
      <c r="AF1141" s="23">
        <f t="shared" ref="AF1141" si="1588">MIN(T1084:T1139)</f>
        <v>6.3996999999999998E-2</v>
      </c>
      <c r="AG1141" s="23">
        <f t="shared" ref="AG1141" si="1589">MIN(U1084:U1139)</f>
        <v>0</v>
      </c>
      <c r="AH1141" s="23">
        <f>MIN(N1084:N1139)</f>
        <v>1</v>
      </c>
      <c r="AI1141" s="23">
        <f>MIN(O1084:O1139)</f>
        <v>1</v>
      </c>
      <c r="AJ1141" s="24">
        <f>MIN(M1084:M1139)</f>
        <v>0</v>
      </c>
      <c r="AK1141" s="25"/>
    </row>
    <row r="1142" spans="1:42" x14ac:dyDescent="0.2">
      <c r="B1142" s="5"/>
      <c r="C1142" s="1"/>
      <c r="D1142" s="1"/>
      <c r="E1142" s="1"/>
      <c r="F1142" s="1"/>
      <c r="G1142" s="1"/>
      <c r="H1142" s="1"/>
      <c r="I1142" s="1"/>
      <c r="J1142" s="1"/>
      <c r="K1142" s="1"/>
      <c r="L1142" s="1"/>
      <c r="M1142" s="1"/>
      <c r="N1142" s="1"/>
      <c r="O1142" s="1"/>
      <c r="P1142" s="1"/>
      <c r="Q1142" s="1"/>
      <c r="R1142" s="1"/>
      <c r="S1142" s="1"/>
      <c r="T1142" s="1"/>
      <c r="U1142" s="3"/>
      <c r="V1142" s="23">
        <f t="shared" ref="V1142" si="1590">MAX(G1084:G1139)</f>
        <v>4633</v>
      </c>
      <c r="W1142" s="23">
        <f t="shared" ref="W1142" si="1591">MAX(H1084:H1139)</f>
        <v>4633</v>
      </c>
      <c r="X1142" s="23">
        <f t="shared" ref="X1142" si="1592">MAX(I1084:I1139)</f>
        <v>0.15718399999999999</v>
      </c>
      <c r="Y1142" s="23">
        <f t="shared" ref="Y1142" si="1593">MAX(J1084:J1139)</f>
        <v>3739.9954870000001</v>
      </c>
      <c r="Z1142" s="23">
        <f t="shared" ref="Z1142" si="1594">MAX(K1084:K1139)</f>
        <v>6838385</v>
      </c>
      <c r="AA1142" s="23">
        <f t="shared" ref="AA1142" si="1595">MAX(L1084:L1139)</f>
        <v>50651</v>
      </c>
      <c r="AB1142" s="23">
        <f t="shared" ref="AB1142" si="1596">MAX(P1084:P1139)</f>
        <v>49004</v>
      </c>
      <c r="AC1142" s="23">
        <f t="shared" ref="AC1142" si="1597">MAX(Q1084:Q1139)</f>
        <v>54425</v>
      </c>
      <c r="AD1142" s="23">
        <f t="shared" ref="AD1142" si="1598">MAX(R1084:R1139)</f>
        <v>49004</v>
      </c>
      <c r="AE1142" s="23">
        <f t="shared" ref="AE1142" si="1599">MAX(S1084:S1139)</f>
        <v>1264.367125</v>
      </c>
      <c r="AF1142" s="23">
        <f t="shared" ref="AF1142" si="1600">MAX(T1084:T1139)</f>
        <v>1264.3682940000001</v>
      </c>
      <c r="AG1142" s="23">
        <f t="shared" ref="AG1142" si="1601">MAX(U1084:U1139)</f>
        <v>1372.4690619999999</v>
      </c>
      <c r="AH1142" s="23">
        <f>MAX(N1084:N1139)</f>
        <v>5</v>
      </c>
      <c r="AI1142" s="23">
        <f>MAX(O1084:O1139)</f>
        <v>2</v>
      </c>
      <c r="AJ1142" s="24">
        <f>MAX(M1084:M1139)</f>
        <v>3</v>
      </c>
      <c r="AK1142" s="25"/>
    </row>
    <row r="1143" spans="1:42" x14ac:dyDescent="0.2">
      <c r="A1143" s="38" t="s">
        <v>125</v>
      </c>
      <c r="B1143" s="6"/>
      <c r="C1143" s="2"/>
      <c r="D1143" s="2"/>
      <c r="E1143" s="2"/>
      <c r="F1143" s="2"/>
      <c r="G1143" s="2"/>
      <c r="H1143" s="2"/>
      <c r="I1143" s="2"/>
      <c r="J1143" s="2"/>
      <c r="K1143" s="2"/>
      <c r="L1143" s="2"/>
      <c r="M1143" s="2"/>
      <c r="N1143" s="2"/>
      <c r="O1143" s="2"/>
      <c r="P1143" s="2"/>
      <c r="Q1143" s="2"/>
      <c r="R1143" s="2"/>
      <c r="S1143" s="2"/>
      <c r="T1143" s="2"/>
      <c r="U1143" s="4"/>
    </row>
    <row r="1144" spans="1:42" x14ac:dyDescent="0.2">
      <c r="A1144" s="30" t="s">
        <v>92</v>
      </c>
      <c r="B1144" s="5" t="s">
        <v>0</v>
      </c>
      <c r="C1144" s="1">
        <v>25</v>
      </c>
      <c r="D1144" s="1">
        <v>200</v>
      </c>
      <c r="E1144" s="1">
        <v>1</v>
      </c>
      <c r="F1144" s="1">
        <v>0</v>
      </c>
      <c r="G1144" s="1">
        <v>2113</v>
      </c>
      <c r="H1144" s="1">
        <v>2113</v>
      </c>
      <c r="I1144" s="1">
        <v>0</v>
      </c>
      <c r="J1144" s="1">
        <v>0.41794700000000001</v>
      </c>
      <c r="K1144" s="1">
        <v>0</v>
      </c>
      <c r="L1144" s="1">
        <v>9</v>
      </c>
      <c r="M1144" s="1">
        <v>2</v>
      </c>
      <c r="N1144" s="1">
        <v>4</v>
      </c>
      <c r="O1144" s="1">
        <v>1</v>
      </c>
      <c r="P1144" s="1">
        <v>84</v>
      </c>
      <c r="Q1144" s="1">
        <v>6</v>
      </c>
      <c r="R1144" s="1">
        <v>74</v>
      </c>
      <c r="S1144" s="1">
        <v>0.413856</v>
      </c>
      <c r="T1144" s="1">
        <v>0.41459600000000002</v>
      </c>
      <c r="U1144" s="3">
        <v>0.37970399999999999</v>
      </c>
      <c r="V1144" s="11"/>
      <c r="W1144" s="11"/>
      <c r="X1144" s="11"/>
      <c r="Y1144" s="11"/>
      <c r="Z1144" s="11"/>
      <c r="AA1144" s="11"/>
      <c r="AB1144" s="11"/>
      <c r="AC1144" s="11"/>
      <c r="AD1144" s="11"/>
      <c r="AE1144" s="11"/>
      <c r="AF1144" s="11"/>
      <c r="AG1144" s="11"/>
      <c r="AH1144" s="11"/>
      <c r="AI1144" s="11"/>
      <c r="AJ1144" s="12"/>
      <c r="AK1144" s="13"/>
      <c r="AL1144" s="14"/>
      <c r="AM1144" s="14"/>
      <c r="AN1144" s="14"/>
      <c r="AO1144" s="14"/>
      <c r="AP1144" s="13"/>
    </row>
    <row r="1145" spans="1:42" x14ac:dyDescent="0.2">
      <c r="A1145" t="s">
        <v>92</v>
      </c>
      <c r="B1145" s="6" t="s">
        <v>1</v>
      </c>
      <c r="C1145" s="2">
        <v>25</v>
      </c>
      <c r="D1145" s="2">
        <v>200</v>
      </c>
      <c r="E1145" s="2">
        <v>1</v>
      </c>
      <c r="F1145" s="2">
        <v>0</v>
      </c>
      <c r="G1145" s="2">
        <v>1903</v>
      </c>
      <c r="H1145" s="2">
        <v>1903</v>
      </c>
      <c r="I1145" s="2">
        <v>0</v>
      </c>
      <c r="J1145" s="2">
        <v>0.27918100000000001</v>
      </c>
      <c r="K1145" s="2">
        <v>0</v>
      </c>
      <c r="L1145" s="2">
        <v>2</v>
      </c>
      <c r="M1145" s="2">
        <v>2</v>
      </c>
      <c r="N1145" s="2">
        <v>3</v>
      </c>
      <c r="O1145" s="2">
        <v>1</v>
      </c>
      <c r="P1145" s="2">
        <v>10</v>
      </c>
      <c r="Q1145" s="2">
        <v>2</v>
      </c>
      <c r="R1145" s="2">
        <v>7</v>
      </c>
      <c r="S1145" s="2">
        <v>0.25909100000000002</v>
      </c>
      <c r="T1145" s="2">
        <v>0.25990200000000002</v>
      </c>
      <c r="U1145" s="4">
        <v>0.225609</v>
      </c>
    </row>
    <row r="1146" spans="1:42" x14ac:dyDescent="0.2">
      <c r="A1146" t="s">
        <v>92</v>
      </c>
      <c r="B1146" s="5" t="s">
        <v>2</v>
      </c>
      <c r="C1146" s="1">
        <v>25</v>
      </c>
      <c r="D1146" s="1">
        <v>200</v>
      </c>
      <c r="E1146" s="1">
        <v>1</v>
      </c>
      <c r="F1146" s="1">
        <v>0</v>
      </c>
      <c r="G1146" s="1">
        <v>1903</v>
      </c>
      <c r="H1146" s="1">
        <v>1903</v>
      </c>
      <c r="I1146" s="1">
        <v>0</v>
      </c>
      <c r="J1146" s="1">
        <v>0.47772100000000001</v>
      </c>
      <c r="K1146" s="1">
        <v>0</v>
      </c>
      <c r="L1146" s="1">
        <v>21</v>
      </c>
      <c r="M1146" s="1">
        <v>2</v>
      </c>
      <c r="N1146" s="1">
        <v>3</v>
      </c>
      <c r="O1146" s="1">
        <v>1</v>
      </c>
      <c r="P1146" s="1">
        <v>12</v>
      </c>
      <c r="Q1146" s="1">
        <v>42</v>
      </c>
      <c r="R1146" s="1">
        <v>4</v>
      </c>
      <c r="S1146" s="1">
        <v>0.44125300000000001</v>
      </c>
      <c r="T1146" s="1">
        <v>0.441996</v>
      </c>
      <c r="U1146" s="3">
        <v>0.311226</v>
      </c>
    </row>
    <row r="1147" spans="1:42" x14ac:dyDescent="0.2">
      <c r="A1147" t="s">
        <v>92</v>
      </c>
      <c r="B1147" s="6" t="s">
        <v>3</v>
      </c>
      <c r="C1147" s="2">
        <v>25</v>
      </c>
      <c r="D1147" s="2">
        <v>200</v>
      </c>
      <c r="E1147" s="2">
        <v>1</v>
      </c>
      <c r="F1147" s="2">
        <v>0</v>
      </c>
      <c r="G1147" s="2">
        <v>1869</v>
      </c>
      <c r="H1147" s="2">
        <v>1869</v>
      </c>
      <c r="I1147" s="2">
        <v>0</v>
      </c>
      <c r="J1147" s="2">
        <v>0.64895599999999998</v>
      </c>
      <c r="K1147" s="2">
        <v>0</v>
      </c>
      <c r="L1147" s="2">
        <v>28</v>
      </c>
      <c r="M1147" s="2">
        <v>2</v>
      </c>
      <c r="N1147" s="2">
        <v>3</v>
      </c>
      <c r="O1147" s="2">
        <v>1</v>
      </c>
      <c r="P1147" s="2">
        <v>21</v>
      </c>
      <c r="Q1147" s="2">
        <v>93</v>
      </c>
      <c r="R1147" s="2">
        <v>5</v>
      </c>
      <c r="S1147" s="2">
        <v>0.63337100000000002</v>
      </c>
      <c r="T1147" s="2">
        <v>0.63406399999999996</v>
      </c>
      <c r="U1147" s="4">
        <v>0.45516400000000001</v>
      </c>
    </row>
    <row r="1148" spans="1:42" x14ac:dyDescent="0.2">
      <c r="A1148" t="s">
        <v>92</v>
      </c>
      <c r="B1148" s="5" t="s">
        <v>4</v>
      </c>
      <c r="C1148" s="1">
        <v>25</v>
      </c>
      <c r="D1148" s="1">
        <v>200</v>
      </c>
      <c r="E1148" s="1">
        <v>1</v>
      </c>
      <c r="F1148" s="1">
        <v>0</v>
      </c>
      <c r="G1148" s="1">
        <v>1913</v>
      </c>
      <c r="H1148" s="1">
        <v>1913</v>
      </c>
      <c r="I1148" s="1">
        <v>0</v>
      </c>
      <c r="J1148" s="1">
        <v>0.26406400000000002</v>
      </c>
      <c r="K1148" s="1">
        <v>0</v>
      </c>
      <c r="L1148" s="1">
        <v>8</v>
      </c>
      <c r="M1148" s="1">
        <v>2</v>
      </c>
      <c r="N1148" s="1">
        <v>3</v>
      </c>
      <c r="O1148" s="1">
        <v>1</v>
      </c>
      <c r="P1148" s="1">
        <v>122</v>
      </c>
      <c r="Q1148" s="1">
        <v>2</v>
      </c>
      <c r="R1148" s="1">
        <v>119</v>
      </c>
      <c r="S1148" s="1">
        <v>0.23389799999999999</v>
      </c>
      <c r="T1148" s="1">
        <v>0.23458799999999999</v>
      </c>
      <c r="U1148" s="3">
        <v>0.214166</v>
      </c>
    </row>
    <row r="1149" spans="1:42" x14ac:dyDescent="0.2">
      <c r="A1149" t="s">
        <v>92</v>
      </c>
      <c r="B1149" s="6" t="s">
        <v>5</v>
      </c>
      <c r="C1149" s="2">
        <v>25</v>
      </c>
      <c r="D1149" s="2">
        <v>200</v>
      </c>
      <c r="E1149" s="2">
        <v>1</v>
      </c>
      <c r="F1149" s="2">
        <v>0</v>
      </c>
      <c r="G1149" s="2">
        <v>2214</v>
      </c>
      <c r="H1149" s="2">
        <v>2214</v>
      </c>
      <c r="I1149" s="2">
        <v>0</v>
      </c>
      <c r="J1149" s="2">
        <v>1.3219259999999999</v>
      </c>
      <c r="K1149" s="2">
        <v>202</v>
      </c>
      <c r="L1149" s="2">
        <v>88</v>
      </c>
      <c r="M1149" s="2">
        <v>2</v>
      </c>
      <c r="N1149" s="2">
        <v>4</v>
      </c>
      <c r="O1149" s="2">
        <v>1</v>
      </c>
      <c r="P1149" s="2">
        <v>226</v>
      </c>
      <c r="Q1149" s="2">
        <v>12</v>
      </c>
      <c r="R1149" s="2">
        <v>220</v>
      </c>
      <c r="S1149" s="2">
        <v>0.20777200000000001</v>
      </c>
      <c r="T1149" s="2">
        <v>0.20857700000000001</v>
      </c>
      <c r="U1149" s="4">
        <v>1.2346360000000001</v>
      </c>
    </row>
    <row r="1150" spans="1:42" x14ac:dyDescent="0.2">
      <c r="A1150" t="s">
        <v>92</v>
      </c>
      <c r="B1150" s="5" t="s">
        <v>6</v>
      </c>
      <c r="C1150" s="1">
        <v>25</v>
      </c>
      <c r="D1150" s="1">
        <v>200</v>
      </c>
      <c r="E1150" s="1">
        <v>1</v>
      </c>
      <c r="F1150" s="1">
        <v>0</v>
      </c>
      <c r="G1150" s="1">
        <v>1913</v>
      </c>
      <c r="H1150" s="1">
        <v>1913</v>
      </c>
      <c r="I1150" s="1">
        <v>0</v>
      </c>
      <c r="J1150" s="1">
        <v>0.10451100000000001</v>
      </c>
      <c r="K1150" s="1">
        <v>0</v>
      </c>
      <c r="L1150" s="1">
        <v>4</v>
      </c>
      <c r="M1150" s="1">
        <v>2</v>
      </c>
      <c r="N1150" s="1">
        <v>3</v>
      </c>
      <c r="O1150" s="1">
        <v>1</v>
      </c>
      <c r="P1150" s="1">
        <v>123</v>
      </c>
      <c r="Q1150" s="1">
        <v>2</v>
      </c>
      <c r="R1150" s="1">
        <v>121</v>
      </c>
      <c r="S1150" s="1">
        <v>5.9004000000000001E-2</v>
      </c>
      <c r="T1150" s="1">
        <v>5.9707999999999997E-2</v>
      </c>
      <c r="U1150" s="3">
        <v>3.6366000000000002E-2</v>
      </c>
    </row>
    <row r="1151" spans="1:42" x14ac:dyDescent="0.2">
      <c r="A1151" t="s">
        <v>92</v>
      </c>
      <c r="B1151" s="6" t="s">
        <v>7</v>
      </c>
      <c r="C1151" s="2">
        <v>25</v>
      </c>
      <c r="D1151" s="2">
        <v>200</v>
      </c>
      <c r="E1151" s="2">
        <v>1</v>
      </c>
      <c r="F1151" s="2">
        <v>0</v>
      </c>
      <c r="G1151" s="2">
        <v>1913</v>
      </c>
      <c r="H1151" s="2">
        <v>1913</v>
      </c>
      <c r="I1151" s="2">
        <v>0</v>
      </c>
      <c r="J1151" s="2">
        <v>0.29910799999999998</v>
      </c>
      <c r="K1151" s="2">
        <v>0</v>
      </c>
      <c r="L1151" s="2">
        <v>11</v>
      </c>
      <c r="M1151" s="2">
        <v>2</v>
      </c>
      <c r="N1151" s="2">
        <v>3</v>
      </c>
      <c r="O1151" s="2">
        <v>1</v>
      </c>
      <c r="P1151" s="2">
        <v>40</v>
      </c>
      <c r="Q1151" s="2">
        <v>13</v>
      </c>
      <c r="R1151" s="2">
        <v>33</v>
      </c>
      <c r="S1151" s="2">
        <v>0.28838399999999997</v>
      </c>
      <c r="T1151" s="2">
        <v>0.28910999999999998</v>
      </c>
      <c r="U1151" s="4">
        <v>0.21286099999999999</v>
      </c>
    </row>
    <row r="1152" spans="1:42" x14ac:dyDescent="0.2">
      <c r="A1152" s="31" t="s">
        <v>92</v>
      </c>
      <c r="B1152" s="5" t="s">
        <v>8</v>
      </c>
      <c r="C1152" s="1">
        <v>25</v>
      </c>
      <c r="D1152" s="1">
        <v>200</v>
      </c>
      <c r="E1152" s="1">
        <v>1</v>
      </c>
      <c r="F1152" s="1">
        <v>0</v>
      </c>
      <c r="G1152" s="1">
        <v>1913</v>
      </c>
      <c r="H1152" s="1">
        <v>1913</v>
      </c>
      <c r="I1152" s="1">
        <v>0</v>
      </c>
      <c r="J1152" s="1">
        <v>0.46863300000000002</v>
      </c>
      <c r="K1152" s="1">
        <v>46</v>
      </c>
      <c r="L1152" s="1">
        <v>66</v>
      </c>
      <c r="M1152" s="1">
        <v>2</v>
      </c>
      <c r="N1152" s="1">
        <v>3</v>
      </c>
      <c r="O1152" s="1">
        <v>1</v>
      </c>
      <c r="P1152" s="1">
        <v>85</v>
      </c>
      <c r="Q1152" s="1">
        <v>91</v>
      </c>
      <c r="R1152" s="1">
        <v>75</v>
      </c>
      <c r="S1152" s="1">
        <v>0.45037300000000002</v>
      </c>
      <c r="T1152" s="1">
        <v>0.45103599999999999</v>
      </c>
      <c r="U1152" s="3">
        <v>0.29975200000000002</v>
      </c>
      <c r="V1152" s="19">
        <f t="shared" ref="V1152" si="1602">IFERROR(AVERAGE(G1144:G1152),"")</f>
        <v>1961.5555555555557</v>
      </c>
      <c r="W1152" s="19">
        <f t="shared" ref="W1152" si="1603">IFERROR(AVERAGE(H1144:H1152),"")</f>
        <v>1961.5555555555557</v>
      </c>
      <c r="X1152" s="19">
        <f t="shared" ref="X1152" si="1604">IFERROR(AVERAGE(I1144:I1152),"")</f>
        <v>0</v>
      </c>
      <c r="Y1152" s="19">
        <f t="shared" ref="Y1152" si="1605">IFERROR(AVERAGE(J1144:J1152),"")</f>
        <v>0.47578299999999996</v>
      </c>
      <c r="Z1152" s="19">
        <f t="shared" ref="Z1152" si="1606">IFERROR(AVERAGE(K1144:K1152),"")</f>
        <v>27.555555555555557</v>
      </c>
      <c r="AA1152" s="19">
        <f t="shared" ref="AA1152" si="1607">IFERROR(AVERAGE(L1144:L1152),"")</f>
        <v>26.333333333333332</v>
      </c>
      <c r="AB1152" s="19">
        <f t="shared" ref="AB1152" si="1608">IFERROR(AVERAGE(P1144:P1152),"")</f>
        <v>80.333333333333329</v>
      </c>
      <c r="AC1152" s="19">
        <f t="shared" ref="AC1152" si="1609">IFERROR(AVERAGE(Q1144:Q1152),"")</f>
        <v>29.222222222222221</v>
      </c>
      <c r="AD1152" s="19">
        <f t="shared" ref="AD1152" si="1610">IFERROR(AVERAGE(R1144:R1152),"")</f>
        <v>73.111111111111114</v>
      </c>
      <c r="AE1152" s="19">
        <f t="shared" ref="AE1152" si="1611">IFERROR(AVERAGE(S1144:S1152),"")</f>
        <v>0.33188911111111108</v>
      </c>
      <c r="AF1152" s="19">
        <f t="shared" ref="AF1152" si="1612">IFERROR(AVERAGE(T1144:T1152),"")</f>
        <v>0.3326196666666667</v>
      </c>
      <c r="AG1152" s="19">
        <f t="shared" ref="AG1152" si="1613">IFERROR(AVERAGE(U1144:U1152),"")</f>
        <v>0.37438711111111123</v>
      </c>
      <c r="AH1152" s="19">
        <f>IFERROR(AVERAGE(N1144:N1152),"")</f>
        <v>3.2222222222222223</v>
      </c>
      <c r="AI1152" s="19">
        <f>IFERROR(AVERAGE(O1144:O1152),"")</f>
        <v>1</v>
      </c>
      <c r="AJ1152" s="19">
        <f>IFERROR(AVERAGE(M1144:M1152),"")</f>
        <v>2</v>
      </c>
      <c r="AK1152" s="20">
        <f>COUNTA(C1144:C1152)</f>
        <v>9</v>
      </c>
      <c r="AL1152" s="21">
        <f>COUNTIF(M1144:M1152,"=2")</f>
        <v>9</v>
      </c>
      <c r="AM1152" s="21">
        <f>COUNTIF(M1144:M1152,"=1")</f>
        <v>0</v>
      </c>
      <c r="AN1152" s="21">
        <f>COUNTIF(M1144:M1152,"=0")</f>
        <v>0</v>
      </c>
      <c r="AO1152" s="21">
        <f>COUNTIF(M1144:M1152,"=3")</f>
        <v>0</v>
      </c>
      <c r="AP1152" s="20">
        <f>COUNTIF(M1144:M1152,"=")</f>
        <v>0</v>
      </c>
    </row>
    <row r="1153" spans="1:42" x14ac:dyDescent="0.2">
      <c r="A1153" t="s">
        <v>93</v>
      </c>
      <c r="B1153" s="6" t="s">
        <v>9</v>
      </c>
      <c r="C1153" s="2">
        <v>25</v>
      </c>
      <c r="D1153" s="2">
        <v>200</v>
      </c>
      <c r="E1153" s="2">
        <v>1</v>
      </c>
      <c r="F1153" s="2">
        <v>0</v>
      </c>
      <c r="G1153" s="2" t="s">
        <v>56</v>
      </c>
      <c r="H1153" s="2" t="s">
        <v>56</v>
      </c>
      <c r="I1153" s="2" t="s">
        <v>56</v>
      </c>
      <c r="J1153" s="2">
        <v>3.8015E-2</v>
      </c>
      <c r="K1153" s="2">
        <v>0</v>
      </c>
      <c r="L1153" s="2">
        <v>0</v>
      </c>
      <c r="M1153" s="2">
        <v>3</v>
      </c>
      <c r="N1153" s="2" t="s">
        <v>56</v>
      </c>
      <c r="O1153" s="2" t="s">
        <v>56</v>
      </c>
      <c r="P1153" s="2">
        <v>0</v>
      </c>
      <c r="Q1153" s="2">
        <v>0</v>
      </c>
      <c r="R1153" s="2">
        <v>0</v>
      </c>
      <c r="S1153" s="2" t="s">
        <v>56</v>
      </c>
      <c r="T1153" s="2" t="s">
        <v>56</v>
      </c>
      <c r="U1153" s="4">
        <v>0</v>
      </c>
    </row>
    <row r="1154" spans="1:42" x14ac:dyDescent="0.2">
      <c r="A1154" t="s">
        <v>93</v>
      </c>
      <c r="B1154" s="5" t="s">
        <v>10</v>
      </c>
      <c r="C1154" s="1">
        <v>25</v>
      </c>
      <c r="D1154" s="1">
        <v>200</v>
      </c>
      <c r="E1154" s="1">
        <v>1</v>
      </c>
      <c r="F1154" s="1">
        <v>0</v>
      </c>
      <c r="G1154" s="1" t="s">
        <v>56</v>
      </c>
      <c r="H1154" s="1" t="s">
        <v>56</v>
      </c>
      <c r="I1154" s="1" t="s">
        <v>56</v>
      </c>
      <c r="J1154" s="1">
        <v>0.240538</v>
      </c>
      <c r="K1154" s="1">
        <v>0</v>
      </c>
      <c r="L1154" s="1">
        <v>0</v>
      </c>
      <c r="M1154" s="1">
        <v>3</v>
      </c>
      <c r="N1154" s="1" t="s">
        <v>56</v>
      </c>
      <c r="O1154" s="1" t="s">
        <v>56</v>
      </c>
      <c r="P1154" s="1">
        <v>0</v>
      </c>
      <c r="Q1154" s="1">
        <v>0</v>
      </c>
      <c r="R1154" s="1">
        <v>0</v>
      </c>
      <c r="S1154" s="1" t="s">
        <v>56</v>
      </c>
      <c r="T1154" s="1" t="s">
        <v>56</v>
      </c>
      <c r="U1154" s="3">
        <v>0</v>
      </c>
    </row>
    <row r="1155" spans="1:42" x14ac:dyDescent="0.2">
      <c r="A1155" t="s">
        <v>93</v>
      </c>
      <c r="B1155" s="6" t="s">
        <v>11</v>
      </c>
      <c r="C1155" s="2">
        <v>25</v>
      </c>
      <c r="D1155" s="2">
        <v>200</v>
      </c>
      <c r="E1155" s="2">
        <v>1</v>
      </c>
      <c r="F1155" s="2">
        <v>0</v>
      </c>
      <c r="G1155" s="2" t="s">
        <v>56</v>
      </c>
      <c r="H1155" s="2" t="s">
        <v>56</v>
      </c>
      <c r="I1155" s="2" t="s">
        <v>56</v>
      </c>
      <c r="J1155" s="2">
        <v>0.39942800000000001</v>
      </c>
      <c r="K1155" s="2">
        <v>0</v>
      </c>
      <c r="L1155" s="2">
        <v>0</v>
      </c>
      <c r="M1155" s="2">
        <v>3</v>
      </c>
      <c r="N1155" s="2" t="s">
        <v>56</v>
      </c>
      <c r="O1155" s="2" t="s">
        <v>56</v>
      </c>
      <c r="P1155" s="2">
        <v>0</v>
      </c>
      <c r="Q1155" s="2">
        <v>0</v>
      </c>
      <c r="R1155" s="2">
        <v>0</v>
      </c>
      <c r="S1155" s="2" t="s">
        <v>56</v>
      </c>
      <c r="T1155" s="2" t="s">
        <v>56</v>
      </c>
      <c r="U1155" s="4">
        <v>0</v>
      </c>
    </row>
    <row r="1156" spans="1:42" x14ac:dyDescent="0.2">
      <c r="A1156" t="s">
        <v>93</v>
      </c>
      <c r="B1156" s="5" t="s">
        <v>12</v>
      </c>
      <c r="C1156" s="1">
        <v>25</v>
      </c>
      <c r="D1156" s="1">
        <v>200</v>
      </c>
      <c r="E1156" s="1">
        <v>1</v>
      </c>
      <c r="F1156" s="1">
        <v>0</v>
      </c>
      <c r="G1156" s="1" t="s">
        <v>56</v>
      </c>
      <c r="H1156" s="1" t="s">
        <v>56</v>
      </c>
      <c r="I1156" s="1" t="s">
        <v>56</v>
      </c>
      <c r="J1156" s="1">
        <v>0.70424900000000001</v>
      </c>
      <c r="K1156" s="1">
        <v>0</v>
      </c>
      <c r="L1156" s="1">
        <v>0</v>
      </c>
      <c r="M1156" s="1">
        <v>3</v>
      </c>
      <c r="N1156" s="1" t="s">
        <v>56</v>
      </c>
      <c r="O1156" s="1" t="s">
        <v>56</v>
      </c>
      <c r="P1156" s="1">
        <v>0</v>
      </c>
      <c r="Q1156" s="1">
        <v>0</v>
      </c>
      <c r="R1156" s="1">
        <v>0</v>
      </c>
      <c r="S1156" s="1" t="s">
        <v>56</v>
      </c>
      <c r="T1156" s="1" t="s">
        <v>56</v>
      </c>
      <c r="U1156" s="3">
        <v>0</v>
      </c>
    </row>
    <row r="1157" spans="1:42" x14ac:dyDescent="0.2">
      <c r="A1157" t="s">
        <v>93</v>
      </c>
      <c r="B1157" s="6" t="s">
        <v>13</v>
      </c>
      <c r="C1157" s="2">
        <v>25</v>
      </c>
      <c r="D1157" s="2">
        <v>200</v>
      </c>
      <c r="E1157" s="2">
        <v>1</v>
      </c>
      <c r="F1157" s="2">
        <v>0</v>
      </c>
      <c r="G1157" s="2" t="s">
        <v>56</v>
      </c>
      <c r="H1157" s="2" t="s">
        <v>56</v>
      </c>
      <c r="I1157" s="2" t="s">
        <v>56</v>
      </c>
      <c r="J1157" s="2">
        <v>0.16769200000000001</v>
      </c>
      <c r="K1157" s="2">
        <v>0</v>
      </c>
      <c r="L1157" s="2">
        <v>0</v>
      </c>
      <c r="M1157" s="2">
        <v>3</v>
      </c>
      <c r="N1157" s="2" t="s">
        <v>56</v>
      </c>
      <c r="O1157" s="2" t="s">
        <v>56</v>
      </c>
      <c r="P1157" s="2">
        <v>0</v>
      </c>
      <c r="Q1157" s="2">
        <v>0</v>
      </c>
      <c r="R1157" s="2">
        <v>0</v>
      </c>
      <c r="S1157" s="2" t="s">
        <v>56</v>
      </c>
      <c r="T1157" s="2" t="s">
        <v>56</v>
      </c>
      <c r="U1157" s="4">
        <v>0</v>
      </c>
    </row>
    <row r="1158" spans="1:42" x14ac:dyDescent="0.2">
      <c r="A1158" t="s">
        <v>93</v>
      </c>
      <c r="B1158" s="5" t="s">
        <v>14</v>
      </c>
      <c r="C1158" s="1">
        <v>25</v>
      </c>
      <c r="D1158" s="1">
        <v>200</v>
      </c>
      <c r="E1158" s="1">
        <v>1</v>
      </c>
      <c r="F1158" s="1">
        <v>0</v>
      </c>
      <c r="G1158" s="1" t="s">
        <v>56</v>
      </c>
      <c r="H1158" s="1" t="s">
        <v>56</v>
      </c>
      <c r="I1158" s="1" t="s">
        <v>56</v>
      </c>
      <c r="J1158" s="1">
        <v>0.31040499999999999</v>
      </c>
      <c r="K1158" s="1">
        <v>0</v>
      </c>
      <c r="L1158" s="1">
        <v>0</v>
      </c>
      <c r="M1158" s="1">
        <v>3</v>
      </c>
      <c r="N1158" s="1" t="s">
        <v>56</v>
      </c>
      <c r="O1158" s="1" t="s">
        <v>56</v>
      </c>
      <c r="P1158" s="1">
        <v>0</v>
      </c>
      <c r="Q1158" s="1">
        <v>0</v>
      </c>
      <c r="R1158" s="1">
        <v>0</v>
      </c>
      <c r="S1158" s="1" t="s">
        <v>56</v>
      </c>
      <c r="T1158" s="1" t="s">
        <v>56</v>
      </c>
      <c r="U1158" s="3">
        <v>0</v>
      </c>
    </row>
    <row r="1159" spans="1:42" x14ac:dyDescent="0.2">
      <c r="A1159" t="s">
        <v>93</v>
      </c>
      <c r="B1159" s="6" t="s">
        <v>15</v>
      </c>
      <c r="C1159" s="2">
        <v>25</v>
      </c>
      <c r="D1159" s="2">
        <v>200</v>
      </c>
      <c r="E1159" s="2">
        <v>1</v>
      </c>
      <c r="F1159" s="2">
        <v>0</v>
      </c>
      <c r="G1159" s="2" t="s">
        <v>56</v>
      </c>
      <c r="H1159" s="2" t="s">
        <v>56</v>
      </c>
      <c r="I1159" s="2" t="s">
        <v>56</v>
      </c>
      <c r="J1159" s="2">
        <v>0.32209500000000002</v>
      </c>
      <c r="K1159" s="2">
        <v>0</v>
      </c>
      <c r="L1159" s="2">
        <v>0</v>
      </c>
      <c r="M1159" s="2">
        <v>3</v>
      </c>
      <c r="N1159" s="2" t="s">
        <v>56</v>
      </c>
      <c r="O1159" s="2" t="s">
        <v>56</v>
      </c>
      <c r="P1159" s="2">
        <v>0</v>
      </c>
      <c r="Q1159" s="2">
        <v>0</v>
      </c>
      <c r="R1159" s="2">
        <v>0</v>
      </c>
      <c r="S1159" s="2" t="s">
        <v>56</v>
      </c>
      <c r="T1159" s="2" t="s">
        <v>56</v>
      </c>
      <c r="U1159" s="4">
        <v>0</v>
      </c>
    </row>
    <row r="1160" spans="1:42" x14ac:dyDescent="0.2">
      <c r="A1160" t="s">
        <v>93</v>
      </c>
      <c r="B1160" s="5" t="s">
        <v>16</v>
      </c>
      <c r="C1160" s="1">
        <v>25</v>
      </c>
      <c r="D1160" s="1">
        <v>200</v>
      </c>
      <c r="E1160" s="1">
        <v>1</v>
      </c>
      <c r="F1160" s="1">
        <v>0</v>
      </c>
      <c r="G1160" s="1" t="s">
        <v>56</v>
      </c>
      <c r="H1160" s="1" t="s">
        <v>56</v>
      </c>
      <c r="I1160" s="1" t="s">
        <v>56</v>
      </c>
      <c r="J1160" s="1">
        <v>0.449183</v>
      </c>
      <c r="K1160" s="1">
        <v>0</v>
      </c>
      <c r="L1160" s="1">
        <v>0</v>
      </c>
      <c r="M1160" s="1">
        <v>3</v>
      </c>
      <c r="N1160" s="1" t="s">
        <v>56</v>
      </c>
      <c r="O1160" s="1" t="s">
        <v>56</v>
      </c>
      <c r="P1160" s="1">
        <v>0</v>
      </c>
      <c r="Q1160" s="1">
        <v>0</v>
      </c>
      <c r="R1160" s="1">
        <v>0</v>
      </c>
      <c r="S1160" s="1" t="s">
        <v>56</v>
      </c>
      <c r="T1160" s="1" t="s">
        <v>56</v>
      </c>
      <c r="U1160" s="3">
        <v>0</v>
      </c>
    </row>
    <row r="1161" spans="1:42" x14ac:dyDescent="0.2">
      <c r="A1161" t="s">
        <v>93</v>
      </c>
      <c r="B1161" s="6" t="s">
        <v>17</v>
      </c>
      <c r="C1161" s="2">
        <v>25</v>
      </c>
      <c r="D1161" s="2">
        <v>200</v>
      </c>
      <c r="E1161" s="2">
        <v>1</v>
      </c>
      <c r="F1161" s="2">
        <v>0</v>
      </c>
      <c r="G1161" s="2" t="s">
        <v>56</v>
      </c>
      <c r="H1161" s="2" t="s">
        <v>56</v>
      </c>
      <c r="I1161" s="2" t="s">
        <v>56</v>
      </c>
      <c r="J1161" s="2">
        <v>0.24978800000000001</v>
      </c>
      <c r="K1161" s="2">
        <v>0</v>
      </c>
      <c r="L1161" s="2">
        <v>0</v>
      </c>
      <c r="M1161" s="2">
        <v>3</v>
      </c>
      <c r="N1161" s="2" t="s">
        <v>56</v>
      </c>
      <c r="O1161" s="2" t="s">
        <v>56</v>
      </c>
      <c r="P1161" s="2">
        <v>0</v>
      </c>
      <c r="Q1161" s="2">
        <v>0</v>
      </c>
      <c r="R1161" s="2">
        <v>0</v>
      </c>
      <c r="S1161" s="2" t="s">
        <v>56</v>
      </c>
      <c r="T1161" s="2" t="s">
        <v>56</v>
      </c>
      <c r="U1161" s="4">
        <v>0</v>
      </c>
    </row>
    <row r="1162" spans="1:42" x14ac:dyDescent="0.2">
      <c r="A1162" t="s">
        <v>93</v>
      </c>
      <c r="B1162" s="5" t="s">
        <v>18</v>
      </c>
      <c r="C1162" s="1">
        <v>25</v>
      </c>
      <c r="D1162" s="1">
        <v>200</v>
      </c>
      <c r="E1162" s="1">
        <v>1</v>
      </c>
      <c r="F1162" s="1">
        <v>0</v>
      </c>
      <c r="G1162" s="1" t="s">
        <v>56</v>
      </c>
      <c r="H1162" s="1" t="s">
        <v>56</v>
      </c>
      <c r="I1162" s="1" t="s">
        <v>56</v>
      </c>
      <c r="J1162" s="1">
        <v>0.34794999999999998</v>
      </c>
      <c r="K1162" s="1">
        <v>0</v>
      </c>
      <c r="L1162" s="1">
        <v>0</v>
      </c>
      <c r="M1162" s="1">
        <v>3</v>
      </c>
      <c r="N1162" s="1" t="s">
        <v>56</v>
      </c>
      <c r="O1162" s="1" t="s">
        <v>56</v>
      </c>
      <c r="P1162" s="1">
        <v>0</v>
      </c>
      <c r="Q1162" s="1">
        <v>0</v>
      </c>
      <c r="R1162" s="1">
        <v>0</v>
      </c>
      <c r="S1162" s="1" t="s">
        <v>56</v>
      </c>
      <c r="T1162" s="1" t="s">
        <v>56</v>
      </c>
      <c r="U1162" s="3">
        <v>0</v>
      </c>
    </row>
    <row r="1163" spans="1:42" x14ac:dyDescent="0.2">
      <c r="A1163" t="s">
        <v>93</v>
      </c>
      <c r="B1163" s="6" t="s">
        <v>19</v>
      </c>
      <c r="C1163" s="2">
        <v>25</v>
      </c>
      <c r="D1163" s="2">
        <v>200</v>
      </c>
      <c r="E1163" s="2">
        <v>1</v>
      </c>
      <c r="F1163" s="2">
        <v>0</v>
      </c>
      <c r="G1163" s="2" t="s">
        <v>56</v>
      </c>
      <c r="H1163" s="2" t="s">
        <v>56</v>
      </c>
      <c r="I1163" s="2" t="s">
        <v>56</v>
      </c>
      <c r="J1163" s="2">
        <v>0.34823100000000001</v>
      </c>
      <c r="K1163" s="2">
        <v>0</v>
      </c>
      <c r="L1163" s="2">
        <v>0</v>
      </c>
      <c r="M1163" s="2">
        <v>3</v>
      </c>
      <c r="N1163" s="2" t="s">
        <v>56</v>
      </c>
      <c r="O1163" s="2" t="s">
        <v>56</v>
      </c>
      <c r="P1163" s="2">
        <v>0</v>
      </c>
      <c r="Q1163" s="2">
        <v>0</v>
      </c>
      <c r="R1163" s="2">
        <v>0</v>
      </c>
      <c r="S1163" s="2" t="s">
        <v>56</v>
      </c>
      <c r="T1163" s="2" t="s">
        <v>56</v>
      </c>
      <c r="U1163" s="4">
        <v>0</v>
      </c>
    </row>
    <row r="1164" spans="1:42" x14ac:dyDescent="0.2">
      <c r="A1164" s="31" t="s">
        <v>93</v>
      </c>
      <c r="B1164" s="5" t="s">
        <v>20</v>
      </c>
      <c r="C1164" s="1">
        <v>25</v>
      </c>
      <c r="D1164" s="1">
        <v>200</v>
      </c>
      <c r="E1164" s="1">
        <v>1</v>
      </c>
      <c r="F1164" s="1">
        <v>0</v>
      </c>
      <c r="G1164" s="1" t="s">
        <v>56</v>
      </c>
      <c r="H1164" s="1" t="s">
        <v>56</v>
      </c>
      <c r="I1164" s="1" t="s">
        <v>56</v>
      </c>
      <c r="J1164" s="1">
        <v>0.40978399999999998</v>
      </c>
      <c r="K1164" s="1">
        <v>0</v>
      </c>
      <c r="L1164" s="1">
        <v>0</v>
      </c>
      <c r="M1164" s="1">
        <v>3</v>
      </c>
      <c r="N1164" s="1" t="s">
        <v>56</v>
      </c>
      <c r="O1164" s="1" t="s">
        <v>56</v>
      </c>
      <c r="P1164" s="1">
        <v>0</v>
      </c>
      <c r="Q1164" s="1">
        <v>0</v>
      </c>
      <c r="R1164" s="1">
        <v>0</v>
      </c>
      <c r="S1164" s="1" t="s">
        <v>56</v>
      </c>
      <c r="T1164" s="1" t="s">
        <v>56</v>
      </c>
      <c r="U1164" s="3">
        <v>0</v>
      </c>
      <c r="V1164" s="19" t="str">
        <f t="shared" ref="V1164" si="1614">IFERROR(AVERAGE(G1153:G1164),"")</f>
        <v/>
      </c>
      <c r="W1164" s="19" t="str">
        <f t="shared" ref="W1164" si="1615">IFERROR(AVERAGE(H1153:H1164),"")</f>
        <v/>
      </c>
      <c r="X1164" s="19" t="str">
        <f t="shared" ref="X1164" si="1616">IFERROR(AVERAGE(I1153:I1164),"")</f>
        <v/>
      </c>
      <c r="Y1164" s="19">
        <f t="shared" ref="Y1164" si="1617">IFERROR(AVERAGE(J1153:J1164),"")</f>
        <v>0.33227983333333339</v>
      </c>
      <c r="Z1164" s="19">
        <f t="shared" ref="Z1164" si="1618">IFERROR(AVERAGE(K1153:K1164),"")</f>
        <v>0</v>
      </c>
      <c r="AA1164" s="19">
        <f t="shared" ref="AA1164" si="1619">IFERROR(AVERAGE(L1153:L1164),"")</f>
        <v>0</v>
      </c>
      <c r="AB1164" s="19">
        <f t="shared" ref="AB1164" si="1620">IFERROR(AVERAGE(P1153:P1164),"")</f>
        <v>0</v>
      </c>
      <c r="AC1164" s="19">
        <f t="shared" ref="AC1164" si="1621">IFERROR(AVERAGE(Q1153:Q1164),"")</f>
        <v>0</v>
      </c>
      <c r="AD1164" s="19">
        <f t="shared" ref="AD1164" si="1622">IFERROR(AVERAGE(R1153:R1164),"")</f>
        <v>0</v>
      </c>
      <c r="AE1164" s="19" t="str">
        <f t="shared" ref="AE1164" si="1623">IFERROR(AVERAGE(S1153:S1164),"")</f>
        <v/>
      </c>
      <c r="AF1164" s="19" t="str">
        <f t="shared" ref="AF1164" si="1624">IFERROR(AVERAGE(T1153:T1164),"")</f>
        <v/>
      </c>
      <c r="AG1164" s="19">
        <f t="shared" ref="AG1164" si="1625">IFERROR(AVERAGE(U1153:U1164),"")</f>
        <v>0</v>
      </c>
      <c r="AH1164" s="19" t="str">
        <f>IFERROR(AVERAGE(N1153:N1164),"")</f>
        <v/>
      </c>
      <c r="AI1164" s="19" t="str">
        <f>IFERROR(AVERAGE(O1153:O1164),"")</f>
        <v/>
      </c>
      <c r="AJ1164" s="22">
        <f>AVERAGE(M1153:M1164)</f>
        <v>3</v>
      </c>
      <c r="AK1164" s="20">
        <f>COUNTA(C1153:C1164)</f>
        <v>12</v>
      </c>
      <c r="AL1164" s="21">
        <f>COUNTIF(M1153:M1164,"=2")</f>
        <v>0</v>
      </c>
      <c r="AM1164" s="21">
        <f>COUNTIF(M1153:M1164,"=1")</f>
        <v>0</v>
      </c>
      <c r="AN1164" s="21">
        <f>COUNTIF(M1153:M1164,"=0")</f>
        <v>0</v>
      </c>
      <c r="AO1164" s="21">
        <f>COUNTIF(M1153:M1164,"=3")</f>
        <v>12</v>
      </c>
      <c r="AP1164" s="20">
        <f>COUNTIF(M1153:M1164,"=")</f>
        <v>0</v>
      </c>
    </row>
    <row r="1165" spans="1:42" x14ac:dyDescent="0.2">
      <c r="A1165" t="s">
        <v>94</v>
      </c>
      <c r="B1165" s="6" t="s">
        <v>21</v>
      </c>
      <c r="C1165" s="2">
        <v>25</v>
      </c>
      <c r="D1165" s="2">
        <v>200</v>
      </c>
      <c r="E1165" s="2">
        <v>1</v>
      </c>
      <c r="F1165" s="2">
        <v>0</v>
      </c>
      <c r="G1165" s="2" t="s">
        <v>56</v>
      </c>
      <c r="H1165" s="2" t="s">
        <v>56</v>
      </c>
      <c r="I1165" s="2" t="s">
        <v>56</v>
      </c>
      <c r="J1165" s="2">
        <v>9.9675E-2</v>
      </c>
      <c r="K1165" s="2">
        <v>0</v>
      </c>
      <c r="L1165" s="2">
        <v>0</v>
      </c>
      <c r="M1165" s="2">
        <v>3</v>
      </c>
      <c r="N1165" s="2" t="s">
        <v>56</v>
      </c>
      <c r="O1165" s="2" t="s">
        <v>56</v>
      </c>
      <c r="P1165" s="2">
        <v>0</v>
      </c>
      <c r="Q1165" s="2">
        <v>0</v>
      </c>
      <c r="R1165" s="2">
        <v>0</v>
      </c>
      <c r="S1165" s="2" t="s">
        <v>56</v>
      </c>
      <c r="T1165" s="2" t="s">
        <v>56</v>
      </c>
      <c r="U1165" s="4">
        <v>0</v>
      </c>
    </row>
    <row r="1166" spans="1:42" x14ac:dyDescent="0.2">
      <c r="A1166" t="s">
        <v>94</v>
      </c>
      <c r="B1166" s="5" t="s">
        <v>22</v>
      </c>
      <c r="C1166" s="1">
        <v>25</v>
      </c>
      <c r="D1166" s="1">
        <v>200</v>
      </c>
      <c r="E1166" s="1">
        <v>1</v>
      </c>
      <c r="F1166" s="1">
        <v>0</v>
      </c>
      <c r="G1166" s="1" t="s">
        <v>56</v>
      </c>
      <c r="H1166" s="1" t="s">
        <v>56</v>
      </c>
      <c r="I1166" s="1" t="s">
        <v>56</v>
      </c>
      <c r="J1166" s="1">
        <v>0.32961499999999999</v>
      </c>
      <c r="K1166" s="1">
        <v>0</v>
      </c>
      <c r="L1166" s="1">
        <v>0</v>
      </c>
      <c r="M1166" s="1">
        <v>3</v>
      </c>
      <c r="N1166" s="1" t="s">
        <v>56</v>
      </c>
      <c r="O1166" s="1" t="s">
        <v>56</v>
      </c>
      <c r="P1166" s="1">
        <v>0</v>
      </c>
      <c r="Q1166" s="1">
        <v>0</v>
      </c>
      <c r="R1166" s="1">
        <v>0</v>
      </c>
      <c r="S1166" s="1" t="s">
        <v>56</v>
      </c>
      <c r="T1166" s="1" t="s">
        <v>56</v>
      </c>
      <c r="U1166" s="3">
        <v>0</v>
      </c>
    </row>
    <row r="1167" spans="1:42" x14ac:dyDescent="0.2">
      <c r="A1167" t="s">
        <v>94</v>
      </c>
      <c r="B1167" s="6" t="s">
        <v>23</v>
      </c>
      <c r="C1167" s="2">
        <v>25</v>
      </c>
      <c r="D1167" s="2">
        <v>200</v>
      </c>
      <c r="E1167" s="2">
        <v>1</v>
      </c>
      <c r="F1167" s="2">
        <v>0</v>
      </c>
      <c r="G1167" s="2" t="s">
        <v>56</v>
      </c>
      <c r="H1167" s="2" t="s">
        <v>56</v>
      </c>
      <c r="I1167" s="2" t="s">
        <v>56</v>
      </c>
      <c r="J1167" s="2">
        <v>0.25438100000000002</v>
      </c>
      <c r="K1167" s="2">
        <v>0</v>
      </c>
      <c r="L1167" s="2">
        <v>0</v>
      </c>
      <c r="M1167" s="2">
        <v>3</v>
      </c>
      <c r="N1167" s="2" t="s">
        <v>56</v>
      </c>
      <c r="O1167" s="2" t="s">
        <v>56</v>
      </c>
      <c r="P1167" s="2">
        <v>0</v>
      </c>
      <c r="Q1167" s="2">
        <v>0</v>
      </c>
      <c r="R1167" s="2">
        <v>0</v>
      </c>
      <c r="S1167" s="2" t="s">
        <v>56</v>
      </c>
      <c r="T1167" s="2" t="s">
        <v>56</v>
      </c>
      <c r="U1167" s="4">
        <v>0</v>
      </c>
    </row>
    <row r="1168" spans="1:42" x14ac:dyDescent="0.2">
      <c r="A1168" t="s">
        <v>94</v>
      </c>
      <c r="B1168" s="5" t="s">
        <v>24</v>
      </c>
      <c r="C1168" s="1">
        <v>25</v>
      </c>
      <c r="D1168" s="1">
        <v>200</v>
      </c>
      <c r="E1168" s="1">
        <v>1</v>
      </c>
      <c r="F1168" s="1">
        <v>0</v>
      </c>
      <c r="G1168" s="1" t="s">
        <v>56</v>
      </c>
      <c r="H1168" s="1" t="s">
        <v>56</v>
      </c>
      <c r="I1168" s="1" t="s">
        <v>56</v>
      </c>
      <c r="J1168" s="1">
        <v>0.338148</v>
      </c>
      <c r="K1168" s="1">
        <v>0</v>
      </c>
      <c r="L1168" s="1">
        <v>0</v>
      </c>
      <c r="M1168" s="1">
        <v>3</v>
      </c>
      <c r="N1168" s="1" t="s">
        <v>56</v>
      </c>
      <c r="O1168" s="1" t="s">
        <v>56</v>
      </c>
      <c r="P1168" s="1">
        <v>0</v>
      </c>
      <c r="Q1168" s="1">
        <v>0</v>
      </c>
      <c r="R1168" s="1">
        <v>0</v>
      </c>
      <c r="S1168" s="1" t="s">
        <v>56</v>
      </c>
      <c r="T1168" s="1" t="s">
        <v>56</v>
      </c>
      <c r="U1168" s="3">
        <v>0</v>
      </c>
    </row>
    <row r="1169" spans="1:42" x14ac:dyDescent="0.2">
      <c r="A1169" t="s">
        <v>94</v>
      </c>
      <c r="B1169" s="6" t="s">
        <v>25</v>
      </c>
      <c r="C1169" s="2">
        <v>25</v>
      </c>
      <c r="D1169" s="2">
        <v>200</v>
      </c>
      <c r="E1169" s="2">
        <v>1</v>
      </c>
      <c r="F1169" s="2">
        <v>0</v>
      </c>
      <c r="G1169" s="2" t="s">
        <v>56</v>
      </c>
      <c r="H1169" s="2" t="s">
        <v>56</v>
      </c>
      <c r="I1169" s="2" t="s">
        <v>56</v>
      </c>
      <c r="J1169" s="2">
        <v>0.39085500000000001</v>
      </c>
      <c r="K1169" s="2">
        <v>0</v>
      </c>
      <c r="L1169" s="2">
        <v>0</v>
      </c>
      <c r="M1169" s="2">
        <v>3</v>
      </c>
      <c r="N1169" s="2" t="s">
        <v>56</v>
      </c>
      <c r="O1169" s="2" t="s">
        <v>56</v>
      </c>
      <c r="P1169" s="2">
        <v>0</v>
      </c>
      <c r="Q1169" s="2">
        <v>0</v>
      </c>
      <c r="R1169" s="2">
        <v>0</v>
      </c>
      <c r="S1169" s="2" t="s">
        <v>56</v>
      </c>
      <c r="T1169" s="2" t="s">
        <v>56</v>
      </c>
      <c r="U1169" s="4">
        <v>0</v>
      </c>
    </row>
    <row r="1170" spans="1:42" x14ac:dyDescent="0.2">
      <c r="A1170" t="s">
        <v>94</v>
      </c>
      <c r="B1170" s="5" t="s">
        <v>26</v>
      </c>
      <c r="C1170" s="1">
        <v>25</v>
      </c>
      <c r="D1170" s="1">
        <v>200</v>
      </c>
      <c r="E1170" s="1">
        <v>1</v>
      </c>
      <c r="F1170" s="1">
        <v>0</v>
      </c>
      <c r="G1170" s="1" t="s">
        <v>56</v>
      </c>
      <c r="H1170" s="1" t="s">
        <v>56</v>
      </c>
      <c r="I1170" s="1" t="s">
        <v>56</v>
      </c>
      <c r="J1170" s="1">
        <v>0.303817</v>
      </c>
      <c r="K1170" s="1">
        <v>0</v>
      </c>
      <c r="L1170" s="1">
        <v>0</v>
      </c>
      <c r="M1170" s="1">
        <v>3</v>
      </c>
      <c r="N1170" s="1" t="s">
        <v>56</v>
      </c>
      <c r="O1170" s="1" t="s">
        <v>56</v>
      </c>
      <c r="P1170" s="1">
        <v>0</v>
      </c>
      <c r="Q1170" s="1">
        <v>0</v>
      </c>
      <c r="R1170" s="1">
        <v>0</v>
      </c>
      <c r="S1170" s="1" t="s">
        <v>56</v>
      </c>
      <c r="T1170" s="1" t="s">
        <v>56</v>
      </c>
      <c r="U1170" s="3">
        <v>0</v>
      </c>
    </row>
    <row r="1171" spans="1:42" x14ac:dyDescent="0.2">
      <c r="A1171" t="s">
        <v>94</v>
      </c>
      <c r="B1171" s="6" t="s">
        <v>27</v>
      </c>
      <c r="C1171" s="2">
        <v>25</v>
      </c>
      <c r="D1171" s="2">
        <v>200</v>
      </c>
      <c r="E1171" s="2">
        <v>1</v>
      </c>
      <c r="F1171" s="2">
        <v>0</v>
      </c>
      <c r="G1171" s="2" t="s">
        <v>56</v>
      </c>
      <c r="H1171" s="2" t="s">
        <v>56</v>
      </c>
      <c r="I1171" s="2" t="s">
        <v>56</v>
      </c>
      <c r="J1171" s="2">
        <v>0.359238</v>
      </c>
      <c r="K1171" s="2">
        <v>0</v>
      </c>
      <c r="L1171" s="2">
        <v>0</v>
      </c>
      <c r="M1171" s="2">
        <v>3</v>
      </c>
      <c r="N1171" s="2" t="s">
        <v>56</v>
      </c>
      <c r="O1171" s="2" t="s">
        <v>56</v>
      </c>
      <c r="P1171" s="2">
        <v>0</v>
      </c>
      <c r="Q1171" s="2">
        <v>0</v>
      </c>
      <c r="R1171" s="2">
        <v>0</v>
      </c>
      <c r="S1171" s="2" t="s">
        <v>56</v>
      </c>
      <c r="T1171" s="2" t="s">
        <v>56</v>
      </c>
      <c r="U1171" s="4">
        <v>0</v>
      </c>
    </row>
    <row r="1172" spans="1:42" x14ac:dyDescent="0.2">
      <c r="A1172" s="31" t="s">
        <v>94</v>
      </c>
      <c r="B1172" s="5" t="s">
        <v>28</v>
      </c>
      <c r="C1172" s="1">
        <v>25</v>
      </c>
      <c r="D1172" s="1">
        <v>200</v>
      </c>
      <c r="E1172" s="1">
        <v>1</v>
      </c>
      <c r="F1172" s="1">
        <v>0</v>
      </c>
      <c r="G1172" s="1" t="s">
        <v>56</v>
      </c>
      <c r="H1172" s="1" t="s">
        <v>56</v>
      </c>
      <c r="I1172" s="1" t="s">
        <v>56</v>
      </c>
      <c r="J1172" s="1">
        <v>0.42372599999999999</v>
      </c>
      <c r="K1172" s="1">
        <v>0</v>
      </c>
      <c r="L1172" s="1">
        <v>0</v>
      </c>
      <c r="M1172" s="1">
        <v>3</v>
      </c>
      <c r="N1172" s="1" t="s">
        <v>56</v>
      </c>
      <c r="O1172" s="1" t="s">
        <v>56</v>
      </c>
      <c r="P1172" s="1">
        <v>0</v>
      </c>
      <c r="Q1172" s="1">
        <v>0</v>
      </c>
      <c r="R1172" s="1">
        <v>0</v>
      </c>
      <c r="S1172" s="1" t="s">
        <v>56</v>
      </c>
      <c r="T1172" s="1" t="s">
        <v>56</v>
      </c>
      <c r="U1172" s="3">
        <v>0</v>
      </c>
      <c r="V1172" s="19" t="str">
        <f t="shared" ref="V1172" si="1626">IFERROR(AVERAGE(G1165:G1172),"")</f>
        <v/>
      </c>
      <c r="W1172" s="19" t="str">
        <f t="shared" ref="W1172" si="1627">IFERROR(AVERAGE(H1165:H1172),"")</f>
        <v/>
      </c>
      <c r="X1172" s="19" t="str">
        <f t="shared" ref="X1172" si="1628">IFERROR(AVERAGE(I1165:I1172),"")</f>
        <v/>
      </c>
      <c r="Y1172" s="19">
        <f t="shared" ref="Y1172" si="1629">IFERROR(AVERAGE(J1165:J1172),"")</f>
        <v>0.31243187499999997</v>
      </c>
      <c r="Z1172" s="19">
        <f t="shared" ref="Z1172" si="1630">IFERROR(AVERAGE(K1165:K1172),"")</f>
        <v>0</v>
      </c>
      <c r="AA1172" s="19">
        <f t="shared" ref="AA1172" si="1631">IFERROR(AVERAGE(L1165:L1172),"")</f>
        <v>0</v>
      </c>
      <c r="AB1172" s="19">
        <f t="shared" ref="AB1172" si="1632">IFERROR(AVERAGE(P1165:P1172),"")</f>
        <v>0</v>
      </c>
      <c r="AC1172" s="19">
        <f t="shared" ref="AC1172" si="1633">IFERROR(AVERAGE(Q1165:Q1172),"")</f>
        <v>0</v>
      </c>
      <c r="AD1172" s="19">
        <f t="shared" ref="AD1172" si="1634">IFERROR(AVERAGE(R1165:R1172),"")</f>
        <v>0</v>
      </c>
      <c r="AE1172" s="19" t="str">
        <f t="shared" ref="AE1172" si="1635">IFERROR(AVERAGE(S1165:S1172),"")</f>
        <v/>
      </c>
      <c r="AF1172" s="19" t="str">
        <f t="shared" ref="AF1172" si="1636">IFERROR(AVERAGE(T1165:T1172),"")</f>
        <v/>
      </c>
      <c r="AG1172" s="19">
        <f t="shared" ref="AG1172" si="1637">IFERROR(AVERAGE(U1165:U1172),"")</f>
        <v>0</v>
      </c>
      <c r="AH1172" s="19" t="str">
        <f>IFERROR(AVERAGE(N1165:N1172),"")</f>
        <v/>
      </c>
      <c r="AI1172" s="19" t="str">
        <f>IFERROR(AVERAGE(O1165:O1172),"")</f>
        <v/>
      </c>
      <c r="AJ1172" s="22">
        <f>AVERAGE(M1165:M1172)</f>
        <v>3</v>
      </c>
      <c r="AK1172" s="20">
        <f>COUNTA(C1165:C1172)</f>
        <v>8</v>
      </c>
      <c r="AL1172" s="21">
        <f>COUNTIF(M1165:M1172,"=2")</f>
        <v>0</v>
      </c>
      <c r="AM1172" s="21">
        <f>COUNTIF(M1165:M1172,"=1")</f>
        <v>0</v>
      </c>
      <c r="AN1172" s="21">
        <f>COUNTIF(M1165:M1172,"=0")</f>
        <v>0</v>
      </c>
      <c r="AO1172" s="21">
        <f>COUNTIF(M1165:M1172,"=3")</f>
        <v>8</v>
      </c>
      <c r="AP1172" s="20">
        <f>COUNTIF(M1165:M1172,"=")</f>
        <v>0</v>
      </c>
    </row>
    <row r="1173" spans="1:42" x14ac:dyDescent="0.2">
      <c r="A1173" t="s">
        <v>95</v>
      </c>
      <c r="B1173" s="6" t="s">
        <v>29</v>
      </c>
      <c r="C1173" s="2">
        <v>25</v>
      </c>
      <c r="D1173" s="2">
        <v>700</v>
      </c>
      <c r="E1173" s="2">
        <v>1</v>
      </c>
      <c r="F1173" s="2">
        <v>0</v>
      </c>
      <c r="G1173" s="2">
        <v>2147</v>
      </c>
      <c r="H1173" s="2">
        <v>2147</v>
      </c>
      <c r="I1173" s="2">
        <v>0</v>
      </c>
      <c r="J1173" s="2">
        <v>6.5101999999999993E-2</v>
      </c>
      <c r="K1173" s="2">
        <v>0</v>
      </c>
      <c r="L1173" s="2">
        <v>0</v>
      </c>
      <c r="M1173" s="2">
        <v>2</v>
      </c>
      <c r="N1173" s="2">
        <v>2</v>
      </c>
      <c r="O1173" s="2">
        <v>1</v>
      </c>
      <c r="P1173" s="2">
        <v>3</v>
      </c>
      <c r="Q1173" s="2">
        <v>0</v>
      </c>
      <c r="R1173" s="2">
        <v>0</v>
      </c>
      <c r="S1173" s="2">
        <v>6.2420999999999997E-2</v>
      </c>
      <c r="T1173" s="2">
        <v>6.3075000000000006E-2</v>
      </c>
      <c r="U1173" s="4">
        <v>4.5886000000000003E-2</v>
      </c>
    </row>
    <row r="1174" spans="1:42" x14ac:dyDescent="0.2">
      <c r="A1174" t="s">
        <v>95</v>
      </c>
      <c r="B1174" s="5" t="s">
        <v>30</v>
      </c>
      <c r="C1174" s="1">
        <v>25</v>
      </c>
      <c r="D1174" s="1">
        <v>700</v>
      </c>
      <c r="E1174" s="1">
        <v>1</v>
      </c>
      <c r="F1174" s="1">
        <v>0</v>
      </c>
      <c r="G1174" s="1">
        <v>2147</v>
      </c>
      <c r="H1174" s="1">
        <v>2147</v>
      </c>
      <c r="I1174" s="1">
        <v>0</v>
      </c>
      <c r="J1174" s="1">
        <v>0.337868</v>
      </c>
      <c r="K1174" s="1">
        <v>587</v>
      </c>
      <c r="L1174" s="1">
        <v>39</v>
      </c>
      <c r="M1174" s="1">
        <v>2</v>
      </c>
      <c r="N1174" s="1">
        <v>2</v>
      </c>
      <c r="O1174" s="1">
        <v>1</v>
      </c>
      <c r="P1174" s="1">
        <v>15</v>
      </c>
      <c r="Q1174" s="1">
        <v>88</v>
      </c>
      <c r="R1174" s="1">
        <v>9</v>
      </c>
      <c r="S1174" s="1">
        <v>0.21920400000000001</v>
      </c>
      <c r="T1174" s="1">
        <v>0.219994</v>
      </c>
      <c r="U1174" s="3">
        <v>0.116174</v>
      </c>
    </row>
    <row r="1175" spans="1:42" x14ac:dyDescent="0.2">
      <c r="A1175" t="s">
        <v>95</v>
      </c>
      <c r="B1175" s="6" t="s">
        <v>31</v>
      </c>
      <c r="C1175" s="2">
        <v>25</v>
      </c>
      <c r="D1175" s="2">
        <v>700</v>
      </c>
      <c r="E1175" s="2">
        <v>1</v>
      </c>
      <c r="F1175" s="2">
        <v>0</v>
      </c>
      <c r="G1175" s="2">
        <v>2147</v>
      </c>
      <c r="H1175" s="2">
        <v>2147</v>
      </c>
      <c r="I1175" s="2">
        <v>0</v>
      </c>
      <c r="J1175" s="2">
        <v>1.0122930000000001</v>
      </c>
      <c r="K1175" s="2">
        <v>3771</v>
      </c>
      <c r="L1175" s="2">
        <v>113</v>
      </c>
      <c r="M1175" s="2">
        <v>2</v>
      </c>
      <c r="N1175" s="2">
        <v>2</v>
      </c>
      <c r="O1175" s="2">
        <v>1</v>
      </c>
      <c r="P1175" s="2">
        <v>26</v>
      </c>
      <c r="Q1175" s="2">
        <v>233</v>
      </c>
      <c r="R1175" s="2">
        <v>14</v>
      </c>
      <c r="S1175" s="2">
        <v>0.86907999999999996</v>
      </c>
      <c r="T1175" s="2">
        <v>0.869834</v>
      </c>
      <c r="U1175" s="4">
        <v>0.22647900000000001</v>
      </c>
    </row>
    <row r="1176" spans="1:42" x14ac:dyDescent="0.2">
      <c r="A1176" t="s">
        <v>95</v>
      </c>
      <c r="B1176" s="5" t="s">
        <v>32</v>
      </c>
      <c r="C1176" s="1">
        <v>25</v>
      </c>
      <c r="D1176" s="1">
        <v>700</v>
      </c>
      <c r="E1176" s="1">
        <v>1</v>
      </c>
      <c r="F1176" s="1">
        <v>0</v>
      </c>
      <c r="G1176" s="1">
        <v>2131</v>
      </c>
      <c r="H1176" s="1">
        <v>2131</v>
      </c>
      <c r="I1176" s="1">
        <v>0</v>
      </c>
      <c r="J1176" s="1">
        <v>5.5460229999999999</v>
      </c>
      <c r="K1176" s="1">
        <v>26364</v>
      </c>
      <c r="L1176" s="1">
        <v>293</v>
      </c>
      <c r="M1176" s="1">
        <v>2</v>
      </c>
      <c r="N1176" s="1">
        <v>1</v>
      </c>
      <c r="O1176" s="1">
        <v>1</v>
      </c>
      <c r="P1176" s="1">
        <v>40</v>
      </c>
      <c r="Q1176" s="1">
        <v>1577</v>
      </c>
      <c r="R1176" s="1">
        <v>32</v>
      </c>
      <c r="S1176" s="1">
        <v>5.5302740000000004</v>
      </c>
      <c r="T1176" s="1">
        <v>5.5303449999999996</v>
      </c>
      <c r="U1176" s="3">
        <v>0.141093</v>
      </c>
    </row>
    <row r="1177" spans="1:42" x14ac:dyDescent="0.2">
      <c r="A1177" t="s">
        <v>95</v>
      </c>
      <c r="B1177" s="6" t="s">
        <v>33</v>
      </c>
      <c r="C1177" s="2">
        <v>25</v>
      </c>
      <c r="D1177" s="2">
        <v>700</v>
      </c>
      <c r="E1177" s="2">
        <v>1</v>
      </c>
      <c r="F1177" s="2">
        <v>0</v>
      </c>
      <c r="G1177" s="2">
        <v>2147</v>
      </c>
      <c r="H1177" s="2">
        <v>2147</v>
      </c>
      <c r="I1177" s="2">
        <v>0</v>
      </c>
      <c r="J1177" s="2">
        <v>0.116952</v>
      </c>
      <c r="K1177" s="2">
        <v>0</v>
      </c>
      <c r="L1177" s="2">
        <v>3</v>
      </c>
      <c r="M1177" s="2">
        <v>2</v>
      </c>
      <c r="N1177" s="2">
        <v>2</v>
      </c>
      <c r="O1177" s="2">
        <v>1</v>
      </c>
      <c r="P1177" s="2">
        <v>37</v>
      </c>
      <c r="Q1177" s="2">
        <v>3</v>
      </c>
      <c r="R1177" s="2">
        <v>34</v>
      </c>
      <c r="S1177" s="2">
        <v>9.5741999999999994E-2</v>
      </c>
      <c r="T1177" s="2">
        <v>9.6363000000000004E-2</v>
      </c>
      <c r="U1177" s="4">
        <v>6.2439000000000001E-2</v>
      </c>
    </row>
    <row r="1178" spans="1:42" x14ac:dyDescent="0.2">
      <c r="A1178" t="s">
        <v>95</v>
      </c>
      <c r="B1178" s="5" t="s">
        <v>34</v>
      </c>
      <c r="C1178" s="1">
        <v>25</v>
      </c>
      <c r="D1178" s="1">
        <v>700</v>
      </c>
      <c r="E1178" s="1">
        <v>1</v>
      </c>
      <c r="F1178" s="1">
        <v>0</v>
      </c>
      <c r="G1178" s="1">
        <v>2147</v>
      </c>
      <c r="H1178" s="1">
        <v>2147</v>
      </c>
      <c r="I1178" s="1">
        <v>0</v>
      </c>
      <c r="J1178" s="1">
        <v>0.171322</v>
      </c>
      <c r="K1178" s="1">
        <v>0</v>
      </c>
      <c r="L1178" s="1">
        <v>14</v>
      </c>
      <c r="M1178" s="1">
        <v>2</v>
      </c>
      <c r="N1178" s="1">
        <v>2</v>
      </c>
      <c r="O1178" s="1">
        <v>1</v>
      </c>
      <c r="P1178" s="1">
        <v>94</v>
      </c>
      <c r="Q1178" s="1">
        <v>21</v>
      </c>
      <c r="R1178" s="1">
        <v>88</v>
      </c>
      <c r="S1178" s="1">
        <v>0.167577</v>
      </c>
      <c r="T1178" s="1">
        <v>0.16819500000000001</v>
      </c>
      <c r="U1178" s="3">
        <v>9.9269999999999997E-2</v>
      </c>
    </row>
    <row r="1179" spans="1:42" x14ac:dyDescent="0.2">
      <c r="A1179" t="s">
        <v>95</v>
      </c>
      <c r="B1179" s="6" t="s">
        <v>35</v>
      </c>
      <c r="C1179" s="2">
        <v>25</v>
      </c>
      <c r="D1179" s="2">
        <v>700</v>
      </c>
      <c r="E1179" s="2">
        <v>1</v>
      </c>
      <c r="F1179" s="2">
        <v>0</v>
      </c>
      <c r="G1179" s="2">
        <v>2143</v>
      </c>
      <c r="H1179" s="2">
        <v>2145</v>
      </c>
      <c r="I1179" s="2">
        <v>9.3199999999999999E-4</v>
      </c>
      <c r="J1179" s="2">
        <v>0.410945</v>
      </c>
      <c r="K1179" s="2">
        <v>0</v>
      </c>
      <c r="L1179" s="2">
        <v>0</v>
      </c>
      <c r="M1179" s="2">
        <v>2</v>
      </c>
      <c r="N1179" s="2">
        <v>2</v>
      </c>
      <c r="O1179" s="2">
        <v>1</v>
      </c>
      <c r="P1179" s="2">
        <v>28</v>
      </c>
      <c r="Q1179" s="2">
        <v>15</v>
      </c>
      <c r="R1179" s="2">
        <v>13</v>
      </c>
      <c r="S1179" s="2">
        <v>0.40053800000000001</v>
      </c>
      <c r="T1179" s="2">
        <v>0.40123700000000001</v>
      </c>
      <c r="U1179" s="4">
        <v>0.26777899999999999</v>
      </c>
    </row>
    <row r="1180" spans="1:42" x14ac:dyDescent="0.2">
      <c r="A1180" s="31" t="s">
        <v>95</v>
      </c>
      <c r="B1180" s="5" t="s">
        <v>36</v>
      </c>
      <c r="C1180" s="1">
        <v>25</v>
      </c>
      <c r="D1180" s="1">
        <v>700</v>
      </c>
      <c r="E1180" s="1">
        <v>1</v>
      </c>
      <c r="F1180" s="1">
        <v>0</v>
      </c>
      <c r="G1180" s="1">
        <v>2145</v>
      </c>
      <c r="H1180" s="1">
        <v>2145</v>
      </c>
      <c r="I1180" s="1">
        <v>0</v>
      </c>
      <c r="J1180" s="1">
        <v>0.24119099999999999</v>
      </c>
      <c r="K1180" s="1">
        <v>0</v>
      </c>
      <c r="L1180" s="1">
        <v>14</v>
      </c>
      <c r="M1180" s="1">
        <v>2</v>
      </c>
      <c r="N1180" s="1">
        <v>2</v>
      </c>
      <c r="O1180" s="1">
        <v>1</v>
      </c>
      <c r="P1180" s="1">
        <v>16</v>
      </c>
      <c r="Q1180" s="1">
        <v>19</v>
      </c>
      <c r="R1180" s="1">
        <v>7</v>
      </c>
      <c r="S1180" s="1">
        <v>0.23749200000000001</v>
      </c>
      <c r="T1180" s="1">
        <v>0.23841699999999999</v>
      </c>
      <c r="U1180" s="3">
        <v>0.160306</v>
      </c>
      <c r="V1180" s="19">
        <f t="shared" ref="V1180" si="1638">IFERROR(AVERAGE(G1173:G1180),"")</f>
        <v>2144.25</v>
      </c>
      <c r="W1180" s="19">
        <f t="shared" ref="W1180" si="1639">IFERROR(AVERAGE(H1173:H1180),"")</f>
        <v>2144.5</v>
      </c>
      <c r="X1180" s="19">
        <f t="shared" ref="X1180" si="1640">IFERROR(AVERAGE(I1173:I1180),"")</f>
        <v>1.165E-4</v>
      </c>
      <c r="Y1180" s="19">
        <f t="shared" ref="Y1180" si="1641">IFERROR(AVERAGE(J1173:J1180),"")</f>
        <v>0.98771200000000003</v>
      </c>
      <c r="Z1180" s="19">
        <f t="shared" ref="Z1180" si="1642">IFERROR(AVERAGE(K1173:K1180),"")</f>
        <v>3840.25</v>
      </c>
      <c r="AA1180" s="19">
        <f t="shared" ref="AA1180" si="1643">IFERROR(AVERAGE(L1173:L1180),"")</f>
        <v>59.5</v>
      </c>
      <c r="AB1180" s="19">
        <f t="shared" ref="AB1180" si="1644">IFERROR(AVERAGE(P1173:P1180),"")</f>
        <v>32.375</v>
      </c>
      <c r="AC1180" s="19">
        <f t="shared" ref="AC1180" si="1645">IFERROR(AVERAGE(Q1173:Q1180),"")</f>
        <v>244.5</v>
      </c>
      <c r="AD1180" s="19">
        <f t="shared" ref="AD1180" si="1646">IFERROR(AVERAGE(R1173:R1180),"")</f>
        <v>24.625</v>
      </c>
      <c r="AE1180" s="19">
        <f t="shared" ref="AE1180" si="1647">IFERROR(AVERAGE(S1173:S1180),"")</f>
        <v>0.94779099999999994</v>
      </c>
      <c r="AF1180" s="19">
        <f t="shared" ref="AF1180" si="1648">IFERROR(AVERAGE(T1173:T1180),"")</f>
        <v>0.94843250000000001</v>
      </c>
      <c r="AG1180" s="19">
        <f t="shared" ref="AG1180" si="1649">IFERROR(AVERAGE(U1173:U1180),"")</f>
        <v>0.13992825</v>
      </c>
      <c r="AH1180" s="19">
        <f>IFERROR(AVERAGE(N1173:N1180),"")</f>
        <v>1.875</v>
      </c>
      <c r="AI1180" s="19">
        <f>IFERROR(AVERAGE(O1173:O1180),"")</f>
        <v>1</v>
      </c>
      <c r="AJ1180" s="22">
        <f>AVERAGE(M1173:M1180)</f>
        <v>2</v>
      </c>
      <c r="AK1180" s="20">
        <f>COUNTA(C1173:C1180)</f>
        <v>8</v>
      </c>
      <c r="AL1180" s="21">
        <f>COUNTIF(M1173:M1180,"=2")</f>
        <v>8</v>
      </c>
      <c r="AM1180" s="21">
        <f>COUNTIF(M1173:M1180,"=1")</f>
        <v>0</v>
      </c>
      <c r="AN1180" s="21">
        <f>COUNTIF(M1173:M1180,"=0")</f>
        <v>0</v>
      </c>
      <c r="AO1180" s="21">
        <f>COUNTIF(M1173:M1180,"=3")</f>
        <v>0</v>
      </c>
      <c r="AP1180" s="20">
        <f>COUNTIF(M1173:M1180,"=")</f>
        <v>0</v>
      </c>
    </row>
    <row r="1181" spans="1:42" x14ac:dyDescent="0.2">
      <c r="A1181" t="s">
        <v>96</v>
      </c>
      <c r="B1181" s="6" t="s">
        <v>37</v>
      </c>
      <c r="C1181" s="2">
        <v>25</v>
      </c>
      <c r="D1181" s="2">
        <v>1000</v>
      </c>
      <c r="E1181" s="2">
        <v>1</v>
      </c>
      <c r="F1181" s="2">
        <v>0</v>
      </c>
      <c r="G1181" s="2">
        <v>4633</v>
      </c>
      <c r="H1181" s="2">
        <v>4633</v>
      </c>
      <c r="I1181" s="2">
        <v>0</v>
      </c>
      <c r="J1181" s="2">
        <v>0.321851</v>
      </c>
      <c r="K1181" s="2">
        <v>0</v>
      </c>
      <c r="L1181" s="2">
        <v>11</v>
      </c>
      <c r="M1181" s="2">
        <v>2</v>
      </c>
      <c r="N1181" s="2">
        <v>4</v>
      </c>
      <c r="O1181" s="2">
        <v>1</v>
      </c>
      <c r="P1181" s="2">
        <v>11</v>
      </c>
      <c r="Q1181" s="2">
        <v>11</v>
      </c>
      <c r="R1181" s="2">
        <v>5</v>
      </c>
      <c r="S1181" s="2">
        <v>0.31110599999999999</v>
      </c>
      <c r="T1181" s="2">
        <v>0.31193100000000001</v>
      </c>
      <c r="U1181" s="4">
        <v>0.13769300000000001</v>
      </c>
    </row>
    <row r="1182" spans="1:42" x14ac:dyDescent="0.2">
      <c r="A1182" t="s">
        <v>96</v>
      </c>
      <c r="B1182" s="5" t="s">
        <v>38</v>
      </c>
      <c r="C1182" s="1">
        <v>25</v>
      </c>
      <c r="D1182" s="1">
        <v>1000</v>
      </c>
      <c r="E1182" s="1">
        <v>1</v>
      </c>
      <c r="F1182" s="1">
        <v>0</v>
      </c>
      <c r="G1182" s="1">
        <v>4105</v>
      </c>
      <c r="H1182" s="1">
        <v>4105</v>
      </c>
      <c r="I1182" s="1">
        <v>0</v>
      </c>
      <c r="J1182" s="1">
        <v>2.3339569999999998</v>
      </c>
      <c r="K1182" s="1">
        <v>5041</v>
      </c>
      <c r="L1182" s="1">
        <v>299</v>
      </c>
      <c r="M1182" s="1">
        <v>2</v>
      </c>
      <c r="N1182" s="1">
        <v>4</v>
      </c>
      <c r="O1182" s="1">
        <v>1</v>
      </c>
      <c r="P1182" s="1">
        <v>327</v>
      </c>
      <c r="Q1182" s="1">
        <v>685</v>
      </c>
      <c r="R1182" s="1">
        <v>316</v>
      </c>
      <c r="S1182" s="1">
        <v>1.8820490000000001</v>
      </c>
      <c r="T1182" s="1">
        <v>1.8829899999999999</v>
      </c>
      <c r="U1182" s="3">
        <v>0.26476499999999997</v>
      </c>
    </row>
    <row r="1183" spans="1:42" x14ac:dyDescent="0.2">
      <c r="A1183" t="s">
        <v>96</v>
      </c>
      <c r="B1183" s="6" t="s">
        <v>39</v>
      </c>
      <c r="C1183" s="2">
        <v>25</v>
      </c>
      <c r="D1183" s="2">
        <v>1000</v>
      </c>
      <c r="E1183" s="2">
        <v>1</v>
      </c>
      <c r="F1183" s="2">
        <v>0</v>
      </c>
      <c r="G1183" s="2">
        <v>3914</v>
      </c>
      <c r="H1183" s="2">
        <v>3914</v>
      </c>
      <c r="I1183" s="2">
        <v>0</v>
      </c>
      <c r="J1183" s="2">
        <v>60.326852000000002</v>
      </c>
      <c r="K1183" s="2">
        <v>127079</v>
      </c>
      <c r="L1183" s="2">
        <v>1568</v>
      </c>
      <c r="M1183" s="2">
        <v>2</v>
      </c>
      <c r="N1183" s="2">
        <v>3</v>
      </c>
      <c r="O1183" s="2">
        <v>1</v>
      </c>
      <c r="P1183" s="2">
        <v>75</v>
      </c>
      <c r="Q1183" s="2">
        <v>8131</v>
      </c>
      <c r="R1183" s="2">
        <v>64</v>
      </c>
      <c r="S1183" s="2">
        <v>51.044913000000001</v>
      </c>
      <c r="T1183" s="2">
        <v>51.045670999999999</v>
      </c>
      <c r="U1183" s="4">
        <v>0.22883200000000001</v>
      </c>
    </row>
    <row r="1184" spans="1:42" x14ac:dyDescent="0.2">
      <c r="A1184" t="s">
        <v>96</v>
      </c>
      <c r="B1184" s="5" t="s">
        <v>40</v>
      </c>
      <c r="C1184" s="1">
        <v>25</v>
      </c>
      <c r="D1184" s="1">
        <v>1000</v>
      </c>
      <c r="E1184" s="1">
        <v>1</v>
      </c>
      <c r="F1184" s="1">
        <v>0</v>
      </c>
      <c r="G1184" s="1">
        <v>3550</v>
      </c>
      <c r="H1184" s="1">
        <v>3550</v>
      </c>
      <c r="I1184" s="1">
        <v>0</v>
      </c>
      <c r="J1184" s="1">
        <v>39.290174999999998</v>
      </c>
      <c r="K1184" s="1">
        <v>76276</v>
      </c>
      <c r="L1184" s="1">
        <v>826</v>
      </c>
      <c r="M1184" s="1">
        <v>2</v>
      </c>
      <c r="N1184" s="1">
        <v>2</v>
      </c>
      <c r="O1184" s="1">
        <v>1</v>
      </c>
      <c r="P1184" s="1">
        <v>56</v>
      </c>
      <c r="Q1184" s="1">
        <v>7941</v>
      </c>
      <c r="R1184" s="1">
        <v>34</v>
      </c>
      <c r="S1184" s="1">
        <v>17.267619</v>
      </c>
      <c r="T1184" s="1">
        <v>17.268321</v>
      </c>
      <c r="U1184" s="3">
        <v>0.44267400000000001</v>
      </c>
    </row>
    <row r="1185" spans="1:42" x14ac:dyDescent="0.2">
      <c r="A1185" t="s">
        <v>96</v>
      </c>
      <c r="B1185" s="6" t="s">
        <v>41</v>
      </c>
      <c r="C1185" s="2">
        <v>25</v>
      </c>
      <c r="D1185" s="2">
        <v>1000</v>
      </c>
      <c r="E1185" s="2">
        <v>1</v>
      </c>
      <c r="F1185" s="2">
        <v>0</v>
      </c>
      <c r="G1185" s="2">
        <v>3930</v>
      </c>
      <c r="H1185" s="2">
        <v>3930</v>
      </c>
      <c r="I1185" s="2">
        <v>0</v>
      </c>
      <c r="J1185" s="2">
        <v>0.81590099999999999</v>
      </c>
      <c r="K1185" s="2">
        <v>0</v>
      </c>
      <c r="L1185" s="2">
        <v>5</v>
      </c>
      <c r="M1185" s="2">
        <v>2</v>
      </c>
      <c r="N1185" s="2">
        <v>3</v>
      </c>
      <c r="O1185" s="2">
        <v>1</v>
      </c>
      <c r="P1185" s="2">
        <v>18</v>
      </c>
      <c r="Q1185" s="2">
        <v>18</v>
      </c>
      <c r="R1185" s="2">
        <v>8</v>
      </c>
      <c r="S1185" s="2">
        <v>0.77385099999999996</v>
      </c>
      <c r="T1185" s="2">
        <v>0.77460600000000002</v>
      </c>
      <c r="U1185" s="4">
        <v>0.30701200000000001</v>
      </c>
    </row>
    <row r="1186" spans="1:42" x14ac:dyDescent="0.2">
      <c r="A1186" t="s">
        <v>96</v>
      </c>
      <c r="B1186" s="5" t="s">
        <v>42</v>
      </c>
      <c r="C1186" s="1">
        <v>25</v>
      </c>
      <c r="D1186" s="1">
        <v>1000</v>
      </c>
      <c r="E1186" s="1">
        <v>1</v>
      </c>
      <c r="F1186" s="1">
        <v>0</v>
      </c>
      <c r="G1186" s="1">
        <v>3744</v>
      </c>
      <c r="H1186" s="1">
        <v>3744</v>
      </c>
      <c r="I1186" s="1">
        <v>0</v>
      </c>
      <c r="J1186" s="1">
        <v>10.417055</v>
      </c>
      <c r="K1186" s="1">
        <v>20487</v>
      </c>
      <c r="L1186" s="1">
        <v>536</v>
      </c>
      <c r="M1186" s="1">
        <v>2</v>
      </c>
      <c r="N1186" s="1">
        <v>3</v>
      </c>
      <c r="O1186" s="1">
        <v>1</v>
      </c>
      <c r="P1186" s="1">
        <v>18</v>
      </c>
      <c r="Q1186" s="1">
        <v>3112</v>
      </c>
      <c r="R1186" s="1">
        <v>8</v>
      </c>
      <c r="S1186" s="1">
        <v>5.5782480000000003</v>
      </c>
      <c r="T1186" s="1">
        <v>5.5789689999999998</v>
      </c>
      <c r="U1186" s="3">
        <v>0.22420899999999999</v>
      </c>
    </row>
    <row r="1187" spans="1:42" x14ac:dyDescent="0.2">
      <c r="A1187" t="s">
        <v>96</v>
      </c>
      <c r="B1187" s="6" t="s">
        <v>43</v>
      </c>
      <c r="C1187" s="2">
        <v>25</v>
      </c>
      <c r="D1187" s="2">
        <v>1000</v>
      </c>
      <c r="E1187" s="2">
        <v>1</v>
      </c>
      <c r="F1187" s="2">
        <v>0</v>
      </c>
      <c r="G1187" s="2">
        <v>3616</v>
      </c>
      <c r="H1187" s="2">
        <v>3616</v>
      </c>
      <c r="I1187" s="2">
        <v>0</v>
      </c>
      <c r="J1187" s="2">
        <v>35.191302</v>
      </c>
      <c r="K1187" s="2">
        <v>67243</v>
      </c>
      <c r="L1187" s="2">
        <v>758</v>
      </c>
      <c r="M1187" s="2">
        <v>2</v>
      </c>
      <c r="N1187" s="2">
        <v>3</v>
      </c>
      <c r="O1187" s="2">
        <v>1</v>
      </c>
      <c r="P1187" s="2">
        <v>201</v>
      </c>
      <c r="Q1187" s="2">
        <v>10864</v>
      </c>
      <c r="R1187" s="2">
        <v>191</v>
      </c>
      <c r="S1187" s="2">
        <v>24.550687</v>
      </c>
      <c r="T1187" s="2">
        <v>24.551932000000001</v>
      </c>
      <c r="U1187" s="4">
        <v>0.32037599999999999</v>
      </c>
    </row>
    <row r="1188" spans="1:42" x14ac:dyDescent="0.2">
      <c r="A1188" t="s">
        <v>96</v>
      </c>
      <c r="B1188" s="5" t="s">
        <v>44</v>
      </c>
      <c r="C1188" s="1">
        <v>25</v>
      </c>
      <c r="D1188" s="1">
        <v>1000</v>
      </c>
      <c r="E1188" s="1">
        <v>1</v>
      </c>
      <c r="F1188" s="1">
        <v>0</v>
      </c>
      <c r="G1188" s="1">
        <v>3282</v>
      </c>
      <c r="H1188" s="1">
        <v>3282</v>
      </c>
      <c r="I1188" s="1">
        <v>0</v>
      </c>
      <c r="J1188" s="1">
        <v>1.506372</v>
      </c>
      <c r="K1188" s="1">
        <v>3001</v>
      </c>
      <c r="L1188" s="1">
        <v>233</v>
      </c>
      <c r="M1188" s="1">
        <v>2</v>
      </c>
      <c r="N1188" s="1">
        <v>1</v>
      </c>
      <c r="O1188" s="1">
        <v>1</v>
      </c>
      <c r="P1188" s="1">
        <v>98</v>
      </c>
      <c r="Q1188" s="1">
        <v>482</v>
      </c>
      <c r="R1188" s="1">
        <v>88</v>
      </c>
      <c r="S1188" s="1">
        <v>1.1051820000000001</v>
      </c>
      <c r="T1188" s="1">
        <v>1.1052489999999999</v>
      </c>
      <c r="U1188" s="3">
        <v>0.15268300000000001</v>
      </c>
    </row>
    <row r="1189" spans="1:42" x14ac:dyDescent="0.2">
      <c r="A1189" t="s">
        <v>96</v>
      </c>
      <c r="B1189" s="6" t="s">
        <v>45</v>
      </c>
      <c r="C1189" s="2">
        <v>25</v>
      </c>
      <c r="D1189" s="2">
        <v>1000</v>
      </c>
      <c r="E1189" s="2">
        <v>1</v>
      </c>
      <c r="F1189" s="2">
        <v>0</v>
      </c>
      <c r="G1189" s="2">
        <v>3707</v>
      </c>
      <c r="H1189" s="2">
        <v>3707</v>
      </c>
      <c r="I1189" s="2">
        <v>0</v>
      </c>
      <c r="J1189" s="2">
        <v>1.880226</v>
      </c>
      <c r="K1189" s="2">
        <v>1548</v>
      </c>
      <c r="L1189" s="2">
        <v>174</v>
      </c>
      <c r="M1189" s="2">
        <v>2</v>
      </c>
      <c r="N1189" s="2">
        <v>2</v>
      </c>
      <c r="O1189" s="2">
        <v>1</v>
      </c>
      <c r="P1189" s="2">
        <v>52</v>
      </c>
      <c r="Q1189" s="2">
        <v>323</v>
      </c>
      <c r="R1189" s="2">
        <v>43</v>
      </c>
      <c r="S1189" s="2">
        <v>1.8427610000000001</v>
      </c>
      <c r="T1189" s="2">
        <v>1.8434680000000001</v>
      </c>
      <c r="U1189" s="4">
        <v>0.26908599999999999</v>
      </c>
    </row>
    <row r="1190" spans="1:42" x14ac:dyDescent="0.2">
      <c r="A1190" t="s">
        <v>96</v>
      </c>
      <c r="B1190" s="5" t="s">
        <v>46</v>
      </c>
      <c r="C1190" s="1">
        <v>25</v>
      </c>
      <c r="D1190" s="1">
        <v>1000</v>
      </c>
      <c r="E1190" s="1">
        <v>1</v>
      </c>
      <c r="F1190" s="1">
        <v>0</v>
      </c>
      <c r="G1190" s="1">
        <v>4046</v>
      </c>
      <c r="H1190" s="1">
        <v>4046</v>
      </c>
      <c r="I1190" s="1">
        <v>0</v>
      </c>
      <c r="J1190" s="1">
        <v>5.225994</v>
      </c>
      <c r="K1190" s="1">
        <v>8892</v>
      </c>
      <c r="L1190" s="1">
        <v>260</v>
      </c>
      <c r="M1190" s="1">
        <v>2</v>
      </c>
      <c r="N1190" s="1">
        <v>3</v>
      </c>
      <c r="O1190" s="1">
        <v>1</v>
      </c>
      <c r="P1190" s="1">
        <v>26</v>
      </c>
      <c r="Q1190" s="1">
        <v>1805</v>
      </c>
      <c r="R1190" s="1">
        <v>11</v>
      </c>
      <c r="S1190" s="1">
        <v>1.5270550000000001</v>
      </c>
      <c r="T1190" s="1">
        <v>1.5279480000000001</v>
      </c>
      <c r="U1190" s="3">
        <v>0.39305400000000001</v>
      </c>
    </row>
    <row r="1191" spans="1:42" x14ac:dyDescent="0.2">
      <c r="A1191" s="31" t="s">
        <v>96</v>
      </c>
      <c r="B1191" s="6" t="s">
        <v>47</v>
      </c>
      <c r="C1191" s="2">
        <v>25</v>
      </c>
      <c r="D1191" s="2">
        <v>1000</v>
      </c>
      <c r="E1191" s="2">
        <v>1</v>
      </c>
      <c r="F1191" s="2">
        <v>0</v>
      </c>
      <c r="G1191" s="2">
        <v>3509</v>
      </c>
      <c r="H1191" s="2">
        <v>3509</v>
      </c>
      <c r="I1191" s="2">
        <v>0</v>
      </c>
      <c r="J1191" s="2">
        <v>70.246471999999997</v>
      </c>
      <c r="K1191" s="2">
        <v>133660</v>
      </c>
      <c r="L1191" s="2">
        <v>1426</v>
      </c>
      <c r="M1191" s="2">
        <v>2</v>
      </c>
      <c r="N1191" s="2">
        <v>2</v>
      </c>
      <c r="O1191" s="2">
        <v>1</v>
      </c>
      <c r="P1191" s="2">
        <v>23</v>
      </c>
      <c r="Q1191" s="2">
        <v>14110</v>
      </c>
      <c r="R1191" s="2">
        <v>9</v>
      </c>
      <c r="S1191" s="2">
        <v>58.173462999999998</v>
      </c>
      <c r="T1191" s="2">
        <v>58.174180999999997</v>
      </c>
      <c r="U1191" s="4">
        <v>0.361124</v>
      </c>
      <c r="V1191" s="19">
        <f t="shared" ref="V1191" si="1650">IFERROR(AVERAGE(G1181:G1191),"")</f>
        <v>3821.4545454545455</v>
      </c>
      <c r="W1191" s="19">
        <f t="shared" ref="W1191" si="1651">IFERROR(AVERAGE(H1181:H1191),"")</f>
        <v>3821.4545454545455</v>
      </c>
      <c r="X1191" s="19">
        <f t="shared" ref="X1191" si="1652">IFERROR(AVERAGE(I1181:I1191),"")</f>
        <v>0</v>
      </c>
      <c r="Y1191" s="19">
        <f t="shared" ref="Y1191" si="1653">IFERROR(AVERAGE(J1181:J1191),"")</f>
        <v>20.686923363636364</v>
      </c>
      <c r="Z1191" s="19">
        <f t="shared" ref="Z1191" si="1654">IFERROR(AVERAGE(K1181:K1191),"")</f>
        <v>40293.36363636364</v>
      </c>
      <c r="AA1191" s="19">
        <f t="shared" ref="AA1191" si="1655">IFERROR(AVERAGE(L1181:L1191),"")</f>
        <v>554.18181818181813</v>
      </c>
      <c r="AB1191" s="19">
        <f t="shared" ref="AB1191" si="1656">IFERROR(AVERAGE(P1181:P1191),"")</f>
        <v>82.272727272727266</v>
      </c>
      <c r="AC1191" s="19">
        <f t="shared" ref="AC1191" si="1657">IFERROR(AVERAGE(Q1181:Q1191),"")</f>
        <v>4316.545454545455</v>
      </c>
      <c r="AD1191" s="19">
        <f t="shared" ref="AD1191" si="1658">IFERROR(AVERAGE(R1181:R1191),"")</f>
        <v>70.63636363636364</v>
      </c>
      <c r="AE1191" s="19">
        <f t="shared" ref="AE1191" si="1659">IFERROR(AVERAGE(S1181:S1191),"")</f>
        <v>14.914266727272725</v>
      </c>
      <c r="AF1191" s="19">
        <f t="shared" ref="AF1191" si="1660">IFERROR(AVERAGE(T1181:T1191),"")</f>
        <v>14.915024181818183</v>
      </c>
      <c r="AG1191" s="19">
        <f t="shared" ref="AG1191" si="1661">IFERROR(AVERAGE(U1181:U1191),"")</f>
        <v>0.28195527272727278</v>
      </c>
      <c r="AH1191" s="19">
        <f>IFERROR(AVERAGE(N1181:N1191),"")</f>
        <v>2.7272727272727271</v>
      </c>
      <c r="AI1191" s="19">
        <f>IFERROR(AVERAGE(O1181:O1191),"")</f>
        <v>1</v>
      </c>
      <c r="AJ1191" s="22">
        <f>AVERAGE(M1181:M1191)</f>
        <v>2</v>
      </c>
      <c r="AK1191" s="20">
        <f>COUNTA(C1181:C1191)</f>
        <v>11</v>
      </c>
      <c r="AL1191" s="21">
        <f>COUNTIF(M1181:M1191,"=2")</f>
        <v>11</v>
      </c>
      <c r="AM1191" s="21">
        <f>COUNTIF(M1181:M1191,"=1")</f>
        <v>0</v>
      </c>
      <c r="AN1191" s="21">
        <f>COUNTIF(M1181:M1191,"=0")</f>
        <v>0</v>
      </c>
      <c r="AO1191" s="21">
        <f>COUNTIF(M1181:M1191,"=3")</f>
        <v>0</v>
      </c>
      <c r="AP1191" s="20">
        <f>COUNTIF(M1181:M1191,"=")</f>
        <v>0</v>
      </c>
    </row>
    <row r="1192" spans="1:42" x14ac:dyDescent="0.2">
      <c r="A1192" t="s">
        <v>97</v>
      </c>
      <c r="B1192" s="5" t="s">
        <v>48</v>
      </c>
      <c r="C1192" s="1">
        <v>25</v>
      </c>
      <c r="D1192" s="1">
        <v>1000</v>
      </c>
      <c r="E1192" s="1">
        <v>1</v>
      </c>
      <c r="F1192" s="1">
        <v>0</v>
      </c>
      <c r="G1192" s="1">
        <v>3602</v>
      </c>
      <c r="H1192" s="1">
        <v>3602</v>
      </c>
      <c r="I1192" s="1">
        <v>0</v>
      </c>
      <c r="J1192" s="1">
        <v>0.21642800000000001</v>
      </c>
      <c r="K1192" s="1">
        <v>0</v>
      </c>
      <c r="L1192" s="1">
        <v>14</v>
      </c>
      <c r="M1192" s="1">
        <v>2</v>
      </c>
      <c r="N1192" s="1">
        <v>3</v>
      </c>
      <c r="O1192" s="1">
        <v>1</v>
      </c>
      <c r="P1192" s="1">
        <v>14</v>
      </c>
      <c r="Q1192" s="1">
        <v>15</v>
      </c>
      <c r="R1192" s="1">
        <v>8</v>
      </c>
      <c r="S1192" s="1">
        <v>0.211539</v>
      </c>
      <c r="T1192" s="1">
        <v>0.21238099999999999</v>
      </c>
      <c r="U1192" s="3">
        <v>9.9332000000000004E-2</v>
      </c>
    </row>
    <row r="1193" spans="1:42" x14ac:dyDescent="0.2">
      <c r="A1193" t="s">
        <v>97</v>
      </c>
      <c r="B1193" s="6" t="s">
        <v>49</v>
      </c>
      <c r="C1193" s="2">
        <v>25</v>
      </c>
      <c r="D1193" s="2">
        <v>1000</v>
      </c>
      <c r="E1193" s="2">
        <v>1</v>
      </c>
      <c r="F1193" s="2">
        <v>0</v>
      </c>
      <c r="G1193" s="2">
        <v>3380</v>
      </c>
      <c r="H1193" s="2">
        <v>3380</v>
      </c>
      <c r="I1193" s="2">
        <v>0</v>
      </c>
      <c r="J1193" s="2">
        <v>39.211593000000001</v>
      </c>
      <c r="K1193" s="2">
        <v>138797</v>
      </c>
      <c r="L1193" s="2">
        <v>347</v>
      </c>
      <c r="M1193" s="2">
        <v>2</v>
      </c>
      <c r="N1193" s="2">
        <v>3</v>
      </c>
      <c r="O1193" s="2">
        <v>1</v>
      </c>
      <c r="P1193" s="2">
        <v>129</v>
      </c>
      <c r="Q1193" s="2">
        <v>2957</v>
      </c>
      <c r="R1193" s="2">
        <v>112</v>
      </c>
      <c r="S1193" s="2">
        <v>1.671837</v>
      </c>
      <c r="T1193" s="2">
        <v>1.67249</v>
      </c>
      <c r="U1193" s="4">
        <v>0.36418699999999998</v>
      </c>
    </row>
    <row r="1194" spans="1:42" x14ac:dyDescent="0.2">
      <c r="A1194" t="s">
        <v>97</v>
      </c>
      <c r="B1194" s="5" t="s">
        <v>50</v>
      </c>
      <c r="C1194" s="1">
        <v>25</v>
      </c>
      <c r="D1194" s="1">
        <v>1000</v>
      </c>
      <c r="E1194" s="1">
        <v>1</v>
      </c>
      <c r="F1194" s="1">
        <v>0</v>
      </c>
      <c r="G1194" s="1">
        <v>2929.0321309999999</v>
      </c>
      <c r="H1194" s="1">
        <v>3269</v>
      </c>
      <c r="I1194" s="1">
        <v>0.10399799999999999</v>
      </c>
      <c r="J1194" s="1">
        <v>3600.0341039999998</v>
      </c>
      <c r="K1194" s="1">
        <v>5093038</v>
      </c>
      <c r="L1194" s="1">
        <v>1640</v>
      </c>
      <c r="M1194" s="1">
        <v>1</v>
      </c>
      <c r="N1194" s="1">
        <v>3</v>
      </c>
      <c r="O1194" s="1">
        <v>1</v>
      </c>
      <c r="P1194" s="1">
        <v>63</v>
      </c>
      <c r="Q1194" s="1">
        <v>15745</v>
      </c>
      <c r="R1194" s="1">
        <v>43</v>
      </c>
      <c r="S1194" s="1">
        <v>38.344814999999997</v>
      </c>
      <c r="T1194" s="1">
        <v>38.345590000000001</v>
      </c>
      <c r="U1194" s="3">
        <v>0.42108800000000002</v>
      </c>
    </row>
    <row r="1195" spans="1:42" x14ac:dyDescent="0.2">
      <c r="A1195" t="s">
        <v>97</v>
      </c>
      <c r="B1195" s="6" t="s">
        <v>51</v>
      </c>
      <c r="C1195" s="2">
        <v>25</v>
      </c>
      <c r="D1195" s="2">
        <v>1000</v>
      </c>
      <c r="E1195" s="2">
        <v>1</v>
      </c>
      <c r="F1195" s="2">
        <v>0</v>
      </c>
      <c r="G1195" s="2">
        <v>2589.326251</v>
      </c>
      <c r="H1195" s="2">
        <v>2997</v>
      </c>
      <c r="I1195" s="2">
        <v>0.13602700000000001</v>
      </c>
      <c r="J1195" s="2">
        <v>3600.0549660000001</v>
      </c>
      <c r="K1195" s="2">
        <v>3876885</v>
      </c>
      <c r="L1195" s="2">
        <v>3801</v>
      </c>
      <c r="M1195" s="2">
        <v>1</v>
      </c>
      <c r="N1195" s="2">
        <v>3</v>
      </c>
      <c r="O1195" s="2">
        <v>1</v>
      </c>
      <c r="P1195" s="2">
        <v>128</v>
      </c>
      <c r="Q1195" s="2">
        <v>22734</v>
      </c>
      <c r="R1195" s="2">
        <v>122</v>
      </c>
      <c r="S1195" s="2">
        <v>14.354692999999999</v>
      </c>
      <c r="T1195" s="2">
        <v>14.355575999999999</v>
      </c>
      <c r="U1195" s="4">
        <v>0.14044799999999999</v>
      </c>
    </row>
    <row r="1196" spans="1:42" x14ac:dyDescent="0.2">
      <c r="A1196" t="s">
        <v>97</v>
      </c>
      <c r="B1196" s="5" t="s">
        <v>52</v>
      </c>
      <c r="C1196" s="1">
        <v>25</v>
      </c>
      <c r="D1196" s="1">
        <v>1000</v>
      </c>
      <c r="E1196" s="1">
        <v>1</v>
      </c>
      <c r="F1196" s="1">
        <v>0</v>
      </c>
      <c r="G1196" s="1">
        <v>3380</v>
      </c>
      <c r="H1196" s="1">
        <v>3380</v>
      </c>
      <c r="I1196" s="1">
        <v>0</v>
      </c>
      <c r="J1196" s="1">
        <v>1.137923</v>
      </c>
      <c r="K1196" s="1">
        <v>303</v>
      </c>
      <c r="L1196" s="1">
        <v>38</v>
      </c>
      <c r="M1196" s="1">
        <v>2</v>
      </c>
      <c r="N1196" s="1">
        <v>3</v>
      </c>
      <c r="O1196" s="1">
        <v>1</v>
      </c>
      <c r="P1196" s="1">
        <v>203</v>
      </c>
      <c r="Q1196" s="1">
        <v>77</v>
      </c>
      <c r="R1196" s="1">
        <v>195</v>
      </c>
      <c r="S1196" s="1">
        <v>1.103613</v>
      </c>
      <c r="T1196" s="1">
        <v>1.104603</v>
      </c>
      <c r="U1196" s="3">
        <v>0.15210499999999999</v>
      </c>
    </row>
    <row r="1197" spans="1:42" x14ac:dyDescent="0.2">
      <c r="A1197" t="s">
        <v>97</v>
      </c>
      <c r="B1197" s="6" t="s">
        <v>53</v>
      </c>
      <c r="C1197" s="2">
        <v>25</v>
      </c>
      <c r="D1197" s="2">
        <v>1000</v>
      </c>
      <c r="E1197" s="2">
        <v>1</v>
      </c>
      <c r="F1197" s="2">
        <v>0</v>
      </c>
      <c r="G1197" s="2">
        <v>3240</v>
      </c>
      <c r="H1197" s="2">
        <v>3240</v>
      </c>
      <c r="I1197" s="2">
        <v>0</v>
      </c>
      <c r="J1197" s="2">
        <v>1.083358</v>
      </c>
      <c r="K1197" s="2">
        <v>618</v>
      </c>
      <c r="L1197" s="2">
        <v>44</v>
      </c>
      <c r="M1197" s="2">
        <v>2</v>
      </c>
      <c r="N1197" s="2">
        <v>3</v>
      </c>
      <c r="O1197" s="2">
        <v>1</v>
      </c>
      <c r="P1197" s="2">
        <v>263</v>
      </c>
      <c r="Q1197" s="2">
        <v>61</v>
      </c>
      <c r="R1197" s="2">
        <v>253</v>
      </c>
      <c r="S1197" s="2">
        <v>1.076308</v>
      </c>
      <c r="T1197" s="2">
        <v>1.0770759999999999</v>
      </c>
      <c r="U1197" s="4">
        <v>0.17880099999999999</v>
      </c>
    </row>
    <row r="1198" spans="1:42" x14ac:dyDescent="0.2">
      <c r="A1198" t="s">
        <v>97</v>
      </c>
      <c r="B1198" s="5" t="s">
        <v>54</v>
      </c>
      <c r="C1198" s="1">
        <v>25</v>
      </c>
      <c r="D1198" s="1">
        <v>1000</v>
      </c>
      <c r="E1198" s="1">
        <v>1</v>
      </c>
      <c r="F1198" s="1">
        <v>0</v>
      </c>
      <c r="G1198" s="1">
        <v>2983</v>
      </c>
      <c r="H1198" s="1">
        <v>2983</v>
      </c>
      <c r="I1198" s="1">
        <v>0</v>
      </c>
      <c r="J1198" s="1">
        <v>261.47703899999999</v>
      </c>
      <c r="K1198" s="1">
        <v>936173</v>
      </c>
      <c r="L1198" s="1">
        <v>861</v>
      </c>
      <c r="M1198" s="1">
        <v>2</v>
      </c>
      <c r="N1198" s="1">
        <v>3</v>
      </c>
      <c r="O1198" s="1">
        <v>1</v>
      </c>
      <c r="P1198" s="1">
        <v>91</v>
      </c>
      <c r="Q1198" s="1">
        <v>4154</v>
      </c>
      <c r="R1198" s="1">
        <v>79</v>
      </c>
      <c r="S1198" s="1">
        <v>22.441685</v>
      </c>
      <c r="T1198" s="1">
        <v>22.442449</v>
      </c>
      <c r="U1198" s="3">
        <v>0.22766400000000001</v>
      </c>
    </row>
    <row r="1199" spans="1:42" x14ac:dyDescent="0.2">
      <c r="A1199" s="31" t="s">
        <v>97</v>
      </c>
      <c r="B1199" s="6" t="s">
        <v>55</v>
      </c>
      <c r="C1199" s="2">
        <v>25</v>
      </c>
      <c r="D1199" s="2">
        <v>1000</v>
      </c>
      <c r="E1199" s="2">
        <v>1</v>
      </c>
      <c r="F1199" s="2">
        <v>0</v>
      </c>
      <c r="G1199" s="2">
        <v>2377.450441</v>
      </c>
      <c r="H1199" s="2">
        <v>2691</v>
      </c>
      <c r="I1199" s="2">
        <v>0.116518</v>
      </c>
      <c r="J1199" s="2">
        <v>3600.07773</v>
      </c>
      <c r="K1199" s="2">
        <v>5307039</v>
      </c>
      <c r="L1199" s="2">
        <v>5931</v>
      </c>
      <c r="M1199" s="2">
        <v>1</v>
      </c>
      <c r="N1199" s="2">
        <v>2</v>
      </c>
      <c r="O1199" s="2">
        <v>1</v>
      </c>
      <c r="P1199" s="2">
        <v>53</v>
      </c>
      <c r="Q1199" s="2">
        <v>34564</v>
      </c>
      <c r="R1199" s="2">
        <v>33</v>
      </c>
      <c r="S1199" s="2">
        <v>974.243289</v>
      </c>
      <c r="T1199" s="2">
        <v>974.24399100000005</v>
      </c>
      <c r="U1199" s="4">
        <v>0.34688099999999999</v>
      </c>
      <c r="V1199" s="19">
        <f t="shared" ref="V1199" si="1662">IFERROR(AVERAGE(G1192:G1199),"")</f>
        <v>3060.1011028749999</v>
      </c>
      <c r="W1199" s="19">
        <f t="shared" ref="W1199" si="1663">IFERROR(AVERAGE(H1192:H1199),"")</f>
        <v>3192.75</v>
      </c>
      <c r="X1199" s="19">
        <f t="shared" ref="X1199" si="1664">IFERROR(AVERAGE(I1192:I1199),"")</f>
        <v>4.4567875E-2</v>
      </c>
      <c r="Y1199" s="19">
        <f t="shared" ref="Y1199" si="1665">IFERROR(AVERAGE(J1192:J1199),"")</f>
        <v>1387.911642625</v>
      </c>
      <c r="Z1199" s="19">
        <f t="shared" ref="Z1199" si="1666">IFERROR(AVERAGE(K1192:K1199),"")</f>
        <v>1919106.625</v>
      </c>
      <c r="AA1199" s="19">
        <f t="shared" ref="AA1199" si="1667">IFERROR(AVERAGE(L1192:L1199),"")</f>
        <v>1584.5</v>
      </c>
      <c r="AB1199" s="19">
        <f t="shared" ref="AB1199" si="1668">IFERROR(AVERAGE(P1192:P1199),"")</f>
        <v>118</v>
      </c>
      <c r="AC1199" s="19">
        <f t="shared" ref="AC1199" si="1669">IFERROR(AVERAGE(Q1192:Q1199),"")</f>
        <v>10038.375</v>
      </c>
      <c r="AD1199" s="19">
        <f t="shared" ref="AD1199" si="1670">IFERROR(AVERAGE(R1192:R1199),"")</f>
        <v>105.625</v>
      </c>
      <c r="AE1199" s="19">
        <f t="shared" ref="AE1199" si="1671">IFERROR(AVERAGE(S1192:S1199),"")</f>
        <v>131.68097237500001</v>
      </c>
      <c r="AF1199" s="19">
        <f t="shared" ref="AF1199" si="1672">IFERROR(AVERAGE(T1192:T1199),"")</f>
        <v>131.6817695</v>
      </c>
      <c r="AG1199" s="19">
        <f t="shared" ref="AG1199" si="1673">IFERROR(AVERAGE(U1192:U1199),"")</f>
        <v>0.24131325000000001</v>
      </c>
      <c r="AH1199" s="19">
        <f>IFERROR(AVERAGE(N1192:N1199),"")</f>
        <v>2.875</v>
      </c>
      <c r="AI1199" s="19">
        <f>IFERROR(AVERAGE(O1192:O1199),"")</f>
        <v>1</v>
      </c>
      <c r="AJ1199" s="22">
        <f>AVERAGE(M1192:M1199)</f>
        <v>1.625</v>
      </c>
      <c r="AK1199" s="20">
        <f>COUNTA(C1192:C1199)</f>
        <v>8</v>
      </c>
      <c r="AL1199" s="21">
        <f>COUNTIF(M1192:M1199,"=2")</f>
        <v>5</v>
      </c>
      <c r="AM1199" s="21">
        <f>COUNTIF(M1192:M1199,"=1")</f>
        <v>3</v>
      </c>
      <c r="AN1199" s="21">
        <f>COUNTIF(M1192:M1199,"=0")</f>
        <v>0</v>
      </c>
      <c r="AO1199" s="21">
        <f>COUNTIF(M1192:M1199,"=3")</f>
        <v>0</v>
      </c>
      <c r="AP1199" s="20">
        <f>COUNTIF(M1192:M1199,"=")</f>
        <v>0</v>
      </c>
    </row>
    <row r="1200" spans="1:42" x14ac:dyDescent="0.2">
      <c r="V1200" s="23">
        <f t="shared" ref="V1200" si="1674">IFERROR(AVERAGE(G1144:G1199),"")</f>
        <v>2814.5780228611111</v>
      </c>
      <c r="W1200" s="23">
        <f t="shared" ref="W1200" si="1675">IFERROR(AVERAGE(H1144:H1199),"")</f>
        <v>2844.1111111111113</v>
      </c>
      <c r="X1200" s="23">
        <f t="shared" ref="X1200" si="1676">IFERROR(AVERAGE(I1144:I1199),"")</f>
        <v>9.9298611111111115E-3</v>
      </c>
      <c r="Y1200" s="23">
        <f t="shared" ref="Y1200" si="1677">IFERROR(AVERAGE(J1144:J1199),"")</f>
        <v>202.66999739285714</v>
      </c>
      <c r="Z1200" s="23">
        <f t="shared" ref="Z1200" si="1678">IFERROR(AVERAGE(K1144:K1199),"")</f>
        <v>282625.89285714284</v>
      </c>
      <c r="AA1200" s="23">
        <f t="shared" ref="AA1200" si="1679">IFERROR(AVERAGE(L1144:L1199),"")</f>
        <v>347.94642857142856</v>
      </c>
      <c r="AB1200" s="23">
        <f t="shared" ref="AB1200" si="1680">IFERROR(AVERAGE(P1144:P1199),"")</f>
        <v>50.553571428571431</v>
      </c>
      <c r="AC1200" s="23">
        <f t="shared" ref="AC1200" si="1681">IFERROR(AVERAGE(Q1144:Q1199),"")</f>
        <v>2321.5714285714284</v>
      </c>
      <c r="AD1200" s="23">
        <f t="shared" ref="AD1200" si="1682">IFERROR(AVERAGE(R1144:R1199),"")</f>
        <v>44.232142857142854</v>
      </c>
      <c r="AE1200" s="23">
        <f t="shared" ref="AE1200" si="1683">IFERROR(AVERAGE(S1144:S1199),"")</f>
        <v>34.113167861111116</v>
      </c>
      <c r="AF1200" s="23">
        <f t="shared" ref="AF1200" si="1684">IFERROR(AVERAGE(T1144:T1199),"")</f>
        <v>34.11390163888889</v>
      </c>
      <c r="AG1200" s="23">
        <f t="shared" ref="AG1200" si="1685">IFERROR(AVERAGE(U1144:U1199),"")</f>
        <v>0.17001650000000001</v>
      </c>
      <c r="AH1200" s="23">
        <f>IFERROR(AVERAGE(N1144:N1199),"")</f>
        <v>2.6944444444444446</v>
      </c>
      <c r="AI1200" s="23">
        <f>IFERROR(AVERAGE(O1144:O1199),"")</f>
        <v>1</v>
      </c>
      <c r="AJ1200" s="24">
        <f>AVERAGE(M1144:M1199)</f>
        <v>2.3035714285714284</v>
      </c>
      <c r="AK1200" s="25">
        <f>COUNTA(C1144:C1199)</f>
        <v>56</v>
      </c>
      <c r="AL1200" s="26">
        <f>COUNTIF(M1144:M1199,"=2")</f>
        <v>33</v>
      </c>
      <c r="AM1200" s="26">
        <f>COUNTIF(M1144:M1199,"=1")</f>
        <v>3</v>
      </c>
      <c r="AN1200" s="26">
        <f>COUNTIF(M1144:M1199,"=0")</f>
        <v>0</v>
      </c>
      <c r="AO1200" s="26">
        <f>COUNTIF(M1144:M1199,"=3")</f>
        <v>20</v>
      </c>
      <c r="AP1200" s="25">
        <f>COUNTIF(M1144:M1199,"=")</f>
        <v>0</v>
      </c>
    </row>
    <row r="1201" spans="22:37" x14ac:dyDescent="0.2">
      <c r="V1201" s="23">
        <f t="shared" ref="V1201" si="1686">MIN(G1144:G1199)</f>
        <v>1869</v>
      </c>
      <c r="W1201" s="23">
        <f t="shared" ref="W1201" si="1687">MIN(H1144:H1199)</f>
        <v>1869</v>
      </c>
      <c r="X1201" s="23">
        <f t="shared" ref="X1201" si="1688">MIN(I1144:I1199)</f>
        <v>0</v>
      </c>
      <c r="Y1201" s="23">
        <f t="shared" ref="Y1201" si="1689">MIN(J1144:J1199)</f>
        <v>3.8015E-2</v>
      </c>
      <c r="Z1201" s="23">
        <f t="shared" ref="Z1201" si="1690">MIN(K1144:K1199)</f>
        <v>0</v>
      </c>
      <c r="AA1201" s="23">
        <f t="shared" ref="AA1201" si="1691">MIN(L1144:L1199)</f>
        <v>0</v>
      </c>
      <c r="AB1201" s="23">
        <f t="shared" ref="AB1201" si="1692">MIN(P1144:P1199)</f>
        <v>0</v>
      </c>
      <c r="AC1201" s="23">
        <f t="shared" ref="AC1201" si="1693">MIN(Q1144:Q1199)</f>
        <v>0</v>
      </c>
      <c r="AD1201" s="23">
        <f t="shared" ref="AD1201" si="1694">MIN(R1144:R1199)</f>
        <v>0</v>
      </c>
      <c r="AE1201" s="23">
        <f t="shared" ref="AE1201" si="1695">MIN(S1144:S1199)</f>
        <v>5.9004000000000001E-2</v>
      </c>
      <c r="AF1201" s="23">
        <f t="shared" ref="AF1201" si="1696">MIN(T1144:T1199)</f>
        <v>5.9707999999999997E-2</v>
      </c>
      <c r="AG1201" s="23">
        <f t="shared" ref="AG1201" si="1697">MIN(U1144:U1199)</f>
        <v>0</v>
      </c>
      <c r="AH1201" s="23">
        <f>MIN(N1144:N1199)</f>
        <v>1</v>
      </c>
      <c r="AI1201" s="23">
        <f>MIN(O1144:O1199)</f>
        <v>1</v>
      </c>
      <c r="AJ1201" s="24">
        <f>MIN(M1144:M1199)</f>
        <v>1</v>
      </c>
      <c r="AK1201" s="25"/>
    </row>
    <row r="1202" spans="22:37" x14ac:dyDescent="0.2">
      <c r="V1202" s="23">
        <f t="shared" ref="V1202" si="1698">MAX(G1144:G1199)</f>
        <v>4633</v>
      </c>
      <c r="W1202" s="23">
        <f t="shared" ref="W1202" si="1699">MAX(H1144:H1199)</f>
        <v>4633</v>
      </c>
      <c r="X1202" s="23">
        <f t="shared" ref="X1202" si="1700">MAX(I1144:I1199)</f>
        <v>0.13602700000000001</v>
      </c>
      <c r="Y1202" s="23">
        <f t="shared" ref="Y1202" si="1701">MAX(J1144:J1199)</f>
        <v>3600.07773</v>
      </c>
      <c r="Z1202" s="23">
        <f t="shared" ref="Z1202" si="1702">MAX(K1144:K1199)</f>
        <v>5307039</v>
      </c>
      <c r="AA1202" s="23">
        <f t="shared" ref="AA1202" si="1703">MAX(L1144:L1199)</f>
        <v>5931</v>
      </c>
      <c r="AB1202" s="23">
        <f t="shared" ref="AB1202" si="1704">MAX(P1144:P1199)</f>
        <v>327</v>
      </c>
      <c r="AC1202" s="23">
        <f t="shared" ref="AC1202" si="1705">MAX(Q1144:Q1199)</f>
        <v>34564</v>
      </c>
      <c r="AD1202" s="23">
        <f t="shared" ref="AD1202" si="1706">MAX(R1144:R1199)</f>
        <v>316</v>
      </c>
      <c r="AE1202" s="23">
        <f t="shared" ref="AE1202" si="1707">MAX(S1144:S1199)</f>
        <v>974.243289</v>
      </c>
      <c r="AF1202" s="23">
        <f t="shared" ref="AF1202" si="1708">MAX(T1144:T1199)</f>
        <v>974.24399100000005</v>
      </c>
      <c r="AG1202" s="23">
        <f t="shared" ref="AG1202" si="1709">MAX(U1144:U1199)</f>
        <v>1.2346360000000001</v>
      </c>
      <c r="AH1202" s="23">
        <f>MAX(N1144:N1199)</f>
        <v>4</v>
      </c>
      <c r="AI1202" s="23">
        <f>MAX(O1144:O1199)</f>
        <v>1</v>
      </c>
      <c r="AJ1202" s="24">
        <f>MAX(M1144:M1199)</f>
        <v>3</v>
      </c>
      <c r="AK1202" s="25"/>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F58F-0C62-4B41-B27A-8FCBDD41738E}">
  <dimension ref="A1:AP901"/>
  <sheetViews>
    <sheetView workbookViewId="0">
      <selection activeCell="A843" sqref="A843"/>
    </sheetView>
  </sheetViews>
  <sheetFormatPr baseColWidth="10" defaultRowHeight="16" x14ac:dyDescent="0.2"/>
  <cols>
    <col min="1" max="2" width="10.83203125" style="33"/>
    <col min="3" max="21" width="10.83203125" customWidth="1"/>
    <col min="22" max="27" width="10.83203125" style="28"/>
    <col min="28" max="33" width="0" style="28" hidden="1" customWidth="1"/>
    <col min="34" max="35" width="10.83203125" style="28"/>
    <col min="36" max="36" width="0" style="28" hidden="1" customWidth="1"/>
  </cols>
  <sheetData>
    <row r="1" spans="1:42" x14ac:dyDescent="0.2">
      <c r="A1" s="39" t="s">
        <v>126</v>
      </c>
      <c r="B1" s="39"/>
      <c r="C1" s="41"/>
      <c r="D1" s="41"/>
      <c r="E1" s="41"/>
      <c r="G1" s="38"/>
    </row>
    <row r="2" spans="1:42" x14ac:dyDescent="0.2">
      <c r="A2" s="33" t="s">
        <v>61</v>
      </c>
      <c r="B2" s="33" t="s">
        <v>91</v>
      </c>
      <c r="C2" t="s">
        <v>58</v>
      </c>
      <c r="D2" t="s">
        <v>59</v>
      </c>
      <c r="E2" t="s">
        <v>60</v>
      </c>
      <c r="F2" t="s">
        <v>62</v>
      </c>
      <c r="G2" t="s">
        <v>63</v>
      </c>
      <c r="H2" t="s">
        <v>64</v>
      </c>
      <c r="I2" t="s">
        <v>65</v>
      </c>
      <c r="J2" t="s">
        <v>66</v>
      </c>
      <c r="K2" t="s">
        <v>67</v>
      </c>
      <c r="L2" t="s">
        <v>68</v>
      </c>
      <c r="M2" t="s">
        <v>69</v>
      </c>
      <c r="N2" t="s">
        <v>70</v>
      </c>
      <c r="O2" t="s">
        <v>71</v>
      </c>
      <c r="P2" t="s">
        <v>72</v>
      </c>
      <c r="Q2" t="s">
        <v>73</v>
      </c>
      <c r="R2" t="s">
        <v>74</v>
      </c>
      <c r="S2" t="s">
        <v>75</v>
      </c>
      <c r="T2" t="s">
        <v>76</v>
      </c>
      <c r="U2" t="s">
        <v>77</v>
      </c>
      <c r="V2" s="28" t="s">
        <v>63</v>
      </c>
      <c r="W2" s="28" t="s">
        <v>64</v>
      </c>
      <c r="X2" s="28" t="s">
        <v>65</v>
      </c>
      <c r="Y2" s="28" t="s">
        <v>66</v>
      </c>
      <c r="Z2" s="28" t="s">
        <v>67</v>
      </c>
      <c r="AA2" s="28" t="s">
        <v>78</v>
      </c>
      <c r="AB2" s="28" t="s">
        <v>79</v>
      </c>
      <c r="AC2" s="28" t="s">
        <v>80</v>
      </c>
      <c r="AD2" s="28" t="s">
        <v>81</v>
      </c>
      <c r="AE2" s="28" t="s">
        <v>82</v>
      </c>
      <c r="AF2" s="28" t="s">
        <v>83</v>
      </c>
      <c r="AG2" s="28" t="s">
        <v>84</v>
      </c>
      <c r="AH2" s="28" t="s">
        <v>70</v>
      </c>
      <c r="AI2" s="28" t="s">
        <v>71</v>
      </c>
      <c r="AJ2" s="28" t="s">
        <v>69</v>
      </c>
      <c r="AK2" t="s">
        <v>85</v>
      </c>
      <c r="AL2" t="s">
        <v>86</v>
      </c>
      <c r="AM2" t="s">
        <v>87</v>
      </c>
      <c r="AN2" t="s">
        <v>88</v>
      </c>
      <c r="AO2" t="s">
        <v>89</v>
      </c>
      <c r="AP2" t="s">
        <v>90</v>
      </c>
    </row>
    <row r="3" spans="1:42" x14ac:dyDescent="0.2">
      <c r="A3" s="33">
        <v>10</v>
      </c>
      <c r="B3" s="33" t="s">
        <v>92</v>
      </c>
      <c r="C3" t="s">
        <v>0</v>
      </c>
      <c r="D3">
        <v>25</v>
      </c>
      <c r="E3">
        <v>200</v>
      </c>
      <c r="F3">
        <v>0</v>
      </c>
      <c r="G3">
        <v>1913</v>
      </c>
      <c r="H3">
        <v>1913</v>
      </c>
      <c r="I3">
        <v>0</v>
      </c>
      <c r="J3">
        <v>1.2536E-2</v>
      </c>
      <c r="K3">
        <v>0</v>
      </c>
      <c r="L3">
        <v>0</v>
      </c>
      <c r="M3">
        <v>2</v>
      </c>
      <c r="N3">
        <v>3</v>
      </c>
      <c r="O3">
        <v>3</v>
      </c>
      <c r="P3">
        <v>2</v>
      </c>
      <c r="Q3">
        <v>0</v>
      </c>
      <c r="R3">
        <v>0</v>
      </c>
      <c r="S3">
        <v>1.0942E-2</v>
      </c>
      <c r="T3">
        <v>1.0957E-2</v>
      </c>
      <c r="U3">
        <v>3.4999999999999997E-5</v>
      </c>
      <c r="V3"/>
      <c r="W3"/>
      <c r="X3"/>
      <c r="Y3"/>
      <c r="Z3"/>
      <c r="AA3"/>
      <c r="AB3"/>
      <c r="AC3"/>
      <c r="AD3"/>
      <c r="AE3"/>
      <c r="AF3"/>
      <c r="AG3"/>
      <c r="AH3"/>
      <c r="AI3"/>
      <c r="AJ3"/>
    </row>
    <row r="4" spans="1:42" x14ac:dyDescent="0.2">
      <c r="A4" s="33">
        <v>10</v>
      </c>
      <c r="B4" s="33" t="s">
        <v>92</v>
      </c>
      <c r="C4" t="s">
        <v>1</v>
      </c>
      <c r="D4">
        <v>25</v>
      </c>
      <c r="E4">
        <v>200</v>
      </c>
      <c r="F4">
        <v>0</v>
      </c>
      <c r="G4">
        <v>1903</v>
      </c>
      <c r="H4">
        <v>1903</v>
      </c>
      <c r="I4">
        <v>0</v>
      </c>
      <c r="J4">
        <v>3.4727000000000001E-2</v>
      </c>
      <c r="K4">
        <v>0</v>
      </c>
      <c r="L4">
        <v>2</v>
      </c>
      <c r="M4">
        <v>2</v>
      </c>
      <c r="N4">
        <v>3</v>
      </c>
      <c r="O4">
        <v>3</v>
      </c>
      <c r="P4">
        <v>8</v>
      </c>
      <c r="Q4">
        <v>2</v>
      </c>
      <c r="R4">
        <v>4</v>
      </c>
      <c r="S4">
        <v>2.3692000000000001E-2</v>
      </c>
      <c r="T4">
        <v>2.3713999999999999E-2</v>
      </c>
      <c r="U4">
        <v>9.0000000000000006E-5</v>
      </c>
      <c r="V4"/>
      <c r="W4"/>
      <c r="X4"/>
      <c r="Y4"/>
      <c r="Z4"/>
      <c r="AA4"/>
      <c r="AB4"/>
      <c r="AC4"/>
      <c r="AD4"/>
      <c r="AE4"/>
      <c r="AF4"/>
      <c r="AG4"/>
      <c r="AH4"/>
      <c r="AI4"/>
      <c r="AJ4"/>
    </row>
    <row r="5" spans="1:42" x14ac:dyDescent="0.2">
      <c r="A5" s="33">
        <v>10</v>
      </c>
      <c r="B5" s="33" t="s">
        <v>92</v>
      </c>
      <c r="C5" t="s">
        <v>2</v>
      </c>
      <c r="D5">
        <v>25</v>
      </c>
      <c r="E5">
        <v>200</v>
      </c>
      <c r="F5">
        <v>0</v>
      </c>
      <c r="G5">
        <v>1903</v>
      </c>
      <c r="H5">
        <v>1903</v>
      </c>
      <c r="I5">
        <v>0</v>
      </c>
      <c r="J5">
        <v>0.24021400000000001</v>
      </c>
      <c r="K5">
        <v>0</v>
      </c>
      <c r="L5">
        <v>21</v>
      </c>
      <c r="M5">
        <v>2</v>
      </c>
      <c r="N5">
        <v>3</v>
      </c>
      <c r="O5">
        <v>3</v>
      </c>
      <c r="P5">
        <v>18</v>
      </c>
      <c r="Q5">
        <v>59</v>
      </c>
      <c r="R5">
        <v>6</v>
      </c>
      <c r="S5">
        <v>0.18590499999999999</v>
      </c>
      <c r="T5">
        <v>0.18592400000000001</v>
      </c>
      <c r="U5">
        <v>1.4182999999999999E-2</v>
      </c>
      <c r="V5"/>
      <c r="W5"/>
      <c r="X5"/>
      <c r="Y5"/>
      <c r="Z5"/>
      <c r="AA5"/>
      <c r="AB5"/>
      <c r="AC5"/>
      <c r="AD5"/>
      <c r="AE5"/>
      <c r="AF5"/>
      <c r="AG5"/>
      <c r="AH5"/>
      <c r="AI5"/>
      <c r="AJ5"/>
    </row>
    <row r="6" spans="1:42" x14ac:dyDescent="0.2">
      <c r="A6" s="33">
        <v>10</v>
      </c>
      <c r="B6" s="33" t="s">
        <v>92</v>
      </c>
      <c r="C6" t="s">
        <v>3</v>
      </c>
      <c r="D6">
        <v>25</v>
      </c>
      <c r="E6">
        <v>200</v>
      </c>
      <c r="F6">
        <v>0</v>
      </c>
      <c r="G6">
        <v>1869</v>
      </c>
      <c r="H6">
        <v>1869</v>
      </c>
      <c r="I6">
        <v>0</v>
      </c>
      <c r="J6">
        <v>0.17086299999999999</v>
      </c>
      <c r="K6">
        <v>0</v>
      </c>
      <c r="L6">
        <v>22</v>
      </c>
      <c r="M6">
        <v>2</v>
      </c>
      <c r="N6">
        <v>3</v>
      </c>
      <c r="O6">
        <v>3</v>
      </c>
      <c r="P6">
        <v>14</v>
      </c>
      <c r="Q6">
        <v>103</v>
      </c>
      <c r="R6">
        <v>4</v>
      </c>
      <c r="S6">
        <v>0.16550400000000001</v>
      </c>
      <c r="T6">
        <v>0.16553799999999999</v>
      </c>
      <c r="U6">
        <v>2.7799999999999998E-4</v>
      </c>
      <c r="V6"/>
      <c r="W6"/>
      <c r="X6"/>
      <c r="Y6"/>
      <c r="Z6"/>
      <c r="AA6"/>
      <c r="AB6"/>
      <c r="AC6"/>
      <c r="AD6"/>
      <c r="AE6"/>
      <c r="AF6"/>
      <c r="AG6"/>
      <c r="AH6"/>
      <c r="AI6"/>
      <c r="AJ6"/>
    </row>
    <row r="7" spans="1:42" x14ac:dyDescent="0.2">
      <c r="A7" s="33">
        <v>10</v>
      </c>
      <c r="B7" s="33" t="s">
        <v>92</v>
      </c>
      <c r="C7" t="s">
        <v>4</v>
      </c>
      <c r="D7">
        <v>25</v>
      </c>
      <c r="E7">
        <v>200</v>
      </c>
      <c r="F7">
        <v>0</v>
      </c>
      <c r="G7">
        <v>1913</v>
      </c>
      <c r="H7">
        <v>1913</v>
      </c>
      <c r="I7">
        <v>0</v>
      </c>
      <c r="J7">
        <v>6.7281999999999995E-2</v>
      </c>
      <c r="K7">
        <v>0</v>
      </c>
      <c r="L7">
        <v>6</v>
      </c>
      <c r="M7">
        <v>2</v>
      </c>
      <c r="N7">
        <v>3</v>
      </c>
      <c r="O7">
        <v>3</v>
      </c>
      <c r="P7">
        <v>87</v>
      </c>
      <c r="Q7">
        <v>2</v>
      </c>
      <c r="R7">
        <v>85</v>
      </c>
      <c r="S7">
        <v>2.4309999999999998E-2</v>
      </c>
      <c r="T7">
        <v>2.4330000000000001E-2</v>
      </c>
      <c r="U7">
        <v>1.3362000000000001E-2</v>
      </c>
      <c r="V7"/>
      <c r="W7"/>
      <c r="X7"/>
      <c r="Y7"/>
      <c r="Z7"/>
      <c r="AA7"/>
      <c r="AB7"/>
      <c r="AC7"/>
      <c r="AD7"/>
      <c r="AE7"/>
      <c r="AF7"/>
      <c r="AG7"/>
      <c r="AH7"/>
      <c r="AI7"/>
      <c r="AJ7"/>
    </row>
    <row r="8" spans="1:42" x14ac:dyDescent="0.2">
      <c r="A8" s="33">
        <v>10</v>
      </c>
      <c r="B8" s="33" t="s">
        <v>92</v>
      </c>
      <c r="C8" t="s">
        <v>5</v>
      </c>
      <c r="D8">
        <v>25</v>
      </c>
      <c r="E8">
        <v>200</v>
      </c>
      <c r="F8">
        <v>0</v>
      </c>
      <c r="G8">
        <v>1913</v>
      </c>
      <c r="H8">
        <v>1913</v>
      </c>
      <c r="I8">
        <v>0</v>
      </c>
      <c r="J8">
        <v>1.1683000000000001E-2</v>
      </c>
      <c r="K8">
        <v>0</v>
      </c>
      <c r="L8">
        <v>0</v>
      </c>
      <c r="M8">
        <v>2</v>
      </c>
      <c r="N8">
        <v>3</v>
      </c>
      <c r="O8">
        <v>3</v>
      </c>
      <c r="P8">
        <v>2</v>
      </c>
      <c r="Q8">
        <v>0</v>
      </c>
      <c r="R8">
        <v>0</v>
      </c>
      <c r="S8">
        <v>9.868E-3</v>
      </c>
      <c r="T8">
        <v>9.8840000000000004E-3</v>
      </c>
      <c r="U8">
        <v>3.0000000000000001E-5</v>
      </c>
      <c r="V8"/>
      <c r="W8"/>
      <c r="X8"/>
      <c r="Y8"/>
      <c r="Z8"/>
      <c r="AA8"/>
      <c r="AB8"/>
      <c r="AC8"/>
      <c r="AD8"/>
      <c r="AE8"/>
      <c r="AF8"/>
      <c r="AG8"/>
      <c r="AH8"/>
      <c r="AI8"/>
      <c r="AJ8"/>
    </row>
    <row r="9" spans="1:42" x14ac:dyDescent="0.2">
      <c r="A9" s="33">
        <v>10</v>
      </c>
      <c r="B9" s="33" t="s">
        <v>92</v>
      </c>
      <c r="C9" t="s">
        <v>6</v>
      </c>
      <c r="D9">
        <v>25</v>
      </c>
      <c r="E9">
        <v>200</v>
      </c>
      <c r="F9">
        <v>0</v>
      </c>
      <c r="G9">
        <v>1913</v>
      </c>
      <c r="H9">
        <v>1913</v>
      </c>
      <c r="I9">
        <v>0</v>
      </c>
      <c r="J9">
        <v>6.5852999999999995E-2</v>
      </c>
      <c r="K9">
        <v>0</v>
      </c>
      <c r="L9">
        <v>3</v>
      </c>
      <c r="M9">
        <v>2</v>
      </c>
      <c r="N9">
        <v>3</v>
      </c>
      <c r="O9">
        <v>3</v>
      </c>
      <c r="P9">
        <v>95</v>
      </c>
      <c r="Q9">
        <v>2</v>
      </c>
      <c r="R9">
        <v>93</v>
      </c>
      <c r="S9">
        <v>3.6448000000000001E-2</v>
      </c>
      <c r="T9">
        <v>3.6470000000000002E-2</v>
      </c>
      <c r="U9">
        <v>2.5177999999999999E-2</v>
      </c>
      <c r="V9"/>
      <c r="W9"/>
      <c r="X9"/>
      <c r="Y9"/>
      <c r="Z9"/>
      <c r="AA9"/>
      <c r="AB9"/>
      <c r="AC9"/>
      <c r="AD9"/>
      <c r="AE9"/>
      <c r="AF9"/>
      <c r="AG9"/>
      <c r="AH9"/>
      <c r="AI9"/>
      <c r="AJ9"/>
    </row>
    <row r="10" spans="1:42" x14ac:dyDescent="0.2">
      <c r="A10" s="33">
        <v>10</v>
      </c>
      <c r="B10" s="33" t="s">
        <v>92</v>
      </c>
      <c r="C10" t="s">
        <v>7</v>
      </c>
      <c r="D10">
        <v>25</v>
      </c>
      <c r="E10">
        <v>200</v>
      </c>
      <c r="F10">
        <v>0</v>
      </c>
      <c r="G10">
        <v>1913</v>
      </c>
      <c r="H10">
        <v>1913</v>
      </c>
      <c r="I10">
        <v>0</v>
      </c>
      <c r="J10">
        <v>9.7469E-2</v>
      </c>
      <c r="K10">
        <v>0</v>
      </c>
      <c r="L10">
        <v>12</v>
      </c>
      <c r="M10">
        <v>2</v>
      </c>
      <c r="N10">
        <v>3</v>
      </c>
      <c r="O10">
        <v>3</v>
      </c>
      <c r="P10">
        <v>35</v>
      </c>
      <c r="Q10">
        <v>13</v>
      </c>
      <c r="R10">
        <v>27</v>
      </c>
      <c r="S10">
        <v>8.1324999999999995E-2</v>
      </c>
      <c r="T10">
        <v>8.1346000000000002E-2</v>
      </c>
      <c r="U10">
        <v>1.222E-2</v>
      </c>
      <c r="V10"/>
      <c r="W10"/>
      <c r="X10"/>
      <c r="Y10"/>
      <c r="Z10"/>
      <c r="AA10"/>
      <c r="AB10"/>
      <c r="AC10"/>
      <c r="AD10"/>
      <c r="AE10"/>
      <c r="AF10"/>
      <c r="AG10"/>
      <c r="AH10"/>
      <c r="AI10"/>
      <c r="AJ10"/>
    </row>
    <row r="11" spans="1:42" x14ac:dyDescent="0.2">
      <c r="A11" s="33">
        <v>10</v>
      </c>
      <c r="B11" s="33" t="s">
        <v>92</v>
      </c>
      <c r="C11" t="s">
        <v>8</v>
      </c>
      <c r="D11">
        <v>25</v>
      </c>
      <c r="E11">
        <v>200</v>
      </c>
      <c r="F11">
        <v>0</v>
      </c>
      <c r="G11">
        <v>1913</v>
      </c>
      <c r="H11">
        <v>1913</v>
      </c>
      <c r="I11">
        <v>0</v>
      </c>
      <c r="J11">
        <v>0.26740700000000001</v>
      </c>
      <c r="K11">
        <v>37</v>
      </c>
      <c r="L11">
        <v>55</v>
      </c>
      <c r="M11">
        <v>2</v>
      </c>
      <c r="N11">
        <v>3</v>
      </c>
      <c r="O11">
        <v>3</v>
      </c>
      <c r="P11">
        <v>42</v>
      </c>
      <c r="Q11">
        <v>105</v>
      </c>
      <c r="R11">
        <v>33</v>
      </c>
      <c r="S11">
        <v>0.24957399999999999</v>
      </c>
      <c r="T11">
        <v>0.24960399999999999</v>
      </c>
      <c r="U11">
        <v>3.5073E-2</v>
      </c>
      <c r="V11" s="28">
        <f t="shared" ref="V11:AA11" si="0">IFERROR(AVERAGE(G3:G11),"")</f>
        <v>1905.8888888888889</v>
      </c>
      <c r="W11" s="28">
        <f t="shared" si="0"/>
        <v>1905.8888888888889</v>
      </c>
      <c r="X11" s="28">
        <f t="shared" si="0"/>
        <v>0</v>
      </c>
      <c r="Y11" s="28">
        <f t="shared" si="0"/>
        <v>0.10755933333333331</v>
      </c>
      <c r="Z11" s="28">
        <f t="shared" si="0"/>
        <v>4.1111111111111107</v>
      </c>
      <c r="AA11" s="28">
        <f t="shared" si="0"/>
        <v>13.444444444444445</v>
      </c>
      <c r="AB11" s="28">
        <f t="shared" ref="AB11:AG11" si="1">IFERROR(AVERAGE(P3:P11),"")</f>
        <v>33.666666666666664</v>
      </c>
      <c r="AC11" s="28">
        <f t="shared" si="1"/>
        <v>31.777777777777779</v>
      </c>
      <c r="AD11" s="28">
        <f t="shared" si="1"/>
        <v>28</v>
      </c>
      <c r="AE11" s="28">
        <f t="shared" si="1"/>
        <v>8.7507555555555547E-2</v>
      </c>
      <c r="AF11" s="28">
        <f t="shared" si="1"/>
        <v>8.7529666666666672E-2</v>
      </c>
      <c r="AG11" s="28">
        <f t="shared" si="1"/>
        <v>1.1160999999999997E-2</v>
      </c>
      <c r="AH11" s="28">
        <f>IFERROR(AVERAGE(N3:N11),"")</f>
        <v>3</v>
      </c>
      <c r="AI11" s="28">
        <f>IFERROR(AVERAGE(O3:O11),"")</f>
        <v>3</v>
      </c>
      <c r="AJ11" s="28">
        <f>IFERROR(AVERAGE(M3:M11),"")</f>
        <v>2</v>
      </c>
      <c r="AK11">
        <f>COUNTA(D3:D11)</f>
        <v>9</v>
      </c>
      <c r="AL11">
        <f>COUNTIF(M3:M11,"=2")</f>
        <v>9</v>
      </c>
      <c r="AM11">
        <f>COUNTIF(M3:M11,"=1")</f>
        <v>0</v>
      </c>
      <c r="AN11">
        <f>COUNTIF(M3:M11,"=0")</f>
        <v>0</v>
      </c>
      <c r="AO11">
        <f>COUNTIF(M3:M11,"=3")</f>
        <v>0</v>
      </c>
      <c r="AP11">
        <f>COUNTIF(M3:M11,"=")</f>
        <v>0</v>
      </c>
    </row>
    <row r="12" spans="1:42" x14ac:dyDescent="0.2">
      <c r="A12" s="33">
        <v>10</v>
      </c>
      <c r="B12" s="33" t="s">
        <v>93</v>
      </c>
      <c r="C12" t="s">
        <v>9</v>
      </c>
      <c r="D12">
        <v>25</v>
      </c>
      <c r="E12">
        <v>200</v>
      </c>
      <c r="F12">
        <v>0</v>
      </c>
      <c r="G12">
        <v>6171</v>
      </c>
      <c r="H12">
        <v>6171</v>
      </c>
      <c r="I12">
        <v>0</v>
      </c>
      <c r="J12">
        <v>5.7703999999999998E-2</v>
      </c>
      <c r="K12">
        <v>0</v>
      </c>
      <c r="L12">
        <v>3</v>
      </c>
      <c r="M12">
        <v>2</v>
      </c>
      <c r="N12">
        <v>8</v>
      </c>
      <c r="O12">
        <v>8</v>
      </c>
      <c r="P12">
        <v>134</v>
      </c>
      <c r="Q12">
        <v>0</v>
      </c>
      <c r="R12">
        <v>132</v>
      </c>
      <c r="S12">
        <v>3.9727999999999999E-2</v>
      </c>
      <c r="T12">
        <v>3.9749E-2</v>
      </c>
      <c r="U12">
        <v>1.1698999999999999E-2</v>
      </c>
      <c r="V12"/>
      <c r="W12"/>
      <c r="X12"/>
      <c r="Y12"/>
      <c r="Z12"/>
      <c r="AA12"/>
      <c r="AB12"/>
      <c r="AC12"/>
      <c r="AD12"/>
      <c r="AE12"/>
      <c r="AF12"/>
      <c r="AG12"/>
      <c r="AH12"/>
      <c r="AI12"/>
      <c r="AJ12"/>
    </row>
    <row r="13" spans="1:42" x14ac:dyDescent="0.2">
      <c r="A13" s="33">
        <v>10</v>
      </c>
      <c r="B13" s="33" t="s">
        <v>93</v>
      </c>
      <c r="C13" t="s">
        <v>10</v>
      </c>
      <c r="D13">
        <v>25</v>
      </c>
      <c r="E13">
        <v>200</v>
      </c>
      <c r="F13">
        <v>0</v>
      </c>
      <c r="G13">
        <v>5471</v>
      </c>
      <c r="H13">
        <v>5471</v>
      </c>
      <c r="I13">
        <v>0</v>
      </c>
      <c r="J13">
        <v>1.389772</v>
      </c>
      <c r="K13">
        <v>4188</v>
      </c>
      <c r="L13">
        <v>62</v>
      </c>
      <c r="M13">
        <v>2</v>
      </c>
      <c r="N13">
        <v>7</v>
      </c>
      <c r="O13">
        <v>7</v>
      </c>
      <c r="P13">
        <v>13</v>
      </c>
      <c r="Q13">
        <v>170</v>
      </c>
      <c r="R13">
        <v>6</v>
      </c>
      <c r="S13">
        <v>0.245947</v>
      </c>
      <c r="T13">
        <v>0.246085</v>
      </c>
      <c r="U13">
        <v>2.3477999999999999E-2</v>
      </c>
      <c r="V13"/>
      <c r="W13"/>
      <c r="X13"/>
      <c r="Y13"/>
      <c r="Z13"/>
      <c r="AA13"/>
      <c r="AB13"/>
      <c r="AC13"/>
      <c r="AD13"/>
      <c r="AE13"/>
      <c r="AF13"/>
      <c r="AG13"/>
      <c r="AH13"/>
      <c r="AI13"/>
      <c r="AJ13"/>
    </row>
    <row r="14" spans="1:42" x14ac:dyDescent="0.2">
      <c r="A14" s="33">
        <v>10</v>
      </c>
      <c r="B14" s="33" t="s">
        <v>93</v>
      </c>
      <c r="C14" t="s">
        <v>11</v>
      </c>
      <c r="D14">
        <v>25</v>
      </c>
      <c r="E14">
        <v>200</v>
      </c>
      <c r="F14">
        <v>0</v>
      </c>
      <c r="G14">
        <v>4546</v>
      </c>
      <c r="H14">
        <v>4546</v>
      </c>
      <c r="I14">
        <v>0</v>
      </c>
      <c r="J14">
        <v>19.041274000000001</v>
      </c>
      <c r="K14">
        <v>34772</v>
      </c>
      <c r="L14">
        <v>1138</v>
      </c>
      <c r="M14">
        <v>2</v>
      </c>
      <c r="N14">
        <v>5</v>
      </c>
      <c r="O14">
        <v>5</v>
      </c>
      <c r="P14">
        <v>38</v>
      </c>
      <c r="Q14">
        <v>4955</v>
      </c>
      <c r="R14">
        <v>28</v>
      </c>
      <c r="S14">
        <v>14.909134999999999</v>
      </c>
      <c r="T14">
        <v>14.909196</v>
      </c>
      <c r="U14">
        <v>1.0144E-2</v>
      </c>
      <c r="V14"/>
      <c r="W14"/>
      <c r="X14"/>
      <c r="Y14"/>
      <c r="Z14"/>
      <c r="AA14"/>
      <c r="AB14"/>
      <c r="AC14"/>
      <c r="AD14"/>
      <c r="AE14"/>
      <c r="AF14"/>
      <c r="AG14"/>
      <c r="AH14"/>
      <c r="AI14"/>
      <c r="AJ14"/>
    </row>
    <row r="15" spans="1:42" x14ac:dyDescent="0.2">
      <c r="A15" s="33">
        <v>10</v>
      </c>
      <c r="B15" s="33" t="s">
        <v>93</v>
      </c>
      <c r="C15" t="s">
        <v>12</v>
      </c>
      <c r="D15">
        <v>25</v>
      </c>
      <c r="E15">
        <v>200</v>
      </c>
      <c r="F15">
        <v>0</v>
      </c>
      <c r="G15">
        <v>4169</v>
      </c>
      <c r="H15">
        <v>4169</v>
      </c>
      <c r="I15">
        <v>0</v>
      </c>
      <c r="J15">
        <v>85.706346999999994</v>
      </c>
      <c r="K15">
        <v>139371</v>
      </c>
      <c r="L15">
        <v>2728</v>
      </c>
      <c r="M15">
        <v>2</v>
      </c>
      <c r="N15">
        <v>4</v>
      </c>
      <c r="O15">
        <v>4</v>
      </c>
      <c r="P15">
        <v>57</v>
      </c>
      <c r="Q15">
        <v>10200</v>
      </c>
      <c r="R15">
        <v>37</v>
      </c>
      <c r="S15">
        <v>23.091961999999999</v>
      </c>
      <c r="T15">
        <v>23.092085999999998</v>
      </c>
      <c r="U15">
        <v>1.212E-3</v>
      </c>
      <c r="V15"/>
      <c r="W15"/>
      <c r="X15"/>
      <c r="Y15"/>
      <c r="Z15"/>
      <c r="AA15"/>
      <c r="AB15"/>
      <c r="AC15"/>
      <c r="AD15"/>
      <c r="AE15"/>
      <c r="AF15"/>
      <c r="AG15"/>
      <c r="AH15"/>
      <c r="AI15"/>
      <c r="AJ15"/>
    </row>
    <row r="16" spans="1:42" x14ac:dyDescent="0.2">
      <c r="A16" s="33">
        <v>10</v>
      </c>
      <c r="B16" s="33" t="s">
        <v>93</v>
      </c>
      <c r="C16" t="s">
        <v>13</v>
      </c>
      <c r="D16">
        <v>25</v>
      </c>
      <c r="E16">
        <v>200</v>
      </c>
      <c r="F16">
        <v>0</v>
      </c>
      <c r="G16">
        <v>5305</v>
      </c>
      <c r="H16">
        <v>5305</v>
      </c>
      <c r="I16">
        <v>0</v>
      </c>
      <c r="J16">
        <v>7.4491000000000002E-2</v>
      </c>
      <c r="K16">
        <v>0</v>
      </c>
      <c r="L16">
        <v>3</v>
      </c>
      <c r="M16">
        <v>2</v>
      </c>
      <c r="N16">
        <v>6</v>
      </c>
      <c r="O16">
        <v>6</v>
      </c>
      <c r="P16">
        <v>23</v>
      </c>
      <c r="Q16">
        <v>7</v>
      </c>
      <c r="R16">
        <v>17</v>
      </c>
      <c r="S16">
        <v>4.3333000000000003E-2</v>
      </c>
      <c r="T16">
        <v>4.3353999999999997E-2</v>
      </c>
      <c r="U16">
        <v>9.9869999999999994E-3</v>
      </c>
      <c r="V16"/>
      <c r="W16"/>
      <c r="X16"/>
      <c r="Y16"/>
      <c r="Z16"/>
      <c r="AA16"/>
      <c r="AB16"/>
      <c r="AC16"/>
      <c r="AD16"/>
      <c r="AE16"/>
      <c r="AF16"/>
      <c r="AG16"/>
      <c r="AH16"/>
      <c r="AI16"/>
      <c r="AJ16"/>
    </row>
    <row r="17" spans="1:42" x14ac:dyDescent="0.2">
      <c r="A17" s="33">
        <v>10</v>
      </c>
      <c r="B17" s="33" t="s">
        <v>93</v>
      </c>
      <c r="C17" t="s">
        <v>14</v>
      </c>
      <c r="D17">
        <v>25</v>
      </c>
      <c r="E17">
        <v>200</v>
      </c>
      <c r="F17">
        <v>0</v>
      </c>
      <c r="G17">
        <v>4654</v>
      </c>
      <c r="H17">
        <v>4654</v>
      </c>
      <c r="I17">
        <v>0</v>
      </c>
      <c r="J17">
        <v>1.4899480000000001</v>
      </c>
      <c r="K17">
        <v>4620</v>
      </c>
      <c r="L17">
        <v>299</v>
      </c>
      <c r="M17">
        <v>2</v>
      </c>
      <c r="N17">
        <v>5</v>
      </c>
      <c r="O17">
        <v>5</v>
      </c>
      <c r="P17">
        <v>15</v>
      </c>
      <c r="Q17">
        <v>628</v>
      </c>
      <c r="R17">
        <v>6</v>
      </c>
      <c r="S17">
        <v>0.55583000000000005</v>
      </c>
      <c r="T17">
        <v>0.55588099999999996</v>
      </c>
      <c r="U17">
        <v>3.0899999999999998E-4</v>
      </c>
      <c r="V17"/>
      <c r="W17"/>
      <c r="X17"/>
      <c r="Y17"/>
      <c r="Z17"/>
      <c r="AA17"/>
      <c r="AB17"/>
      <c r="AC17"/>
      <c r="AD17"/>
      <c r="AE17"/>
      <c r="AF17"/>
      <c r="AG17"/>
      <c r="AH17"/>
      <c r="AI17"/>
      <c r="AJ17"/>
    </row>
    <row r="18" spans="1:42" x14ac:dyDescent="0.2">
      <c r="A18" s="33">
        <v>10</v>
      </c>
      <c r="B18" s="33" t="s">
        <v>93</v>
      </c>
      <c r="C18" t="s">
        <v>15</v>
      </c>
      <c r="D18">
        <v>25</v>
      </c>
      <c r="E18">
        <v>200</v>
      </c>
      <c r="F18">
        <v>0</v>
      </c>
      <c r="G18">
        <v>4243</v>
      </c>
      <c r="H18">
        <v>4243</v>
      </c>
      <c r="I18">
        <v>0</v>
      </c>
      <c r="J18">
        <v>28.440017999999998</v>
      </c>
      <c r="K18">
        <v>40584</v>
      </c>
      <c r="L18">
        <v>1683</v>
      </c>
      <c r="M18">
        <v>2</v>
      </c>
      <c r="N18">
        <v>4</v>
      </c>
      <c r="O18">
        <v>4</v>
      </c>
      <c r="P18">
        <v>31</v>
      </c>
      <c r="Q18">
        <v>6527</v>
      </c>
      <c r="R18">
        <v>22</v>
      </c>
      <c r="S18">
        <v>0.28179100000000001</v>
      </c>
      <c r="T18">
        <v>0.28182299999999999</v>
      </c>
      <c r="U18">
        <v>3.28E-4</v>
      </c>
      <c r="V18"/>
      <c r="W18"/>
      <c r="X18"/>
      <c r="Y18"/>
      <c r="Z18"/>
      <c r="AA18"/>
      <c r="AB18"/>
      <c r="AC18"/>
      <c r="AD18"/>
      <c r="AE18"/>
      <c r="AF18"/>
      <c r="AG18"/>
      <c r="AH18"/>
      <c r="AI18"/>
      <c r="AJ18"/>
    </row>
    <row r="19" spans="1:42" x14ac:dyDescent="0.2">
      <c r="A19" s="33">
        <v>10</v>
      </c>
      <c r="B19" s="33" t="s">
        <v>93</v>
      </c>
      <c r="C19" t="s">
        <v>16</v>
      </c>
      <c r="D19">
        <v>25</v>
      </c>
      <c r="E19">
        <v>200</v>
      </c>
      <c r="F19">
        <v>0</v>
      </c>
      <c r="G19">
        <v>3973</v>
      </c>
      <c r="H19">
        <v>3973</v>
      </c>
      <c r="I19">
        <v>0</v>
      </c>
      <c r="J19">
        <v>39.269506</v>
      </c>
      <c r="K19">
        <v>71671</v>
      </c>
      <c r="L19">
        <v>1871</v>
      </c>
      <c r="M19">
        <v>2</v>
      </c>
      <c r="N19">
        <v>4</v>
      </c>
      <c r="O19">
        <v>4</v>
      </c>
      <c r="P19">
        <v>36</v>
      </c>
      <c r="Q19">
        <v>8174</v>
      </c>
      <c r="R19">
        <v>21</v>
      </c>
      <c r="S19">
        <v>7.8729519999999997</v>
      </c>
      <c r="T19">
        <v>7.8730130000000003</v>
      </c>
      <c r="U19">
        <v>5.9800000000000001E-4</v>
      </c>
      <c r="V19"/>
      <c r="W19"/>
      <c r="X19"/>
      <c r="Y19"/>
      <c r="Z19"/>
      <c r="AA19"/>
      <c r="AB19"/>
      <c r="AC19"/>
      <c r="AD19"/>
      <c r="AE19"/>
      <c r="AF19"/>
      <c r="AG19"/>
      <c r="AH19"/>
      <c r="AI19"/>
      <c r="AJ19"/>
    </row>
    <row r="20" spans="1:42" x14ac:dyDescent="0.2">
      <c r="A20" s="33">
        <v>10</v>
      </c>
      <c r="B20" s="33" t="s">
        <v>93</v>
      </c>
      <c r="C20" t="s">
        <v>17</v>
      </c>
      <c r="D20">
        <v>25</v>
      </c>
      <c r="E20">
        <v>200</v>
      </c>
      <c r="F20">
        <v>0</v>
      </c>
      <c r="G20">
        <v>4413</v>
      </c>
      <c r="H20">
        <v>4413</v>
      </c>
      <c r="I20">
        <v>0</v>
      </c>
      <c r="J20">
        <v>0.27864299999999997</v>
      </c>
      <c r="K20">
        <v>0</v>
      </c>
      <c r="L20">
        <v>4</v>
      </c>
      <c r="M20">
        <v>2</v>
      </c>
      <c r="N20">
        <v>5</v>
      </c>
      <c r="O20">
        <v>5</v>
      </c>
      <c r="P20">
        <v>25</v>
      </c>
      <c r="Q20">
        <v>14</v>
      </c>
      <c r="R20">
        <v>14</v>
      </c>
      <c r="S20">
        <v>0.242925</v>
      </c>
      <c r="T20">
        <v>0.242952</v>
      </c>
      <c r="U20">
        <v>2.2353000000000001E-2</v>
      </c>
      <c r="V20"/>
      <c r="W20"/>
      <c r="X20"/>
      <c r="Y20"/>
      <c r="Z20"/>
      <c r="AA20"/>
      <c r="AB20"/>
      <c r="AC20"/>
      <c r="AD20"/>
      <c r="AE20"/>
      <c r="AF20"/>
      <c r="AG20"/>
      <c r="AH20"/>
      <c r="AI20"/>
      <c r="AJ20"/>
    </row>
    <row r="21" spans="1:42" x14ac:dyDescent="0.2">
      <c r="A21" s="33">
        <v>10</v>
      </c>
      <c r="B21" s="33" t="s">
        <v>93</v>
      </c>
      <c r="C21" t="s">
        <v>18</v>
      </c>
      <c r="D21">
        <v>25</v>
      </c>
      <c r="E21">
        <v>200</v>
      </c>
      <c r="F21">
        <v>0</v>
      </c>
      <c r="G21">
        <v>4441</v>
      </c>
      <c r="H21">
        <v>4441</v>
      </c>
      <c r="I21">
        <v>0</v>
      </c>
      <c r="J21">
        <v>577.48443899999995</v>
      </c>
      <c r="K21">
        <v>355654</v>
      </c>
      <c r="L21">
        <v>8005</v>
      </c>
      <c r="M21">
        <v>2</v>
      </c>
      <c r="N21">
        <v>5</v>
      </c>
      <c r="O21">
        <v>5</v>
      </c>
      <c r="P21">
        <v>24</v>
      </c>
      <c r="Q21">
        <v>26791</v>
      </c>
      <c r="R21">
        <v>5</v>
      </c>
      <c r="S21">
        <v>410.791518</v>
      </c>
      <c r="T21">
        <v>410.79162600000001</v>
      </c>
      <c r="U21">
        <v>1.2709E-2</v>
      </c>
      <c r="V21"/>
      <c r="W21"/>
      <c r="X21"/>
      <c r="Y21"/>
      <c r="Z21"/>
      <c r="AA21"/>
      <c r="AB21"/>
      <c r="AC21"/>
      <c r="AD21"/>
      <c r="AE21"/>
      <c r="AF21"/>
      <c r="AG21"/>
      <c r="AH21"/>
      <c r="AI21"/>
      <c r="AJ21"/>
    </row>
    <row r="22" spans="1:42" x14ac:dyDescent="0.2">
      <c r="A22" s="33">
        <v>10</v>
      </c>
      <c r="B22" s="33" t="s">
        <v>93</v>
      </c>
      <c r="C22" t="s">
        <v>19</v>
      </c>
      <c r="D22">
        <v>25</v>
      </c>
      <c r="E22">
        <v>200</v>
      </c>
      <c r="F22">
        <v>0</v>
      </c>
      <c r="G22">
        <v>4288</v>
      </c>
      <c r="H22">
        <v>4288</v>
      </c>
      <c r="I22">
        <v>0</v>
      </c>
      <c r="J22">
        <v>10.825072</v>
      </c>
      <c r="K22">
        <v>18324</v>
      </c>
      <c r="L22">
        <v>850</v>
      </c>
      <c r="M22">
        <v>2</v>
      </c>
      <c r="N22">
        <v>4</v>
      </c>
      <c r="O22">
        <v>4</v>
      </c>
      <c r="P22">
        <v>35</v>
      </c>
      <c r="Q22">
        <v>3493</v>
      </c>
      <c r="R22">
        <v>23</v>
      </c>
      <c r="S22">
        <v>8.0744790000000002</v>
      </c>
      <c r="T22">
        <v>8.074541</v>
      </c>
      <c r="U22">
        <v>2.7621E-2</v>
      </c>
      <c r="V22"/>
      <c r="W22"/>
      <c r="X22"/>
      <c r="Y22"/>
      <c r="Z22"/>
      <c r="AA22"/>
      <c r="AB22"/>
      <c r="AC22"/>
      <c r="AD22"/>
      <c r="AE22"/>
      <c r="AF22"/>
      <c r="AG22"/>
      <c r="AH22"/>
      <c r="AI22"/>
      <c r="AJ22"/>
    </row>
    <row r="23" spans="1:42" x14ac:dyDescent="0.2">
      <c r="A23" s="33">
        <v>10</v>
      </c>
      <c r="B23" s="33" t="s">
        <v>93</v>
      </c>
      <c r="C23" t="s">
        <v>20</v>
      </c>
      <c r="D23">
        <v>25</v>
      </c>
      <c r="E23">
        <v>200</v>
      </c>
      <c r="F23">
        <v>0</v>
      </c>
      <c r="G23">
        <v>3930</v>
      </c>
      <c r="H23">
        <v>3930</v>
      </c>
      <c r="I23">
        <v>0</v>
      </c>
      <c r="J23">
        <v>950.58866799999998</v>
      </c>
      <c r="K23">
        <v>567130</v>
      </c>
      <c r="L23">
        <v>9206</v>
      </c>
      <c r="M23">
        <v>2</v>
      </c>
      <c r="N23">
        <v>4</v>
      </c>
      <c r="O23">
        <v>4</v>
      </c>
      <c r="P23">
        <v>20</v>
      </c>
      <c r="Q23">
        <v>42697</v>
      </c>
      <c r="R23">
        <v>8</v>
      </c>
      <c r="S23">
        <v>3.3427410000000002</v>
      </c>
      <c r="T23">
        <v>3.3428019999999998</v>
      </c>
      <c r="U23">
        <v>8.2095000000000001E-2</v>
      </c>
      <c r="V23" s="28">
        <f t="shared" ref="V23:AA23" si="2">IFERROR(AVERAGE(G12:G23),"")</f>
        <v>4633.666666666667</v>
      </c>
      <c r="W23" s="28">
        <f t="shared" si="2"/>
        <v>4633.666666666667</v>
      </c>
      <c r="X23" s="28">
        <f t="shared" si="2"/>
        <v>0</v>
      </c>
      <c r="Y23" s="28">
        <f t="shared" si="2"/>
        <v>142.88715683333331</v>
      </c>
      <c r="Z23" s="28">
        <f t="shared" si="2"/>
        <v>103026.16666666667</v>
      </c>
      <c r="AA23" s="28">
        <f t="shared" si="2"/>
        <v>2154.3333333333335</v>
      </c>
      <c r="AB23" s="28">
        <f t="shared" ref="AB23:AG23" si="3">IFERROR(AVERAGE(P12:P23),"")</f>
        <v>37.583333333333336</v>
      </c>
      <c r="AC23" s="28">
        <f t="shared" si="3"/>
        <v>8638</v>
      </c>
      <c r="AD23" s="28">
        <f t="shared" si="3"/>
        <v>26.583333333333332</v>
      </c>
      <c r="AE23" s="28">
        <f t="shared" si="3"/>
        <v>39.124361749999998</v>
      </c>
      <c r="AF23" s="28">
        <f t="shared" si="3"/>
        <v>39.124425666666667</v>
      </c>
      <c r="AG23" s="28">
        <f t="shared" si="3"/>
        <v>1.687775E-2</v>
      </c>
      <c r="AH23" s="28">
        <f>IFERROR(AVERAGE(N12:N23),"")</f>
        <v>5.083333333333333</v>
      </c>
      <c r="AI23" s="28">
        <f>IFERROR(AVERAGE(O12:O23),"")</f>
        <v>5.083333333333333</v>
      </c>
      <c r="AJ23" s="28">
        <f>AVERAGE(M12:M23)</f>
        <v>2</v>
      </c>
      <c r="AK23">
        <f>COUNTA(D12:D23)</f>
        <v>12</v>
      </c>
      <c r="AL23">
        <f>COUNTIF(M12:M23,"=2")</f>
        <v>12</v>
      </c>
      <c r="AM23">
        <f>COUNTIF(M12:M23,"=1")</f>
        <v>0</v>
      </c>
      <c r="AN23">
        <f>COUNTIF(M12:M23,"=0")</f>
        <v>0</v>
      </c>
      <c r="AO23">
        <f>COUNTIF(M12:M23,"=3")</f>
        <v>0</v>
      </c>
      <c r="AP23">
        <f>COUNTIF(M12:M23,"=")</f>
        <v>0</v>
      </c>
    </row>
    <row r="24" spans="1:42" x14ac:dyDescent="0.2">
      <c r="A24" s="33">
        <v>10</v>
      </c>
      <c r="B24" s="33" t="s">
        <v>94</v>
      </c>
      <c r="C24" t="s">
        <v>21</v>
      </c>
      <c r="D24">
        <v>25</v>
      </c>
      <c r="E24">
        <v>200</v>
      </c>
      <c r="F24">
        <v>0</v>
      </c>
      <c r="G24">
        <v>4611</v>
      </c>
      <c r="H24">
        <v>4611</v>
      </c>
      <c r="I24">
        <v>0</v>
      </c>
      <c r="J24">
        <v>0.14690600000000001</v>
      </c>
      <c r="K24">
        <v>0</v>
      </c>
      <c r="L24">
        <v>3</v>
      </c>
      <c r="M24">
        <v>2</v>
      </c>
      <c r="N24">
        <v>4</v>
      </c>
      <c r="O24">
        <v>4</v>
      </c>
      <c r="P24">
        <v>34</v>
      </c>
      <c r="Q24">
        <v>3</v>
      </c>
      <c r="R24">
        <v>24</v>
      </c>
      <c r="S24">
        <v>8.9927000000000007E-2</v>
      </c>
      <c r="T24">
        <v>8.9965000000000003E-2</v>
      </c>
      <c r="U24">
        <v>3.5100000000000002E-4</v>
      </c>
      <c r="V24"/>
      <c r="W24"/>
      <c r="X24"/>
      <c r="Y24"/>
      <c r="Z24"/>
      <c r="AA24"/>
      <c r="AB24"/>
      <c r="AC24"/>
      <c r="AD24"/>
      <c r="AE24"/>
      <c r="AF24"/>
      <c r="AG24"/>
      <c r="AH24"/>
      <c r="AI24"/>
      <c r="AJ24"/>
    </row>
    <row r="25" spans="1:42" x14ac:dyDescent="0.2">
      <c r="A25" s="33">
        <v>10</v>
      </c>
      <c r="B25" s="33" t="s">
        <v>94</v>
      </c>
      <c r="C25" t="s">
        <v>22</v>
      </c>
      <c r="D25">
        <v>25</v>
      </c>
      <c r="E25">
        <v>200</v>
      </c>
      <c r="F25">
        <v>0</v>
      </c>
      <c r="G25">
        <v>3518</v>
      </c>
      <c r="H25">
        <v>3518</v>
      </c>
      <c r="I25">
        <v>0</v>
      </c>
      <c r="J25">
        <v>0.68274100000000004</v>
      </c>
      <c r="K25">
        <v>728</v>
      </c>
      <c r="L25">
        <v>133</v>
      </c>
      <c r="M25">
        <v>2</v>
      </c>
      <c r="N25">
        <v>3</v>
      </c>
      <c r="O25">
        <v>3</v>
      </c>
      <c r="P25">
        <v>21</v>
      </c>
      <c r="Q25">
        <v>207</v>
      </c>
      <c r="R25">
        <v>4</v>
      </c>
      <c r="S25">
        <v>0.66347400000000001</v>
      </c>
      <c r="T25">
        <v>0.66351400000000005</v>
      </c>
      <c r="U25">
        <v>1.1181999999999999E-2</v>
      </c>
      <c r="V25"/>
      <c r="W25"/>
      <c r="X25"/>
      <c r="Y25"/>
      <c r="Z25"/>
      <c r="AA25"/>
      <c r="AB25"/>
      <c r="AC25"/>
      <c r="AD25"/>
      <c r="AE25"/>
      <c r="AF25"/>
      <c r="AG25"/>
      <c r="AH25"/>
      <c r="AI25"/>
      <c r="AJ25"/>
    </row>
    <row r="26" spans="1:42" x14ac:dyDescent="0.2">
      <c r="A26" s="33">
        <v>10</v>
      </c>
      <c r="B26" s="33" t="s">
        <v>94</v>
      </c>
      <c r="C26" t="s">
        <v>23</v>
      </c>
      <c r="D26">
        <v>25</v>
      </c>
      <c r="E26">
        <v>200</v>
      </c>
      <c r="F26">
        <v>0</v>
      </c>
      <c r="G26">
        <v>3328</v>
      </c>
      <c r="H26">
        <v>3328</v>
      </c>
      <c r="I26">
        <v>0</v>
      </c>
      <c r="J26">
        <v>6.0501240000000003</v>
      </c>
      <c r="K26">
        <v>42202</v>
      </c>
      <c r="L26">
        <v>218</v>
      </c>
      <c r="M26">
        <v>2</v>
      </c>
      <c r="N26">
        <v>3</v>
      </c>
      <c r="O26">
        <v>3</v>
      </c>
      <c r="P26">
        <v>52</v>
      </c>
      <c r="Q26">
        <v>1398</v>
      </c>
      <c r="R26">
        <v>32</v>
      </c>
      <c r="S26">
        <v>2.3441350000000001</v>
      </c>
      <c r="T26">
        <v>2.3441550000000002</v>
      </c>
      <c r="U26">
        <v>0.13075800000000001</v>
      </c>
      <c r="V26"/>
      <c r="W26"/>
      <c r="X26"/>
      <c r="Y26"/>
      <c r="Z26"/>
      <c r="AA26"/>
      <c r="AB26"/>
      <c r="AC26"/>
      <c r="AD26"/>
      <c r="AE26"/>
      <c r="AF26"/>
      <c r="AG26"/>
      <c r="AH26"/>
      <c r="AI26"/>
      <c r="AJ26"/>
    </row>
    <row r="27" spans="1:42" x14ac:dyDescent="0.2">
      <c r="A27" s="33">
        <v>10</v>
      </c>
      <c r="B27" s="33" t="s">
        <v>94</v>
      </c>
      <c r="C27" t="s">
        <v>24</v>
      </c>
      <c r="D27">
        <v>25</v>
      </c>
      <c r="E27">
        <v>200</v>
      </c>
      <c r="F27">
        <v>0</v>
      </c>
      <c r="G27">
        <v>3066</v>
      </c>
      <c r="H27">
        <v>3066</v>
      </c>
      <c r="I27">
        <v>0</v>
      </c>
      <c r="J27">
        <v>0.62199700000000002</v>
      </c>
      <c r="K27">
        <v>435</v>
      </c>
      <c r="L27">
        <v>82</v>
      </c>
      <c r="M27">
        <v>2</v>
      </c>
      <c r="N27">
        <v>3</v>
      </c>
      <c r="O27">
        <v>3</v>
      </c>
      <c r="P27">
        <v>34</v>
      </c>
      <c r="Q27">
        <v>182</v>
      </c>
      <c r="R27">
        <v>22</v>
      </c>
      <c r="S27">
        <v>0.57415799999999995</v>
      </c>
      <c r="T27">
        <v>0.57419100000000001</v>
      </c>
      <c r="U27">
        <v>0.111619</v>
      </c>
      <c r="V27"/>
      <c r="W27"/>
      <c r="X27"/>
      <c r="Y27"/>
      <c r="Z27"/>
      <c r="AA27"/>
      <c r="AB27"/>
      <c r="AC27"/>
      <c r="AD27"/>
      <c r="AE27"/>
      <c r="AF27"/>
      <c r="AG27"/>
      <c r="AH27"/>
      <c r="AI27"/>
      <c r="AJ27"/>
    </row>
    <row r="28" spans="1:42" x14ac:dyDescent="0.2">
      <c r="A28" s="33">
        <v>10</v>
      </c>
      <c r="B28" s="33" t="s">
        <v>94</v>
      </c>
      <c r="C28" t="s">
        <v>25</v>
      </c>
      <c r="D28">
        <v>25</v>
      </c>
      <c r="E28">
        <v>200</v>
      </c>
      <c r="F28">
        <v>0</v>
      </c>
      <c r="G28">
        <v>4113</v>
      </c>
      <c r="H28">
        <v>4113</v>
      </c>
      <c r="I28">
        <v>0</v>
      </c>
      <c r="J28">
        <v>4.9146140000000003</v>
      </c>
      <c r="K28">
        <v>14694</v>
      </c>
      <c r="L28">
        <v>431</v>
      </c>
      <c r="M28">
        <v>2</v>
      </c>
      <c r="N28">
        <v>4</v>
      </c>
      <c r="O28">
        <v>4</v>
      </c>
      <c r="P28">
        <v>36</v>
      </c>
      <c r="Q28">
        <v>2333</v>
      </c>
      <c r="R28">
        <v>14</v>
      </c>
      <c r="S28">
        <v>4.557226</v>
      </c>
      <c r="T28">
        <v>4.5572850000000003</v>
      </c>
      <c r="U28">
        <v>2.3288E-2</v>
      </c>
      <c r="V28"/>
      <c r="W28"/>
      <c r="X28"/>
      <c r="Y28"/>
      <c r="Z28"/>
      <c r="AA28"/>
      <c r="AB28"/>
      <c r="AC28"/>
      <c r="AD28"/>
      <c r="AE28"/>
      <c r="AF28"/>
      <c r="AG28"/>
      <c r="AH28"/>
      <c r="AI28"/>
      <c r="AJ28"/>
    </row>
    <row r="29" spans="1:42" x14ac:dyDescent="0.2">
      <c r="A29" s="33">
        <v>10</v>
      </c>
      <c r="B29" s="33" t="s">
        <v>94</v>
      </c>
      <c r="C29" t="s">
        <v>26</v>
      </c>
      <c r="D29">
        <v>25</v>
      </c>
      <c r="E29">
        <v>200</v>
      </c>
      <c r="F29">
        <v>0</v>
      </c>
      <c r="G29">
        <v>3455</v>
      </c>
      <c r="H29">
        <v>3455</v>
      </c>
      <c r="I29">
        <v>0</v>
      </c>
      <c r="J29">
        <v>1.2524729999999999</v>
      </c>
      <c r="K29">
        <v>4284</v>
      </c>
      <c r="L29">
        <v>79</v>
      </c>
      <c r="M29">
        <v>2</v>
      </c>
      <c r="N29">
        <v>3</v>
      </c>
      <c r="O29">
        <v>3</v>
      </c>
      <c r="P29">
        <v>35</v>
      </c>
      <c r="Q29">
        <v>225</v>
      </c>
      <c r="R29">
        <v>18</v>
      </c>
      <c r="S29">
        <v>1.1188830000000001</v>
      </c>
      <c r="T29">
        <v>1.1189389999999999</v>
      </c>
      <c r="U29">
        <v>6.6369999999999998E-2</v>
      </c>
      <c r="V29"/>
      <c r="W29"/>
      <c r="X29"/>
      <c r="Y29"/>
      <c r="Z29"/>
      <c r="AA29"/>
      <c r="AB29"/>
      <c r="AC29"/>
      <c r="AD29"/>
      <c r="AE29"/>
      <c r="AF29"/>
      <c r="AG29"/>
      <c r="AH29"/>
      <c r="AI29"/>
      <c r="AJ29"/>
    </row>
    <row r="30" spans="1:42" x14ac:dyDescent="0.2">
      <c r="A30" s="33">
        <v>10</v>
      </c>
      <c r="B30" s="33" t="s">
        <v>94</v>
      </c>
      <c r="C30" t="s">
        <v>27</v>
      </c>
      <c r="D30">
        <v>25</v>
      </c>
      <c r="E30">
        <v>200</v>
      </c>
      <c r="F30">
        <v>0</v>
      </c>
      <c r="G30">
        <v>3003</v>
      </c>
      <c r="H30">
        <v>3003</v>
      </c>
      <c r="I30">
        <v>0</v>
      </c>
      <c r="J30">
        <v>0.643007</v>
      </c>
      <c r="K30">
        <v>199</v>
      </c>
      <c r="L30">
        <v>48</v>
      </c>
      <c r="M30">
        <v>2</v>
      </c>
      <c r="N30">
        <v>3</v>
      </c>
      <c r="O30">
        <v>3</v>
      </c>
      <c r="P30">
        <v>16</v>
      </c>
      <c r="Q30">
        <v>57</v>
      </c>
      <c r="R30">
        <v>6</v>
      </c>
      <c r="S30">
        <v>0.615371</v>
      </c>
      <c r="T30">
        <v>0.61541299999999999</v>
      </c>
      <c r="U30">
        <v>7.6432E-2</v>
      </c>
      <c r="V30"/>
      <c r="W30"/>
      <c r="X30"/>
      <c r="Y30"/>
      <c r="Z30"/>
      <c r="AA30"/>
      <c r="AB30"/>
      <c r="AC30"/>
      <c r="AD30"/>
      <c r="AE30"/>
      <c r="AF30"/>
      <c r="AG30"/>
      <c r="AH30"/>
      <c r="AI30"/>
      <c r="AJ30"/>
    </row>
    <row r="31" spans="1:42" x14ac:dyDescent="0.2">
      <c r="A31" s="33">
        <v>10</v>
      </c>
      <c r="B31" s="33" t="s">
        <v>94</v>
      </c>
      <c r="C31" t="s">
        <v>28</v>
      </c>
      <c r="D31">
        <v>25</v>
      </c>
      <c r="E31">
        <v>200</v>
      </c>
      <c r="F31">
        <v>0</v>
      </c>
      <c r="G31">
        <v>2945</v>
      </c>
      <c r="H31">
        <v>2945</v>
      </c>
      <c r="I31">
        <v>0</v>
      </c>
      <c r="J31">
        <v>1.0123329999999999</v>
      </c>
      <c r="K31">
        <v>0</v>
      </c>
      <c r="L31">
        <v>8</v>
      </c>
      <c r="M31">
        <v>2</v>
      </c>
      <c r="N31">
        <v>3</v>
      </c>
      <c r="O31">
        <v>3</v>
      </c>
      <c r="P31">
        <v>15</v>
      </c>
      <c r="Q31">
        <v>11</v>
      </c>
      <c r="R31">
        <v>5</v>
      </c>
      <c r="S31">
        <v>1.007787</v>
      </c>
      <c r="T31">
        <v>1.0078290000000001</v>
      </c>
      <c r="U31">
        <v>0.26319399999999998</v>
      </c>
      <c r="V31" s="28">
        <f t="shared" ref="V31:AA31" si="4">IFERROR(AVERAGE(G24:G31),"")</f>
        <v>3504.875</v>
      </c>
      <c r="W31" s="28">
        <f t="shared" si="4"/>
        <v>3504.875</v>
      </c>
      <c r="X31" s="28">
        <f t="shared" si="4"/>
        <v>0</v>
      </c>
      <c r="Y31" s="28">
        <f t="shared" si="4"/>
        <v>1.9155243750000002</v>
      </c>
      <c r="Z31" s="28">
        <f t="shared" si="4"/>
        <v>7817.75</v>
      </c>
      <c r="AA31" s="28">
        <f t="shared" si="4"/>
        <v>125.25</v>
      </c>
      <c r="AB31" s="28">
        <f t="shared" ref="AB31:AG31" si="5">IFERROR(AVERAGE(P24:P31),"")</f>
        <v>30.375</v>
      </c>
      <c r="AC31" s="28">
        <f t="shared" si="5"/>
        <v>552</v>
      </c>
      <c r="AD31" s="28">
        <f t="shared" si="5"/>
        <v>15.625</v>
      </c>
      <c r="AE31" s="28">
        <f t="shared" si="5"/>
        <v>1.3713701249999999</v>
      </c>
      <c r="AF31" s="28">
        <f t="shared" si="5"/>
        <v>1.3714113750000001</v>
      </c>
      <c r="AG31" s="28">
        <f t="shared" si="5"/>
        <v>8.5399249999999982E-2</v>
      </c>
      <c r="AH31" s="28">
        <f>IFERROR(AVERAGE(N24:N31),"")</f>
        <v>3.25</v>
      </c>
      <c r="AI31" s="28">
        <f>IFERROR(AVERAGE(O24:O31),"")</f>
        <v>3.25</v>
      </c>
      <c r="AJ31" s="28">
        <f>AVERAGE(M24:M31)</f>
        <v>2</v>
      </c>
      <c r="AK31">
        <f>COUNTA(D24:D31)</f>
        <v>8</v>
      </c>
      <c r="AL31">
        <f>COUNTIF(M24:M31,"=2")</f>
        <v>8</v>
      </c>
      <c r="AM31">
        <f>COUNTIF(M24:M31,"=1")</f>
        <v>0</v>
      </c>
      <c r="AN31">
        <f>COUNTIF(M24:M31,"=0")</f>
        <v>0</v>
      </c>
      <c r="AO31">
        <f>COUNTIF(M24:M31,"=3")</f>
        <v>0</v>
      </c>
      <c r="AP31">
        <f>COUNTIF(M24:M31,"=")</f>
        <v>0</v>
      </c>
    </row>
    <row r="32" spans="1:42" x14ac:dyDescent="0.2">
      <c r="A32" s="33">
        <v>10</v>
      </c>
      <c r="B32" s="33" t="s">
        <v>95</v>
      </c>
      <c r="C32" t="s">
        <v>29</v>
      </c>
      <c r="D32">
        <v>25</v>
      </c>
      <c r="E32">
        <v>700</v>
      </c>
      <c r="F32">
        <v>0</v>
      </c>
      <c r="G32">
        <v>2147</v>
      </c>
      <c r="H32">
        <v>2147</v>
      </c>
      <c r="I32">
        <v>0</v>
      </c>
      <c r="J32">
        <v>9.6380000000000007E-3</v>
      </c>
      <c r="K32">
        <v>0</v>
      </c>
      <c r="L32">
        <v>0</v>
      </c>
      <c r="M32">
        <v>2</v>
      </c>
      <c r="N32">
        <v>2</v>
      </c>
      <c r="O32">
        <v>2</v>
      </c>
      <c r="P32">
        <v>3</v>
      </c>
      <c r="Q32">
        <v>0</v>
      </c>
      <c r="R32">
        <v>0</v>
      </c>
      <c r="S32">
        <v>8.3470000000000003E-3</v>
      </c>
      <c r="T32">
        <v>8.3590000000000001E-3</v>
      </c>
      <c r="U32">
        <v>2.9E-5</v>
      </c>
      <c r="V32"/>
      <c r="W32"/>
      <c r="X32"/>
      <c r="Y32"/>
      <c r="Z32"/>
      <c r="AA32"/>
      <c r="AB32"/>
      <c r="AC32"/>
      <c r="AD32"/>
      <c r="AE32"/>
      <c r="AF32"/>
      <c r="AG32"/>
      <c r="AH32"/>
      <c r="AI32"/>
      <c r="AJ32"/>
    </row>
    <row r="33" spans="1:42" x14ac:dyDescent="0.2">
      <c r="A33" s="33">
        <v>10</v>
      </c>
      <c r="B33" s="33" t="s">
        <v>95</v>
      </c>
      <c r="C33" t="s">
        <v>30</v>
      </c>
      <c r="D33">
        <v>25</v>
      </c>
      <c r="E33">
        <v>700</v>
      </c>
      <c r="F33">
        <v>0</v>
      </c>
      <c r="G33">
        <v>2147</v>
      </c>
      <c r="H33">
        <v>2147</v>
      </c>
      <c r="I33">
        <v>0</v>
      </c>
      <c r="J33">
        <v>0.23891100000000001</v>
      </c>
      <c r="K33">
        <v>944</v>
      </c>
      <c r="L33">
        <v>32</v>
      </c>
      <c r="M33">
        <v>2</v>
      </c>
      <c r="N33">
        <v>2</v>
      </c>
      <c r="O33">
        <v>2</v>
      </c>
      <c r="P33">
        <v>15</v>
      </c>
      <c r="Q33">
        <v>57</v>
      </c>
      <c r="R33">
        <v>11</v>
      </c>
      <c r="S33">
        <v>4.1902000000000002E-2</v>
      </c>
      <c r="T33">
        <v>4.1932999999999998E-2</v>
      </c>
      <c r="U33">
        <v>1.2059E-2</v>
      </c>
      <c r="V33"/>
      <c r="W33"/>
      <c r="X33"/>
      <c r="Y33"/>
      <c r="Z33"/>
      <c r="AA33"/>
      <c r="AB33"/>
      <c r="AC33"/>
      <c r="AD33"/>
      <c r="AE33"/>
      <c r="AF33"/>
      <c r="AG33"/>
      <c r="AH33"/>
      <c r="AI33"/>
      <c r="AJ33"/>
    </row>
    <row r="34" spans="1:42" x14ac:dyDescent="0.2">
      <c r="A34" s="33">
        <v>10</v>
      </c>
      <c r="B34" s="33" t="s">
        <v>95</v>
      </c>
      <c r="C34" t="s">
        <v>31</v>
      </c>
      <c r="D34">
        <v>25</v>
      </c>
      <c r="E34">
        <v>700</v>
      </c>
      <c r="F34">
        <v>0</v>
      </c>
      <c r="G34">
        <v>2147</v>
      </c>
      <c r="H34">
        <v>2147</v>
      </c>
      <c r="I34">
        <v>0</v>
      </c>
      <c r="J34">
        <v>0.70989500000000005</v>
      </c>
      <c r="K34">
        <v>4152</v>
      </c>
      <c r="L34">
        <v>139</v>
      </c>
      <c r="M34">
        <v>2</v>
      </c>
      <c r="N34">
        <v>2</v>
      </c>
      <c r="O34">
        <v>2</v>
      </c>
      <c r="P34">
        <v>27</v>
      </c>
      <c r="Q34">
        <v>268</v>
      </c>
      <c r="R34">
        <v>15</v>
      </c>
      <c r="S34">
        <v>0.35256500000000002</v>
      </c>
      <c r="T34">
        <v>0.35261599999999999</v>
      </c>
      <c r="U34">
        <v>2.5318E-2</v>
      </c>
      <c r="V34"/>
      <c r="W34"/>
      <c r="X34"/>
      <c r="Y34"/>
      <c r="Z34"/>
      <c r="AA34"/>
      <c r="AB34"/>
      <c r="AC34"/>
      <c r="AD34"/>
      <c r="AE34"/>
      <c r="AF34"/>
      <c r="AG34"/>
      <c r="AH34"/>
      <c r="AI34"/>
      <c r="AJ34"/>
    </row>
    <row r="35" spans="1:42" x14ac:dyDescent="0.2">
      <c r="A35" s="33">
        <v>10</v>
      </c>
      <c r="B35" s="33" t="s">
        <v>95</v>
      </c>
      <c r="C35" t="s">
        <v>32</v>
      </c>
      <c r="D35">
        <v>25</v>
      </c>
      <c r="E35">
        <v>700</v>
      </c>
      <c r="F35">
        <v>0</v>
      </c>
      <c r="G35">
        <v>2131</v>
      </c>
      <c r="H35">
        <v>2131</v>
      </c>
      <c r="I35">
        <v>0</v>
      </c>
      <c r="J35">
        <v>4.1264609999999999</v>
      </c>
      <c r="K35">
        <v>19123</v>
      </c>
      <c r="L35">
        <v>234</v>
      </c>
      <c r="M35">
        <v>2</v>
      </c>
      <c r="N35">
        <v>1</v>
      </c>
      <c r="O35">
        <v>1</v>
      </c>
      <c r="P35">
        <v>38</v>
      </c>
      <c r="Q35">
        <v>1395</v>
      </c>
      <c r="R35">
        <v>29</v>
      </c>
      <c r="S35">
        <v>4.1135120000000001</v>
      </c>
      <c r="T35">
        <v>4.1135630000000001</v>
      </c>
      <c r="U35">
        <v>3.3199999999999999E-4</v>
      </c>
      <c r="V35"/>
      <c r="W35"/>
      <c r="X35"/>
      <c r="Y35"/>
      <c r="Z35"/>
      <c r="AA35"/>
      <c r="AB35"/>
      <c r="AC35"/>
      <c r="AD35"/>
      <c r="AE35"/>
      <c r="AF35"/>
      <c r="AG35"/>
      <c r="AH35"/>
      <c r="AI35"/>
      <c r="AJ35"/>
    </row>
    <row r="36" spans="1:42" x14ac:dyDescent="0.2">
      <c r="A36" s="33">
        <v>10</v>
      </c>
      <c r="B36" s="33" t="s">
        <v>95</v>
      </c>
      <c r="C36" t="s">
        <v>33</v>
      </c>
      <c r="D36">
        <v>25</v>
      </c>
      <c r="E36">
        <v>700</v>
      </c>
      <c r="F36">
        <v>0</v>
      </c>
      <c r="G36">
        <v>2147</v>
      </c>
      <c r="H36">
        <v>2147</v>
      </c>
      <c r="I36">
        <v>0</v>
      </c>
      <c r="J36">
        <v>5.8532000000000001E-2</v>
      </c>
      <c r="K36">
        <v>0</v>
      </c>
      <c r="L36">
        <v>3</v>
      </c>
      <c r="M36">
        <v>2</v>
      </c>
      <c r="N36">
        <v>2</v>
      </c>
      <c r="O36">
        <v>2</v>
      </c>
      <c r="P36">
        <v>30</v>
      </c>
      <c r="Q36">
        <v>3</v>
      </c>
      <c r="R36">
        <v>27</v>
      </c>
      <c r="S36">
        <v>4.4271999999999999E-2</v>
      </c>
      <c r="T36">
        <v>4.4292999999999999E-2</v>
      </c>
      <c r="U36">
        <v>2.4499E-2</v>
      </c>
      <c r="V36"/>
      <c r="W36"/>
      <c r="X36"/>
      <c r="Y36"/>
      <c r="Z36"/>
      <c r="AA36"/>
      <c r="AB36"/>
      <c r="AC36"/>
      <c r="AD36"/>
      <c r="AE36"/>
      <c r="AF36"/>
      <c r="AG36"/>
      <c r="AH36"/>
      <c r="AI36"/>
      <c r="AJ36"/>
    </row>
    <row r="37" spans="1:42" x14ac:dyDescent="0.2">
      <c r="A37" s="33">
        <v>10</v>
      </c>
      <c r="B37" s="33" t="s">
        <v>95</v>
      </c>
      <c r="C37" t="s">
        <v>34</v>
      </c>
      <c r="D37">
        <v>25</v>
      </c>
      <c r="E37">
        <v>700</v>
      </c>
      <c r="F37">
        <v>0</v>
      </c>
      <c r="G37">
        <v>2147</v>
      </c>
      <c r="H37">
        <v>2147</v>
      </c>
      <c r="I37">
        <v>0</v>
      </c>
      <c r="J37">
        <v>6.8326999999999999E-2</v>
      </c>
      <c r="K37">
        <v>0</v>
      </c>
      <c r="L37">
        <v>14</v>
      </c>
      <c r="M37">
        <v>2</v>
      </c>
      <c r="N37">
        <v>2</v>
      </c>
      <c r="O37">
        <v>2</v>
      </c>
      <c r="P37">
        <v>116</v>
      </c>
      <c r="Q37">
        <v>21</v>
      </c>
      <c r="R37">
        <v>111</v>
      </c>
      <c r="S37">
        <v>5.2028999999999999E-2</v>
      </c>
      <c r="T37">
        <v>5.2054999999999997E-2</v>
      </c>
      <c r="U37">
        <v>1.3285999999999999E-2</v>
      </c>
      <c r="V37"/>
      <c r="W37"/>
      <c r="X37"/>
      <c r="Y37"/>
      <c r="Z37"/>
      <c r="AA37"/>
      <c r="AB37"/>
      <c r="AC37"/>
      <c r="AD37"/>
      <c r="AE37"/>
      <c r="AF37"/>
      <c r="AG37"/>
      <c r="AH37"/>
      <c r="AI37"/>
      <c r="AJ37"/>
    </row>
    <row r="38" spans="1:42" x14ac:dyDescent="0.2">
      <c r="A38" s="33">
        <v>10</v>
      </c>
      <c r="B38" s="33" t="s">
        <v>95</v>
      </c>
      <c r="C38" t="s">
        <v>35</v>
      </c>
      <c r="D38">
        <v>25</v>
      </c>
      <c r="E38">
        <v>700</v>
      </c>
      <c r="F38">
        <v>0</v>
      </c>
      <c r="G38">
        <v>2145</v>
      </c>
      <c r="H38">
        <v>2145</v>
      </c>
      <c r="I38">
        <v>0</v>
      </c>
      <c r="J38">
        <v>0.125003</v>
      </c>
      <c r="K38">
        <v>0</v>
      </c>
      <c r="L38">
        <v>13</v>
      </c>
      <c r="M38">
        <v>2</v>
      </c>
      <c r="N38">
        <v>2</v>
      </c>
      <c r="O38">
        <v>2</v>
      </c>
      <c r="P38">
        <v>30</v>
      </c>
      <c r="Q38">
        <v>15</v>
      </c>
      <c r="R38">
        <v>20</v>
      </c>
      <c r="S38">
        <v>0.110788</v>
      </c>
      <c r="T38">
        <v>0.110807</v>
      </c>
      <c r="U38">
        <v>1.1997000000000001E-2</v>
      </c>
      <c r="V38"/>
      <c r="W38"/>
      <c r="X38"/>
      <c r="Y38"/>
      <c r="Z38"/>
      <c r="AA38"/>
      <c r="AB38"/>
      <c r="AC38"/>
      <c r="AD38"/>
      <c r="AE38"/>
      <c r="AF38"/>
      <c r="AG38"/>
      <c r="AH38"/>
      <c r="AI38"/>
      <c r="AJ38"/>
    </row>
    <row r="39" spans="1:42" x14ac:dyDescent="0.2">
      <c r="A39" s="33">
        <v>10</v>
      </c>
      <c r="B39" s="33" t="s">
        <v>95</v>
      </c>
      <c r="C39" t="s">
        <v>36</v>
      </c>
      <c r="D39">
        <v>25</v>
      </c>
      <c r="E39">
        <v>700</v>
      </c>
      <c r="F39">
        <v>0</v>
      </c>
      <c r="G39">
        <v>2145</v>
      </c>
      <c r="H39">
        <v>2145</v>
      </c>
      <c r="I39">
        <v>0</v>
      </c>
      <c r="J39">
        <v>0.12149600000000001</v>
      </c>
      <c r="K39">
        <v>0</v>
      </c>
      <c r="L39">
        <v>14</v>
      </c>
      <c r="M39">
        <v>2</v>
      </c>
      <c r="N39">
        <v>2</v>
      </c>
      <c r="O39">
        <v>2</v>
      </c>
      <c r="P39">
        <v>16</v>
      </c>
      <c r="Q39">
        <v>19</v>
      </c>
      <c r="R39">
        <v>9</v>
      </c>
      <c r="S39">
        <v>8.5734000000000005E-2</v>
      </c>
      <c r="T39">
        <v>8.5750999999999994E-2</v>
      </c>
      <c r="U39">
        <v>1.2843E-2</v>
      </c>
      <c r="V39" s="28">
        <f t="shared" ref="V39:AA39" si="6">IFERROR(AVERAGE(G32:G39),"")</f>
        <v>2144.5</v>
      </c>
      <c r="W39" s="28">
        <f t="shared" si="6"/>
        <v>2144.5</v>
      </c>
      <c r="X39" s="28">
        <f t="shared" si="6"/>
        <v>0</v>
      </c>
      <c r="Y39" s="28">
        <f t="shared" si="6"/>
        <v>0.68228287499999996</v>
      </c>
      <c r="Z39" s="28">
        <f t="shared" si="6"/>
        <v>3027.375</v>
      </c>
      <c r="AA39" s="28">
        <f t="shared" si="6"/>
        <v>56.125</v>
      </c>
      <c r="AB39" s="28">
        <f t="shared" ref="AB39:AG39" si="7">IFERROR(AVERAGE(P32:P39),"")</f>
        <v>34.375</v>
      </c>
      <c r="AC39" s="28">
        <f t="shared" si="7"/>
        <v>222.25</v>
      </c>
      <c r="AD39" s="28">
        <f t="shared" si="7"/>
        <v>27.75</v>
      </c>
      <c r="AE39" s="28">
        <f t="shared" si="7"/>
        <v>0.60114362500000018</v>
      </c>
      <c r="AF39" s="28">
        <f t="shared" si="7"/>
        <v>0.60117212500000006</v>
      </c>
      <c r="AG39" s="28">
        <f t="shared" si="7"/>
        <v>1.2545375000000001E-2</v>
      </c>
      <c r="AH39" s="28">
        <f>IFERROR(AVERAGE(N32:N39),"")</f>
        <v>1.875</v>
      </c>
      <c r="AI39" s="28">
        <f>IFERROR(AVERAGE(O32:O39),"")</f>
        <v>1.875</v>
      </c>
      <c r="AJ39" s="28">
        <f>AVERAGE(M32:M39)</f>
        <v>2</v>
      </c>
      <c r="AK39">
        <f>COUNTA(D32:D39)</f>
        <v>8</v>
      </c>
      <c r="AL39">
        <f>COUNTIF(M32:M39,"=2")</f>
        <v>8</v>
      </c>
      <c r="AM39">
        <f>COUNTIF(M32:M39,"=1")</f>
        <v>0</v>
      </c>
      <c r="AN39">
        <f>COUNTIF(M32:M39,"=0")</f>
        <v>0</v>
      </c>
      <c r="AO39">
        <f>COUNTIF(M32:M39,"=3")</f>
        <v>0</v>
      </c>
      <c r="AP39">
        <f>COUNTIF(M32:M39,"=")</f>
        <v>0</v>
      </c>
    </row>
    <row r="40" spans="1:42" x14ac:dyDescent="0.2">
      <c r="A40" s="33">
        <v>10</v>
      </c>
      <c r="B40" s="33" t="s">
        <v>96</v>
      </c>
      <c r="C40" t="s">
        <v>37</v>
      </c>
      <c r="D40">
        <v>25</v>
      </c>
      <c r="E40">
        <v>1000</v>
      </c>
      <c r="F40">
        <v>0</v>
      </c>
      <c r="G40">
        <v>4633</v>
      </c>
      <c r="H40">
        <v>4633</v>
      </c>
      <c r="I40">
        <v>0</v>
      </c>
      <c r="J40">
        <v>8.0715999999999996E-2</v>
      </c>
      <c r="K40">
        <v>0</v>
      </c>
      <c r="L40">
        <v>10</v>
      </c>
      <c r="M40">
        <v>2</v>
      </c>
      <c r="N40">
        <v>4</v>
      </c>
      <c r="O40">
        <v>4</v>
      </c>
      <c r="P40">
        <v>20</v>
      </c>
      <c r="Q40">
        <v>11</v>
      </c>
      <c r="R40">
        <v>17</v>
      </c>
      <c r="S40">
        <v>5.7376000000000003E-2</v>
      </c>
      <c r="T40">
        <v>5.7396000000000003E-2</v>
      </c>
      <c r="U40">
        <v>2.3399E-2</v>
      </c>
      <c r="V40"/>
      <c r="W40"/>
      <c r="X40"/>
      <c r="Y40"/>
      <c r="Z40"/>
      <c r="AA40"/>
      <c r="AB40"/>
      <c r="AC40"/>
      <c r="AD40"/>
      <c r="AE40"/>
      <c r="AF40"/>
      <c r="AG40"/>
      <c r="AH40"/>
      <c r="AI40"/>
      <c r="AJ40"/>
    </row>
    <row r="41" spans="1:42" x14ac:dyDescent="0.2">
      <c r="A41" s="33">
        <v>10</v>
      </c>
      <c r="B41" s="33" t="s">
        <v>96</v>
      </c>
      <c r="C41" t="s">
        <v>38</v>
      </c>
      <c r="D41">
        <v>25</v>
      </c>
      <c r="E41">
        <v>1000</v>
      </c>
      <c r="F41">
        <v>0</v>
      </c>
      <c r="G41">
        <v>4105</v>
      </c>
      <c r="H41">
        <v>4105</v>
      </c>
      <c r="I41">
        <v>0</v>
      </c>
      <c r="J41">
        <v>1.156906</v>
      </c>
      <c r="K41">
        <v>3813</v>
      </c>
      <c r="L41">
        <v>221</v>
      </c>
      <c r="M41">
        <v>2</v>
      </c>
      <c r="N41">
        <v>4</v>
      </c>
      <c r="O41">
        <v>4</v>
      </c>
      <c r="P41">
        <v>32</v>
      </c>
      <c r="Q41">
        <v>436</v>
      </c>
      <c r="R41">
        <v>23</v>
      </c>
      <c r="S41">
        <v>0.402671</v>
      </c>
      <c r="T41">
        <v>0.402721</v>
      </c>
      <c r="U41">
        <v>1.1487000000000001E-2</v>
      </c>
      <c r="V41"/>
      <c r="W41"/>
      <c r="X41"/>
      <c r="Y41"/>
      <c r="Z41"/>
      <c r="AA41"/>
      <c r="AB41"/>
      <c r="AC41"/>
      <c r="AD41"/>
      <c r="AE41"/>
      <c r="AF41"/>
      <c r="AG41"/>
      <c r="AH41"/>
      <c r="AI41"/>
      <c r="AJ41"/>
    </row>
    <row r="42" spans="1:42" x14ac:dyDescent="0.2">
      <c r="A42" s="33">
        <v>10</v>
      </c>
      <c r="B42" s="33" t="s">
        <v>96</v>
      </c>
      <c r="C42" t="s">
        <v>39</v>
      </c>
      <c r="D42">
        <v>25</v>
      </c>
      <c r="E42">
        <v>1000</v>
      </c>
      <c r="F42">
        <v>0</v>
      </c>
      <c r="G42">
        <v>3914</v>
      </c>
      <c r="H42">
        <v>3914</v>
      </c>
      <c r="I42">
        <v>0</v>
      </c>
      <c r="J42">
        <v>40.969003999999998</v>
      </c>
      <c r="K42">
        <v>107305</v>
      </c>
      <c r="L42">
        <v>1439</v>
      </c>
      <c r="M42">
        <v>2</v>
      </c>
      <c r="N42">
        <v>3</v>
      </c>
      <c r="O42">
        <v>3</v>
      </c>
      <c r="P42">
        <v>31</v>
      </c>
      <c r="Q42">
        <v>6921</v>
      </c>
      <c r="R42">
        <v>9</v>
      </c>
      <c r="S42">
        <v>28.621119</v>
      </c>
      <c r="T42">
        <v>28.621182000000001</v>
      </c>
      <c r="U42">
        <v>1.3528999999999999E-2</v>
      </c>
      <c r="V42"/>
      <c r="W42"/>
      <c r="X42"/>
      <c r="Y42"/>
      <c r="Z42"/>
      <c r="AA42"/>
      <c r="AB42"/>
      <c r="AC42"/>
      <c r="AD42"/>
      <c r="AE42"/>
      <c r="AF42"/>
      <c r="AG42"/>
      <c r="AH42"/>
      <c r="AI42"/>
      <c r="AJ42"/>
    </row>
    <row r="43" spans="1:42" x14ac:dyDescent="0.2">
      <c r="A43" s="33">
        <v>10</v>
      </c>
      <c r="B43" s="33" t="s">
        <v>96</v>
      </c>
      <c r="C43" t="s">
        <v>40</v>
      </c>
      <c r="D43">
        <v>25</v>
      </c>
      <c r="E43">
        <v>1000</v>
      </c>
      <c r="F43">
        <v>0</v>
      </c>
      <c r="G43">
        <v>3550</v>
      </c>
      <c r="H43">
        <v>3550</v>
      </c>
      <c r="I43">
        <v>0</v>
      </c>
      <c r="J43">
        <v>29.835718</v>
      </c>
      <c r="K43">
        <v>81893</v>
      </c>
      <c r="L43">
        <v>773</v>
      </c>
      <c r="M43">
        <v>2</v>
      </c>
      <c r="N43">
        <v>2</v>
      </c>
      <c r="O43">
        <v>2</v>
      </c>
      <c r="P43">
        <v>28</v>
      </c>
      <c r="Q43">
        <v>10953</v>
      </c>
      <c r="R43">
        <v>7</v>
      </c>
      <c r="S43">
        <v>13.245725</v>
      </c>
      <c r="T43">
        <v>13.24578</v>
      </c>
      <c r="U43">
        <v>1.4367E-2</v>
      </c>
      <c r="V43"/>
      <c r="W43"/>
      <c r="X43"/>
      <c r="Y43"/>
      <c r="Z43"/>
      <c r="AA43"/>
      <c r="AB43"/>
      <c r="AC43"/>
      <c r="AD43"/>
      <c r="AE43"/>
      <c r="AF43"/>
      <c r="AG43"/>
      <c r="AH43"/>
      <c r="AI43"/>
      <c r="AJ43"/>
    </row>
    <row r="44" spans="1:42" x14ac:dyDescent="0.2">
      <c r="A44" s="33">
        <v>10</v>
      </c>
      <c r="B44" s="33" t="s">
        <v>96</v>
      </c>
      <c r="C44" t="s">
        <v>41</v>
      </c>
      <c r="D44">
        <v>25</v>
      </c>
      <c r="E44">
        <v>1000</v>
      </c>
      <c r="F44">
        <v>0</v>
      </c>
      <c r="G44">
        <v>3930</v>
      </c>
      <c r="H44">
        <v>3930</v>
      </c>
      <c r="I44">
        <v>0</v>
      </c>
      <c r="J44">
        <v>0.203711</v>
      </c>
      <c r="K44">
        <v>80</v>
      </c>
      <c r="L44">
        <v>28</v>
      </c>
      <c r="M44">
        <v>2</v>
      </c>
      <c r="N44">
        <v>3</v>
      </c>
      <c r="O44">
        <v>3</v>
      </c>
      <c r="P44">
        <v>118</v>
      </c>
      <c r="Q44">
        <v>50</v>
      </c>
      <c r="R44">
        <v>107</v>
      </c>
      <c r="S44">
        <v>0.16329099999999999</v>
      </c>
      <c r="T44">
        <v>0.163331</v>
      </c>
      <c r="U44">
        <v>1.1926000000000001E-2</v>
      </c>
      <c r="V44"/>
      <c r="W44"/>
      <c r="X44"/>
      <c r="Y44"/>
      <c r="Z44"/>
      <c r="AA44"/>
      <c r="AB44"/>
      <c r="AC44"/>
      <c r="AD44"/>
      <c r="AE44"/>
      <c r="AF44"/>
      <c r="AG44"/>
      <c r="AH44"/>
      <c r="AI44"/>
      <c r="AJ44"/>
    </row>
    <row r="45" spans="1:42" x14ac:dyDescent="0.2">
      <c r="A45" s="33">
        <v>10</v>
      </c>
      <c r="B45" s="33" t="s">
        <v>96</v>
      </c>
      <c r="C45" t="s">
        <v>42</v>
      </c>
      <c r="D45">
        <v>25</v>
      </c>
      <c r="E45">
        <v>1000</v>
      </c>
      <c r="F45">
        <v>0</v>
      </c>
      <c r="G45">
        <v>3744</v>
      </c>
      <c r="H45">
        <v>3744</v>
      </c>
      <c r="I45">
        <v>0</v>
      </c>
      <c r="J45">
        <v>6.1403150000000002</v>
      </c>
      <c r="K45">
        <v>17400</v>
      </c>
      <c r="L45">
        <v>598</v>
      </c>
      <c r="M45">
        <v>2</v>
      </c>
      <c r="N45">
        <v>3</v>
      </c>
      <c r="O45">
        <v>3</v>
      </c>
      <c r="P45">
        <v>46</v>
      </c>
      <c r="Q45">
        <v>3718</v>
      </c>
      <c r="R45">
        <v>26</v>
      </c>
      <c r="S45">
        <v>4.0062639999999998</v>
      </c>
      <c r="T45">
        <v>4.0063050000000002</v>
      </c>
      <c r="U45">
        <v>8.4900000000000004E-4</v>
      </c>
      <c r="V45"/>
      <c r="W45"/>
      <c r="X45"/>
      <c r="Y45"/>
      <c r="Z45"/>
      <c r="AA45"/>
      <c r="AB45"/>
      <c r="AC45"/>
      <c r="AD45"/>
      <c r="AE45"/>
      <c r="AF45"/>
      <c r="AG45"/>
      <c r="AH45"/>
      <c r="AI45"/>
      <c r="AJ45"/>
    </row>
    <row r="46" spans="1:42" x14ac:dyDescent="0.2">
      <c r="A46" s="33">
        <v>10</v>
      </c>
      <c r="B46" s="33" t="s">
        <v>96</v>
      </c>
      <c r="C46" t="s">
        <v>43</v>
      </c>
      <c r="D46">
        <v>25</v>
      </c>
      <c r="E46">
        <v>1000</v>
      </c>
      <c r="F46">
        <v>0</v>
      </c>
      <c r="G46">
        <v>3616</v>
      </c>
      <c r="H46">
        <v>3616</v>
      </c>
      <c r="I46">
        <v>0</v>
      </c>
      <c r="J46">
        <v>15.188605000000001</v>
      </c>
      <c r="K46">
        <v>39710</v>
      </c>
      <c r="L46">
        <v>910</v>
      </c>
      <c r="M46">
        <v>2</v>
      </c>
      <c r="N46">
        <v>3</v>
      </c>
      <c r="O46">
        <v>3</v>
      </c>
      <c r="P46">
        <v>37</v>
      </c>
      <c r="Q46">
        <v>4673</v>
      </c>
      <c r="R46">
        <v>15</v>
      </c>
      <c r="S46">
        <v>12.963276</v>
      </c>
      <c r="T46">
        <v>12.963331</v>
      </c>
      <c r="U46">
        <v>1.2664999999999999E-2</v>
      </c>
      <c r="V46"/>
      <c r="W46"/>
      <c r="X46"/>
      <c r="Y46"/>
      <c r="Z46"/>
      <c r="AA46"/>
      <c r="AB46"/>
      <c r="AC46"/>
      <c r="AD46"/>
      <c r="AE46"/>
      <c r="AF46"/>
      <c r="AG46"/>
      <c r="AH46"/>
      <c r="AI46"/>
      <c r="AJ46"/>
    </row>
    <row r="47" spans="1:42" x14ac:dyDescent="0.2">
      <c r="A47" s="33">
        <v>10</v>
      </c>
      <c r="B47" s="33" t="s">
        <v>96</v>
      </c>
      <c r="C47" t="s">
        <v>44</v>
      </c>
      <c r="D47">
        <v>25</v>
      </c>
      <c r="E47">
        <v>1000</v>
      </c>
      <c r="F47">
        <v>0</v>
      </c>
      <c r="G47">
        <v>3282</v>
      </c>
      <c r="H47">
        <v>3282</v>
      </c>
      <c r="I47">
        <v>0</v>
      </c>
      <c r="J47">
        <v>0.78047100000000003</v>
      </c>
      <c r="K47">
        <v>2989</v>
      </c>
      <c r="L47">
        <v>219</v>
      </c>
      <c r="M47">
        <v>2</v>
      </c>
      <c r="N47">
        <v>1</v>
      </c>
      <c r="O47">
        <v>1</v>
      </c>
      <c r="P47">
        <v>25</v>
      </c>
      <c r="Q47">
        <v>590</v>
      </c>
      <c r="R47">
        <v>6</v>
      </c>
      <c r="S47">
        <v>0.75251599999999996</v>
      </c>
      <c r="T47">
        <v>0.75255399999999995</v>
      </c>
      <c r="U47">
        <v>1.1697000000000001E-2</v>
      </c>
      <c r="V47"/>
      <c r="W47"/>
      <c r="X47"/>
      <c r="Y47"/>
      <c r="Z47"/>
      <c r="AA47"/>
      <c r="AB47"/>
      <c r="AC47"/>
      <c r="AD47"/>
      <c r="AE47"/>
      <c r="AF47"/>
      <c r="AG47"/>
      <c r="AH47"/>
      <c r="AI47"/>
      <c r="AJ47"/>
    </row>
    <row r="48" spans="1:42" x14ac:dyDescent="0.2">
      <c r="A48" s="33">
        <v>10</v>
      </c>
      <c r="B48" s="33" t="s">
        <v>96</v>
      </c>
      <c r="C48" t="s">
        <v>45</v>
      </c>
      <c r="D48">
        <v>25</v>
      </c>
      <c r="E48">
        <v>1000</v>
      </c>
      <c r="F48">
        <v>0</v>
      </c>
      <c r="G48">
        <v>3707</v>
      </c>
      <c r="H48">
        <v>3707</v>
      </c>
      <c r="I48">
        <v>0</v>
      </c>
      <c r="J48">
        <v>0.55401199999999995</v>
      </c>
      <c r="K48">
        <v>1440</v>
      </c>
      <c r="L48">
        <v>149</v>
      </c>
      <c r="M48">
        <v>2</v>
      </c>
      <c r="N48">
        <v>2</v>
      </c>
      <c r="O48">
        <v>2</v>
      </c>
      <c r="P48">
        <v>31</v>
      </c>
      <c r="Q48">
        <v>255</v>
      </c>
      <c r="R48">
        <v>18</v>
      </c>
      <c r="S48">
        <v>0.26729599999999998</v>
      </c>
      <c r="T48">
        <v>0.26733499999999999</v>
      </c>
      <c r="U48">
        <v>1.2862999999999999E-2</v>
      </c>
      <c r="V48"/>
      <c r="W48"/>
      <c r="X48"/>
      <c r="Y48"/>
      <c r="Z48"/>
      <c r="AA48"/>
      <c r="AB48"/>
      <c r="AC48"/>
      <c r="AD48"/>
      <c r="AE48"/>
      <c r="AF48"/>
      <c r="AG48"/>
      <c r="AH48"/>
      <c r="AI48"/>
      <c r="AJ48"/>
    </row>
    <row r="49" spans="1:42" x14ac:dyDescent="0.2">
      <c r="A49" s="33">
        <v>10</v>
      </c>
      <c r="B49" s="33" t="s">
        <v>96</v>
      </c>
      <c r="C49" t="s">
        <v>46</v>
      </c>
      <c r="D49">
        <v>25</v>
      </c>
      <c r="E49">
        <v>1000</v>
      </c>
      <c r="F49">
        <v>0</v>
      </c>
      <c r="G49">
        <v>4046</v>
      </c>
      <c r="H49">
        <v>4046</v>
      </c>
      <c r="I49">
        <v>0</v>
      </c>
      <c r="J49">
        <v>3.630093</v>
      </c>
      <c r="K49">
        <v>8127</v>
      </c>
      <c r="L49">
        <v>267</v>
      </c>
      <c r="M49">
        <v>2</v>
      </c>
      <c r="N49">
        <v>3</v>
      </c>
      <c r="O49">
        <v>3</v>
      </c>
      <c r="P49">
        <v>34</v>
      </c>
      <c r="Q49">
        <v>1664</v>
      </c>
      <c r="R49">
        <v>14</v>
      </c>
      <c r="S49">
        <v>1.339448</v>
      </c>
      <c r="T49">
        <v>1.339491</v>
      </c>
      <c r="U49">
        <v>3.1623999999999999E-2</v>
      </c>
      <c r="V49"/>
      <c r="W49"/>
      <c r="X49"/>
      <c r="Y49"/>
      <c r="Z49"/>
      <c r="AA49"/>
      <c r="AB49"/>
      <c r="AC49"/>
      <c r="AD49"/>
      <c r="AE49"/>
      <c r="AF49"/>
      <c r="AG49"/>
      <c r="AH49"/>
      <c r="AI49"/>
      <c r="AJ49"/>
    </row>
    <row r="50" spans="1:42" x14ac:dyDescent="0.2">
      <c r="A50" s="33">
        <v>10</v>
      </c>
      <c r="B50" s="33" t="s">
        <v>96</v>
      </c>
      <c r="C50" t="s">
        <v>47</v>
      </c>
      <c r="D50">
        <v>25</v>
      </c>
      <c r="E50">
        <v>1000</v>
      </c>
      <c r="F50">
        <v>0</v>
      </c>
      <c r="G50">
        <v>3509</v>
      </c>
      <c r="H50">
        <v>3509</v>
      </c>
      <c r="I50">
        <v>0</v>
      </c>
      <c r="J50">
        <v>74.121987000000004</v>
      </c>
      <c r="K50">
        <v>197778</v>
      </c>
      <c r="L50">
        <v>1949</v>
      </c>
      <c r="M50">
        <v>2</v>
      </c>
      <c r="N50">
        <v>2</v>
      </c>
      <c r="O50">
        <v>2</v>
      </c>
      <c r="P50">
        <v>29</v>
      </c>
      <c r="Q50">
        <v>16679</v>
      </c>
      <c r="R50">
        <v>14</v>
      </c>
      <c r="S50">
        <v>54.540180999999997</v>
      </c>
      <c r="T50">
        <v>54.540300999999999</v>
      </c>
      <c r="U50">
        <v>1.3679999999999999E-2</v>
      </c>
      <c r="V50" s="28">
        <f t="shared" ref="V50:AA50" si="8">IFERROR(AVERAGE(G40:G50),"")</f>
        <v>3821.4545454545455</v>
      </c>
      <c r="W50" s="28">
        <f t="shared" si="8"/>
        <v>3821.4545454545455</v>
      </c>
      <c r="X50" s="28">
        <f t="shared" si="8"/>
        <v>0</v>
      </c>
      <c r="Y50" s="28">
        <f t="shared" si="8"/>
        <v>15.696503454545455</v>
      </c>
      <c r="Z50" s="28">
        <f t="shared" si="8"/>
        <v>41866.818181818184</v>
      </c>
      <c r="AA50" s="28">
        <f t="shared" si="8"/>
        <v>596.63636363636363</v>
      </c>
      <c r="AB50" s="28">
        <f t="shared" ref="AB50:AG50" si="9">IFERROR(AVERAGE(P40:P50),"")</f>
        <v>39.18181818181818</v>
      </c>
      <c r="AC50" s="28">
        <f t="shared" si="9"/>
        <v>4177.272727272727</v>
      </c>
      <c r="AD50" s="28">
        <f t="shared" si="9"/>
        <v>23.272727272727273</v>
      </c>
      <c r="AE50" s="28">
        <f t="shared" si="9"/>
        <v>10.578105727272726</v>
      </c>
      <c r="AF50" s="28">
        <f t="shared" si="9"/>
        <v>10.578156999999999</v>
      </c>
      <c r="AG50" s="28">
        <f t="shared" si="9"/>
        <v>1.4371454545454547E-2</v>
      </c>
      <c r="AH50" s="28">
        <f>IFERROR(AVERAGE(N40:N50),"")</f>
        <v>2.7272727272727271</v>
      </c>
      <c r="AI50" s="28">
        <f>IFERROR(AVERAGE(O40:O50),"")</f>
        <v>2.7272727272727271</v>
      </c>
      <c r="AJ50" s="28">
        <f>AVERAGE(M40:M50)</f>
        <v>2</v>
      </c>
      <c r="AK50">
        <f>COUNTA(D40:D50)</f>
        <v>11</v>
      </c>
      <c r="AL50">
        <f>COUNTIF(M40:M50,"=2")</f>
        <v>11</v>
      </c>
      <c r="AM50">
        <f>COUNTIF(M40:M50,"=1")</f>
        <v>0</v>
      </c>
      <c r="AN50">
        <f>COUNTIF(M40:M50,"=0")</f>
        <v>0</v>
      </c>
      <c r="AO50">
        <f>COUNTIF(M40:M50,"=3")</f>
        <v>0</v>
      </c>
      <c r="AP50">
        <f>COUNTIF(M40:M50,"=")</f>
        <v>0</v>
      </c>
    </row>
    <row r="51" spans="1:42" x14ac:dyDescent="0.2">
      <c r="A51" s="33">
        <v>10</v>
      </c>
      <c r="B51" s="33" t="s">
        <v>97</v>
      </c>
      <c r="C51" t="s">
        <v>48</v>
      </c>
      <c r="D51">
        <v>25</v>
      </c>
      <c r="E51">
        <v>1000</v>
      </c>
      <c r="F51">
        <v>0</v>
      </c>
      <c r="G51">
        <v>3602</v>
      </c>
      <c r="H51">
        <v>3602</v>
      </c>
      <c r="I51">
        <v>0</v>
      </c>
      <c r="J51">
        <v>6.2501000000000001E-2</v>
      </c>
      <c r="K51">
        <v>0</v>
      </c>
      <c r="L51">
        <v>14</v>
      </c>
      <c r="M51">
        <v>2</v>
      </c>
      <c r="N51">
        <v>3</v>
      </c>
      <c r="O51">
        <v>3</v>
      </c>
      <c r="P51">
        <v>9</v>
      </c>
      <c r="Q51">
        <v>15</v>
      </c>
      <c r="R51">
        <v>6</v>
      </c>
      <c r="S51">
        <v>5.3464999999999999E-2</v>
      </c>
      <c r="T51">
        <v>5.3498999999999998E-2</v>
      </c>
      <c r="U51">
        <v>2.4736000000000001E-2</v>
      </c>
      <c r="V51"/>
      <c r="W51"/>
      <c r="X51"/>
      <c r="Y51"/>
      <c r="Z51"/>
      <c r="AA51"/>
      <c r="AB51"/>
      <c r="AC51"/>
      <c r="AD51"/>
      <c r="AE51"/>
      <c r="AF51"/>
      <c r="AG51"/>
      <c r="AH51"/>
      <c r="AI51"/>
      <c r="AJ51"/>
    </row>
    <row r="52" spans="1:42" x14ac:dyDescent="0.2">
      <c r="A52" s="33">
        <v>10</v>
      </c>
      <c r="B52" s="33" t="s">
        <v>97</v>
      </c>
      <c r="C52" t="s">
        <v>49</v>
      </c>
      <c r="D52">
        <v>25</v>
      </c>
      <c r="E52">
        <v>1000</v>
      </c>
      <c r="F52">
        <v>0</v>
      </c>
      <c r="G52">
        <v>3380</v>
      </c>
      <c r="H52">
        <v>3380</v>
      </c>
      <c r="I52">
        <v>0</v>
      </c>
      <c r="J52">
        <v>44.701610000000002</v>
      </c>
      <c r="K52">
        <v>272688</v>
      </c>
      <c r="L52">
        <v>467</v>
      </c>
      <c r="M52">
        <v>2</v>
      </c>
      <c r="N52">
        <v>3</v>
      </c>
      <c r="O52">
        <v>3</v>
      </c>
      <c r="P52">
        <v>24</v>
      </c>
      <c r="Q52">
        <v>2811</v>
      </c>
      <c r="R52">
        <v>16</v>
      </c>
      <c r="S52">
        <v>9.1134000000000007E-2</v>
      </c>
      <c r="T52">
        <v>9.1161000000000006E-2</v>
      </c>
      <c r="U52">
        <v>2.8699999999999998E-4</v>
      </c>
      <c r="V52"/>
      <c r="W52"/>
      <c r="X52"/>
      <c r="Y52"/>
      <c r="Z52"/>
      <c r="AA52"/>
      <c r="AB52"/>
      <c r="AC52"/>
      <c r="AD52"/>
      <c r="AE52"/>
      <c r="AF52"/>
      <c r="AG52"/>
      <c r="AH52"/>
      <c r="AI52"/>
      <c r="AJ52"/>
    </row>
    <row r="53" spans="1:42" x14ac:dyDescent="0.2">
      <c r="A53" s="33">
        <v>10</v>
      </c>
      <c r="B53" s="33" t="s">
        <v>97</v>
      </c>
      <c r="C53" t="s">
        <v>50</v>
      </c>
      <c r="D53">
        <v>25</v>
      </c>
      <c r="E53">
        <v>1000</v>
      </c>
      <c r="F53">
        <v>0</v>
      </c>
      <c r="G53">
        <v>2976.8620070000002</v>
      </c>
      <c r="H53">
        <v>3269</v>
      </c>
      <c r="I53">
        <v>8.9366000000000001E-2</v>
      </c>
      <c r="J53">
        <v>3600.026891</v>
      </c>
      <c r="K53">
        <v>7628716</v>
      </c>
      <c r="L53">
        <v>1466</v>
      </c>
      <c r="M53">
        <v>1</v>
      </c>
      <c r="N53">
        <v>3</v>
      </c>
      <c r="O53">
        <v>3</v>
      </c>
      <c r="P53">
        <v>34</v>
      </c>
      <c r="Q53">
        <v>11471</v>
      </c>
      <c r="R53">
        <v>16</v>
      </c>
      <c r="S53">
        <v>125.081558</v>
      </c>
      <c r="T53">
        <v>125.08166199999999</v>
      </c>
      <c r="U53">
        <v>1.3256E-2</v>
      </c>
      <c r="V53"/>
      <c r="W53"/>
      <c r="X53"/>
      <c r="Y53"/>
      <c r="Z53"/>
      <c r="AA53"/>
      <c r="AB53"/>
      <c r="AC53"/>
      <c r="AD53"/>
      <c r="AE53"/>
      <c r="AF53"/>
      <c r="AG53"/>
      <c r="AH53"/>
      <c r="AI53"/>
      <c r="AJ53"/>
    </row>
    <row r="54" spans="1:42" x14ac:dyDescent="0.2">
      <c r="A54" s="33">
        <v>10</v>
      </c>
      <c r="B54" s="33" t="s">
        <v>97</v>
      </c>
      <c r="C54" t="s">
        <v>51</v>
      </c>
      <c r="D54">
        <v>25</v>
      </c>
      <c r="E54">
        <v>1000</v>
      </c>
      <c r="F54">
        <v>0</v>
      </c>
      <c r="G54">
        <v>2591.0990139999999</v>
      </c>
      <c r="H54">
        <v>2997</v>
      </c>
      <c r="I54">
        <v>0.135436</v>
      </c>
      <c r="J54">
        <v>3600.050448</v>
      </c>
      <c r="K54">
        <v>5700759</v>
      </c>
      <c r="L54">
        <v>4098</v>
      </c>
      <c r="M54">
        <v>1</v>
      </c>
      <c r="N54">
        <v>3</v>
      </c>
      <c r="O54">
        <v>3</v>
      </c>
      <c r="P54">
        <v>14</v>
      </c>
      <c r="Q54">
        <v>24122</v>
      </c>
      <c r="R54">
        <v>6</v>
      </c>
      <c r="S54">
        <v>6.313536</v>
      </c>
      <c r="T54">
        <v>6.3136010000000002</v>
      </c>
      <c r="U54">
        <v>1.1802999999999999E-2</v>
      </c>
      <c r="V54"/>
      <c r="W54"/>
      <c r="X54"/>
      <c r="Y54"/>
      <c r="Z54"/>
      <c r="AA54"/>
      <c r="AB54"/>
      <c r="AC54"/>
      <c r="AD54"/>
      <c r="AE54"/>
      <c r="AF54"/>
      <c r="AG54"/>
      <c r="AH54"/>
      <c r="AI54"/>
      <c r="AJ54"/>
    </row>
    <row r="55" spans="1:42" x14ac:dyDescent="0.2">
      <c r="A55" s="33">
        <v>10</v>
      </c>
      <c r="B55" s="33" t="s">
        <v>97</v>
      </c>
      <c r="C55" t="s">
        <v>52</v>
      </c>
      <c r="D55">
        <v>25</v>
      </c>
      <c r="E55">
        <v>1000</v>
      </c>
      <c r="F55">
        <v>0</v>
      </c>
      <c r="G55">
        <v>3380</v>
      </c>
      <c r="H55">
        <v>3380</v>
      </c>
      <c r="I55">
        <v>0</v>
      </c>
      <c r="J55">
        <v>0.29022599999999998</v>
      </c>
      <c r="K55">
        <v>669</v>
      </c>
      <c r="L55">
        <v>45</v>
      </c>
      <c r="M55">
        <v>2</v>
      </c>
      <c r="N55">
        <v>3</v>
      </c>
      <c r="O55">
        <v>3</v>
      </c>
      <c r="P55">
        <v>25</v>
      </c>
      <c r="Q55">
        <v>137</v>
      </c>
      <c r="R55">
        <v>16</v>
      </c>
      <c r="S55">
        <v>0.26356299999999999</v>
      </c>
      <c r="T55">
        <v>0.26361099999999998</v>
      </c>
      <c r="U55">
        <v>1.3277000000000001E-2</v>
      </c>
      <c r="V55"/>
      <c r="W55"/>
      <c r="X55"/>
      <c r="Y55"/>
      <c r="Z55"/>
      <c r="AA55"/>
      <c r="AB55"/>
      <c r="AC55"/>
      <c r="AD55"/>
      <c r="AE55"/>
      <c r="AF55"/>
      <c r="AG55"/>
      <c r="AH55"/>
      <c r="AI55"/>
      <c r="AJ55"/>
    </row>
    <row r="56" spans="1:42" x14ac:dyDescent="0.2">
      <c r="A56" s="33">
        <v>10</v>
      </c>
      <c r="B56" s="33" t="s">
        <v>97</v>
      </c>
      <c r="C56" t="s">
        <v>53</v>
      </c>
      <c r="D56">
        <v>25</v>
      </c>
      <c r="E56">
        <v>1000</v>
      </c>
      <c r="F56">
        <v>0</v>
      </c>
      <c r="G56">
        <v>3240</v>
      </c>
      <c r="H56">
        <v>3240</v>
      </c>
      <c r="I56">
        <v>0</v>
      </c>
      <c r="J56">
        <v>0.57386199999999998</v>
      </c>
      <c r="K56">
        <v>2860</v>
      </c>
      <c r="L56">
        <v>103</v>
      </c>
      <c r="M56">
        <v>2</v>
      </c>
      <c r="N56">
        <v>3</v>
      </c>
      <c r="O56">
        <v>3</v>
      </c>
      <c r="P56">
        <v>37</v>
      </c>
      <c r="Q56">
        <v>352</v>
      </c>
      <c r="R56">
        <v>24</v>
      </c>
      <c r="S56">
        <v>0.41431400000000002</v>
      </c>
      <c r="T56">
        <v>0.41436499999999998</v>
      </c>
      <c r="U56">
        <v>5.3799999999999996E-4</v>
      </c>
      <c r="V56"/>
      <c r="W56"/>
      <c r="X56"/>
      <c r="Y56"/>
      <c r="Z56"/>
      <c r="AA56"/>
      <c r="AB56"/>
      <c r="AC56"/>
      <c r="AD56"/>
      <c r="AE56"/>
      <c r="AF56"/>
      <c r="AG56"/>
      <c r="AH56"/>
      <c r="AI56"/>
      <c r="AJ56"/>
    </row>
    <row r="57" spans="1:42" x14ac:dyDescent="0.2">
      <c r="A57" s="33">
        <v>10</v>
      </c>
      <c r="B57" s="33" t="s">
        <v>97</v>
      </c>
      <c r="C57" t="s">
        <v>54</v>
      </c>
      <c r="D57">
        <v>25</v>
      </c>
      <c r="E57">
        <v>1000</v>
      </c>
      <c r="F57">
        <v>0</v>
      </c>
      <c r="G57">
        <v>2983</v>
      </c>
      <c r="H57">
        <v>2983</v>
      </c>
      <c r="I57">
        <v>0</v>
      </c>
      <c r="J57">
        <v>72.064190999999994</v>
      </c>
      <c r="K57">
        <v>341379</v>
      </c>
      <c r="L57">
        <v>699</v>
      </c>
      <c r="M57">
        <v>2</v>
      </c>
      <c r="N57">
        <v>3</v>
      </c>
      <c r="O57">
        <v>3</v>
      </c>
      <c r="P57">
        <v>28</v>
      </c>
      <c r="Q57">
        <v>3675</v>
      </c>
      <c r="R57">
        <v>22</v>
      </c>
      <c r="S57">
        <v>0.75790900000000005</v>
      </c>
      <c r="T57">
        <v>0.757961</v>
      </c>
      <c r="U57">
        <v>2.8200000000000002E-4</v>
      </c>
      <c r="V57"/>
      <c r="W57"/>
      <c r="X57"/>
      <c r="Y57"/>
      <c r="Z57"/>
      <c r="AA57"/>
      <c r="AB57"/>
      <c r="AC57"/>
      <c r="AD57"/>
      <c r="AE57"/>
      <c r="AF57"/>
      <c r="AG57"/>
      <c r="AH57"/>
      <c r="AI57"/>
      <c r="AJ57"/>
    </row>
    <row r="58" spans="1:42" x14ac:dyDescent="0.2">
      <c r="A58" s="33">
        <v>10</v>
      </c>
      <c r="B58" s="33" t="s">
        <v>97</v>
      </c>
      <c r="C58" t="s">
        <v>55</v>
      </c>
      <c r="D58">
        <v>25</v>
      </c>
      <c r="E58">
        <v>1000</v>
      </c>
      <c r="F58">
        <v>0</v>
      </c>
      <c r="G58">
        <v>2414.292453</v>
      </c>
      <c r="H58">
        <v>2691</v>
      </c>
      <c r="I58">
        <v>0.102827</v>
      </c>
      <c r="J58">
        <v>3600.0729900000001</v>
      </c>
      <c r="K58">
        <v>6148639</v>
      </c>
      <c r="L58">
        <v>7405</v>
      </c>
      <c r="M58">
        <v>1</v>
      </c>
      <c r="N58">
        <v>2</v>
      </c>
      <c r="O58">
        <v>2</v>
      </c>
      <c r="P58">
        <v>22</v>
      </c>
      <c r="Q58">
        <v>33879</v>
      </c>
      <c r="R58">
        <v>8</v>
      </c>
      <c r="S58">
        <v>69.211976000000007</v>
      </c>
      <c r="T58">
        <v>69.212029999999999</v>
      </c>
      <c r="U58">
        <v>1.3004999999999999E-2</v>
      </c>
      <c r="V58" s="28">
        <f t="shared" ref="V58:AA58" si="10">IFERROR(AVERAGE(G51:G58),"")</f>
        <v>3070.9066842499997</v>
      </c>
      <c r="W58" s="28">
        <f t="shared" si="10"/>
        <v>3192.75</v>
      </c>
      <c r="X58" s="28">
        <f t="shared" si="10"/>
        <v>4.0953625E-2</v>
      </c>
      <c r="Y58" s="28">
        <f t="shared" si="10"/>
        <v>1364.730339875</v>
      </c>
      <c r="Z58" s="28">
        <f t="shared" si="10"/>
        <v>2511963.75</v>
      </c>
      <c r="AA58" s="28">
        <f t="shared" si="10"/>
        <v>1787.125</v>
      </c>
      <c r="AB58" s="28">
        <f t="shared" ref="AB58:AG58" si="11">IFERROR(AVERAGE(P51:P58),"")</f>
        <v>24.125</v>
      </c>
      <c r="AC58" s="28">
        <f t="shared" si="11"/>
        <v>9557.75</v>
      </c>
      <c r="AD58" s="28">
        <f t="shared" si="11"/>
        <v>14.25</v>
      </c>
      <c r="AE58" s="28">
        <f t="shared" si="11"/>
        <v>25.273431875</v>
      </c>
      <c r="AF58" s="28">
        <f t="shared" si="11"/>
        <v>25.273486249999998</v>
      </c>
      <c r="AG58" s="28">
        <f t="shared" si="11"/>
        <v>9.6480000000000003E-3</v>
      </c>
      <c r="AH58" s="28">
        <f>IFERROR(AVERAGE(N51:N58),"")</f>
        <v>2.875</v>
      </c>
      <c r="AI58" s="28">
        <f>IFERROR(AVERAGE(O51:O58),"")</f>
        <v>2.875</v>
      </c>
      <c r="AJ58" s="28">
        <f>AVERAGE(M51:M58)</f>
        <v>1.625</v>
      </c>
      <c r="AK58">
        <f>COUNTA(D51:D58)</f>
        <v>8</v>
      </c>
      <c r="AL58">
        <f>COUNTIF(M51:M58,"=2")</f>
        <v>5</v>
      </c>
      <c r="AM58">
        <f>COUNTIF(M51:M58,"=1")</f>
        <v>3</v>
      </c>
      <c r="AN58">
        <f>COUNTIF(M51:M58,"=0")</f>
        <v>0</v>
      </c>
      <c r="AO58">
        <f>COUNTIF(M51:M58,"=3")</f>
        <v>0</v>
      </c>
      <c r="AP58">
        <f>COUNTIF(M51:M58,"=")</f>
        <v>0</v>
      </c>
    </row>
    <row r="59" spans="1:42" x14ac:dyDescent="0.2">
      <c r="B59" s="33" t="s">
        <v>98</v>
      </c>
      <c r="V59" s="28">
        <f t="shared" ref="V59:AA59" si="12">IFERROR(AVERAGE(G3:G58),"")</f>
        <v>3295.6295263214283</v>
      </c>
      <c r="W59" s="28">
        <f t="shared" si="12"/>
        <v>3313.0357142857142</v>
      </c>
      <c r="X59" s="28">
        <f t="shared" si="12"/>
        <v>5.8505178571428571E-3</v>
      </c>
      <c r="Y59" s="28">
        <f t="shared" si="12"/>
        <v>229.05179698214283</v>
      </c>
      <c r="Z59" s="28">
        <f t="shared" si="12"/>
        <v>390702.80357142858</v>
      </c>
      <c r="AA59" s="28">
        <f t="shared" si="12"/>
        <v>862.21428571428567</v>
      </c>
      <c r="AB59" s="28">
        <f t="shared" ref="AB59:AG59" si="13">IFERROR(AVERAGE(P3:P58),"")</f>
        <v>33.857142857142854</v>
      </c>
      <c r="AC59" s="28">
        <f t="shared" si="13"/>
        <v>4152.6428571428569</v>
      </c>
      <c r="AD59" s="28">
        <f t="shared" si="13"/>
        <v>23</v>
      </c>
      <c r="AE59" s="28">
        <f t="shared" si="13"/>
        <v>14.367975660714281</v>
      </c>
      <c r="AF59" s="28">
        <f t="shared" si="13"/>
        <v>14.368020714285715</v>
      </c>
      <c r="AG59" s="28">
        <f t="shared" si="13"/>
        <v>2.3603732142857138E-2</v>
      </c>
      <c r="AH59" s="28">
        <f>IFERROR(AVERAGE(N3:N58),"")</f>
        <v>3.25</v>
      </c>
      <c r="AI59" s="28">
        <f>IFERROR(AVERAGE(O3:O58),"")</f>
        <v>3.25</v>
      </c>
      <c r="AJ59" s="28">
        <f>AVERAGE(M3:M58)</f>
        <v>1.9464285714285714</v>
      </c>
      <c r="AK59">
        <f>COUNTA(D3:D58)</f>
        <v>56</v>
      </c>
      <c r="AL59">
        <f>COUNTIF(M3:M58,"=2")</f>
        <v>53</v>
      </c>
      <c r="AM59">
        <f>COUNTIF(M3:M58,"=1")</f>
        <v>3</v>
      </c>
      <c r="AN59">
        <f>COUNTIF(M3:M58,"=0")</f>
        <v>0</v>
      </c>
      <c r="AO59">
        <f>COUNTIF(M3:M58,"=3")</f>
        <v>0</v>
      </c>
      <c r="AP59">
        <f>COUNTIF(M3:M58,"=")</f>
        <v>0</v>
      </c>
    </row>
    <row r="60" spans="1:42" x14ac:dyDescent="0.2">
      <c r="V60" s="28">
        <f t="shared" ref="V60:AA60" si="14">MIN(G3:G58)</f>
        <v>1869</v>
      </c>
      <c r="W60" s="28">
        <f t="shared" si="14"/>
        <v>1869</v>
      </c>
      <c r="X60" s="28">
        <f t="shared" si="14"/>
        <v>0</v>
      </c>
      <c r="Y60" s="28">
        <f t="shared" si="14"/>
        <v>9.6380000000000007E-3</v>
      </c>
      <c r="Z60" s="28">
        <f t="shared" si="14"/>
        <v>0</v>
      </c>
      <c r="AA60" s="28">
        <f t="shared" si="14"/>
        <v>0</v>
      </c>
      <c r="AB60" s="28">
        <f t="shared" ref="AB60:AG60" si="15">MIN(P3:P58)</f>
        <v>2</v>
      </c>
      <c r="AC60" s="28">
        <f t="shared" si="15"/>
        <v>0</v>
      </c>
      <c r="AD60" s="28">
        <f t="shared" si="15"/>
        <v>0</v>
      </c>
      <c r="AE60" s="28">
        <f t="shared" si="15"/>
        <v>8.3470000000000003E-3</v>
      </c>
      <c r="AF60" s="28">
        <f t="shared" si="15"/>
        <v>8.3590000000000001E-3</v>
      </c>
      <c r="AG60" s="28">
        <f t="shared" si="15"/>
        <v>2.9E-5</v>
      </c>
      <c r="AH60" s="28">
        <f>MIN(N3:N58)</f>
        <v>1</v>
      </c>
      <c r="AI60" s="28">
        <f>MIN(O3:O58)</f>
        <v>1</v>
      </c>
      <c r="AJ60" s="28">
        <f>MIN(M3:M58)</f>
        <v>1</v>
      </c>
    </row>
    <row r="61" spans="1:42" x14ac:dyDescent="0.2">
      <c r="V61" s="28">
        <f t="shared" ref="V61:AA61" si="16">MAX(G3:G58)</f>
        <v>6171</v>
      </c>
      <c r="W61" s="28">
        <f t="shared" si="16"/>
        <v>6171</v>
      </c>
      <c r="X61" s="28">
        <f t="shared" si="16"/>
        <v>0.135436</v>
      </c>
      <c r="Y61" s="28">
        <f t="shared" si="16"/>
        <v>3600.0729900000001</v>
      </c>
      <c r="Z61" s="28">
        <f t="shared" si="16"/>
        <v>7628716</v>
      </c>
      <c r="AA61" s="28">
        <f t="shared" si="16"/>
        <v>9206</v>
      </c>
      <c r="AB61" s="28">
        <f t="shared" ref="AB61:AG61" si="17">MAX(P3:P58)</f>
        <v>134</v>
      </c>
      <c r="AC61" s="28">
        <f t="shared" si="17"/>
        <v>42697</v>
      </c>
      <c r="AD61" s="28">
        <f t="shared" si="17"/>
        <v>132</v>
      </c>
      <c r="AE61" s="28">
        <f t="shared" si="17"/>
        <v>410.791518</v>
      </c>
      <c r="AF61" s="28">
        <f t="shared" si="17"/>
        <v>410.79162600000001</v>
      </c>
      <c r="AG61" s="28">
        <f t="shared" si="17"/>
        <v>0.26319399999999998</v>
      </c>
      <c r="AH61" s="28">
        <f>MAX(N3:N58)</f>
        <v>8</v>
      </c>
      <c r="AI61" s="28">
        <f>MAX(O3:O58)</f>
        <v>8</v>
      </c>
      <c r="AJ61" s="28">
        <f>MAX(M3:M58)</f>
        <v>2</v>
      </c>
    </row>
    <row r="62" spans="1:42" x14ac:dyDescent="0.2">
      <c r="A62" s="39" t="s">
        <v>127</v>
      </c>
      <c r="B62" s="40"/>
      <c r="C62" s="41"/>
      <c r="D62" s="41"/>
      <c r="V62"/>
      <c r="W62"/>
      <c r="X62"/>
      <c r="Y62"/>
      <c r="Z62"/>
      <c r="AA62"/>
      <c r="AB62"/>
      <c r="AC62"/>
      <c r="AD62"/>
      <c r="AE62"/>
      <c r="AF62"/>
      <c r="AG62"/>
      <c r="AH62"/>
      <c r="AI62"/>
      <c r="AJ62"/>
    </row>
    <row r="63" spans="1:42" x14ac:dyDescent="0.2">
      <c r="A63" s="33">
        <v>5</v>
      </c>
      <c r="B63" s="33" t="s">
        <v>92</v>
      </c>
      <c r="C63" t="s">
        <v>0</v>
      </c>
      <c r="D63">
        <v>25</v>
      </c>
      <c r="E63">
        <v>200</v>
      </c>
      <c r="F63">
        <v>0</v>
      </c>
      <c r="G63">
        <v>1913</v>
      </c>
      <c r="H63">
        <v>1913</v>
      </c>
      <c r="I63">
        <v>0</v>
      </c>
      <c r="J63">
        <v>1.2152E-2</v>
      </c>
      <c r="K63">
        <v>0</v>
      </c>
      <c r="L63">
        <v>0</v>
      </c>
      <c r="M63">
        <v>2</v>
      </c>
      <c r="N63">
        <v>3</v>
      </c>
      <c r="O63">
        <v>3</v>
      </c>
      <c r="P63">
        <v>2</v>
      </c>
      <c r="Q63">
        <v>0</v>
      </c>
      <c r="R63">
        <v>0</v>
      </c>
      <c r="S63">
        <v>1.0572E-2</v>
      </c>
      <c r="T63">
        <v>1.0586999999999999E-2</v>
      </c>
      <c r="U63">
        <v>2.5999999999999998E-5</v>
      </c>
      <c r="V63"/>
      <c r="W63"/>
      <c r="X63"/>
      <c r="Y63"/>
      <c r="Z63"/>
      <c r="AA63"/>
      <c r="AB63"/>
      <c r="AC63"/>
      <c r="AD63"/>
      <c r="AE63"/>
      <c r="AF63"/>
      <c r="AG63"/>
      <c r="AH63"/>
      <c r="AI63"/>
      <c r="AJ63"/>
    </row>
    <row r="64" spans="1:42" x14ac:dyDescent="0.2">
      <c r="A64" s="33">
        <v>5</v>
      </c>
      <c r="B64" s="33" t="s">
        <v>92</v>
      </c>
      <c r="C64" t="s">
        <v>1</v>
      </c>
      <c r="D64">
        <v>25</v>
      </c>
      <c r="E64">
        <v>200</v>
      </c>
      <c r="F64">
        <v>0</v>
      </c>
      <c r="G64">
        <v>1903</v>
      </c>
      <c r="H64">
        <v>1903</v>
      </c>
      <c r="I64">
        <v>0</v>
      </c>
      <c r="J64">
        <v>7.2023000000000004E-2</v>
      </c>
      <c r="K64">
        <v>0</v>
      </c>
      <c r="L64">
        <v>2</v>
      </c>
      <c r="M64">
        <v>2</v>
      </c>
      <c r="N64">
        <v>3</v>
      </c>
      <c r="O64">
        <v>3</v>
      </c>
      <c r="P64">
        <v>8</v>
      </c>
      <c r="Q64">
        <v>2</v>
      </c>
      <c r="R64">
        <v>4</v>
      </c>
      <c r="S64">
        <v>6.3557000000000002E-2</v>
      </c>
      <c r="T64">
        <v>6.3592999999999997E-2</v>
      </c>
      <c r="U64">
        <v>2.0043999999999999E-2</v>
      </c>
      <c r="V64"/>
      <c r="W64"/>
      <c r="X64"/>
      <c r="Y64"/>
      <c r="Z64"/>
      <c r="AA64"/>
      <c r="AB64"/>
      <c r="AC64"/>
      <c r="AD64"/>
      <c r="AE64"/>
      <c r="AF64"/>
      <c r="AG64"/>
      <c r="AH64"/>
      <c r="AI64"/>
      <c r="AJ64"/>
    </row>
    <row r="65" spans="1:42" x14ac:dyDescent="0.2">
      <c r="A65" s="33">
        <v>5</v>
      </c>
      <c r="B65" s="33" t="s">
        <v>92</v>
      </c>
      <c r="C65" t="s">
        <v>2</v>
      </c>
      <c r="D65">
        <v>25</v>
      </c>
      <c r="E65">
        <v>200</v>
      </c>
      <c r="F65">
        <v>0</v>
      </c>
      <c r="G65">
        <v>1903</v>
      </c>
      <c r="H65">
        <v>1903</v>
      </c>
      <c r="I65">
        <v>0</v>
      </c>
      <c r="J65">
        <v>0.18909799999999999</v>
      </c>
      <c r="K65">
        <v>0</v>
      </c>
      <c r="L65">
        <v>20</v>
      </c>
      <c r="M65">
        <v>2</v>
      </c>
      <c r="N65">
        <v>3</v>
      </c>
      <c r="O65">
        <v>3</v>
      </c>
      <c r="P65">
        <v>18</v>
      </c>
      <c r="Q65">
        <v>53</v>
      </c>
      <c r="R65">
        <v>5</v>
      </c>
      <c r="S65">
        <v>0.18221799999999999</v>
      </c>
      <c r="T65">
        <v>0.182259</v>
      </c>
      <c r="U65">
        <v>2.6419000000000002E-2</v>
      </c>
      <c r="V65"/>
      <c r="W65"/>
      <c r="X65"/>
      <c r="Y65"/>
      <c r="Z65"/>
      <c r="AA65"/>
      <c r="AB65"/>
      <c r="AC65"/>
      <c r="AD65"/>
      <c r="AE65"/>
      <c r="AF65"/>
      <c r="AG65"/>
      <c r="AH65"/>
      <c r="AI65"/>
      <c r="AJ65"/>
    </row>
    <row r="66" spans="1:42" x14ac:dyDescent="0.2">
      <c r="A66" s="33">
        <v>5</v>
      </c>
      <c r="B66" s="33" t="s">
        <v>92</v>
      </c>
      <c r="C66" t="s">
        <v>3</v>
      </c>
      <c r="D66">
        <v>25</v>
      </c>
      <c r="E66">
        <v>200</v>
      </c>
      <c r="F66">
        <v>0</v>
      </c>
      <c r="G66">
        <v>1869</v>
      </c>
      <c r="H66">
        <v>1869</v>
      </c>
      <c r="I66">
        <v>0</v>
      </c>
      <c r="J66">
        <v>0.232436</v>
      </c>
      <c r="K66">
        <v>0</v>
      </c>
      <c r="L66">
        <v>24</v>
      </c>
      <c r="M66">
        <v>2</v>
      </c>
      <c r="N66">
        <v>3</v>
      </c>
      <c r="O66">
        <v>3</v>
      </c>
      <c r="P66">
        <v>15</v>
      </c>
      <c r="Q66">
        <v>103</v>
      </c>
      <c r="R66">
        <v>6</v>
      </c>
      <c r="S66">
        <v>0.22759199999999999</v>
      </c>
      <c r="T66">
        <v>0.22761300000000001</v>
      </c>
      <c r="U66">
        <v>2.5076999999999999E-2</v>
      </c>
      <c r="V66"/>
      <c r="W66"/>
      <c r="X66"/>
      <c r="Y66"/>
      <c r="Z66"/>
      <c r="AA66"/>
      <c r="AB66"/>
      <c r="AC66"/>
      <c r="AD66"/>
      <c r="AE66"/>
      <c r="AF66"/>
      <c r="AG66"/>
      <c r="AH66"/>
      <c r="AI66"/>
      <c r="AJ66"/>
    </row>
    <row r="67" spans="1:42" x14ac:dyDescent="0.2">
      <c r="A67" s="33">
        <v>5</v>
      </c>
      <c r="B67" s="33" t="s">
        <v>92</v>
      </c>
      <c r="C67" t="s">
        <v>4</v>
      </c>
      <c r="D67">
        <v>25</v>
      </c>
      <c r="E67">
        <v>200</v>
      </c>
      <c r="F67">
        <v>0</v>
      </c>
      <c r="G67">
        <v>1913</v>
      </c>
      <c r="H67">
        <v>1913</v>
      </c>
      <c r="I67">
        <v>0</v>
      </c>
      <c r="J67">
        <v>4.8073999999999999E-2</v>
      </c>
      <c r="K67">
        <v>0</v>
      </c>
      <c r="L67">
        <v>6</v>
      </c>
      <c r="M67">
        <v>2</v>
      </c>
      <c r="N67">
        <v>3</v>
      </c>
      <c r="O67">
        <v>3</v>
      </c>
      <c r="P67">
        <v>86</v>
      </c>
      <c r="Q67">
        <v>2</v>
      </c>
      <c r="R67">
        <v>84</v>
      </c>
      <c r="S67">
        <v>2.5895000000000001E-2</v>
      </c>
      <c r="T67">
        <v>2.5921E-2</v>
      </c>
      <c r="U67">
        <v>1.1847E-2</v>
      </c>
      <c r="V67"/>
      <c r="W67"/>
      <c r="X67"/>
      <c r="Y67"/>
      <c r="Z67"/>
      <c r="AA67"/>
      <c r="AB67"/>
      <c r="AC67"/>
      <c r="AD67"/>
      <c r="AE67"/>
      <c r="AF67"/>
      <c r="AG67"/>
      <c r="AH67"/>
      <c r="AI67"/>
      <c r="AJ67"/>
    </row>
    <row r="68" spans="1:42" x14ac:dyDescent="0.2">
      <c r="A68" s="33">
        <v>5</v>
      </c>
      <c r="B68" s="33" t="s">
        <v>92</v>
      </c>
      <c r="C68" t="s">
        <v>5</v>
      </c>
      <c r="D68">
        <v>25</v>
      </c>
      <c r="E68">
        <v>200</v>
      </c>
      <c r="F68">
        <v>0</v>
      </c>
      <c r="G68">
        <v>1913</v>
      </c>
      <c r="H68">
        <v>1913</v>
      </c>
      <c r="I68">
        <v>0</v>
      </c>
      <c r="J68">
        <v>1.2001E-2</v>
      </c>
      <c r="K68">
        <v>0</v>
      </c>
      <c r="L68">
        <v>0</v>
      </c>
      <c r="M68">
        <v>2</v>
      </c>
      <c r="N68">
        <v>3</v>
      </c>
      <c r="O68">
        <v>3</v>
      </c>
      <c r="P68">
        <v>2</v>
      </c>
      <c r="Q68">
        <v>0</v>
      </c>
      <c r="R68">
        <v>0</v>
      </c>
      <c r="S68">
        <v>1.0496E-2</v>
      </c>
      <c r="T68">
        <v>1.051E-2</v>
      </c>
      <c r="U68">
        <v>2.3E-5</v>
      </c>
      <c r="V68"/>
      <c r="W68"/>
      <c r="X68"/>
      <c r="Y68"/>
      <c r="Z68"/>
      <c r="AA68"/>
      <c r="AB68"/>
      <c r="AC68"/>
      <c r="AD68"/>
      <c r="AE68"/>
      <c r="AF68"/>
      <c r="AG68"/>
      <c r="AH68"/>
      <c r="AI68"/>
      <c r="AJ68"/>
    </row>
    <row r="69" spans="1:42" x14ac:dyDescent="0.2">
      <c r="A69" s="33">
        <v>5</v>
      </c>
      <c r="B69" s="33" t="s">
        <v>92</v>
      </c>
      <c r="C69" t="s">
        <v>6</v>
      </c>
      <c r="D69">
        <v>25</v>
      </c>
      <c r="E69">
        <v>200</v>
      </c>
      <c r="F69">
        <v>0</v>
      </c>
      <c r="G69">
        <v>1913</v>
      </c>
      <c r="H69">
        <v>1913</v>
      </c>
      <c r="I69">
        <v>0</v>
      </c>
      <c r="J69">
        <v>9.2682E-2</v>
      </c>
      <c r="K69">
        <v>0</v>
      </c>
      <c r="L69">
        <v>3</v>
      </c>
      <c r="M69">
        <v>2</v>
      </c>
      <c r="N69">
        <v>3</v>
      </c>
      <c r="O69">
        <v>3</v>
      </c>
      <c r="P69">
        <v>95</v>
      </c>
      <c r="Q69">
        <v>2</v>
      </c>
      <c r="R69">
        <v>93</v>
      </c>
      <c r="S69">
        <v>3.9114999999999997E-2</v>
      </c>
      <c r="T69">
        <v>3.9140000000000001E-2</v>
      </c>
      <c r="U69">
        <v>2.2773999999999999E-2</v>
      </c>
      <c r="V69"/>
      <c r="W69"/>
      <c r="X69"/>
      <c r="Y69"/>
      <c r="Z69"/>
      <c r="AA69"/>
      <c r="AB69"/>
      <c r="AC69"/>
      <c r="AD69"/>
      <c r="AE69"/>
      <c r="AF69"/>
      <c r="AG69"/>
      <c r="AH69"/>
      <c r="AI69"/>
      <c r="AJ69"/>
    </row>
    <row r="70" spans="1:42" x14ac:dyDescent="0.2">
      <c r="A70" s="33">
        <v>5</v>
      </c>
      <c r="B70" s="33" t="s">
        <v>92</v>
      </c>
      <c r="C70" t="s">
        <v>7</v>
      </c>
      <c r="D70">
        <v>25</v>
      </c>
      <c r="E70">
        <v>200</v>
      </c>
      <c r="F70">
        <v>0</v>
      </c>
      <c r="G70">
        <v>1913</v>
      </c>
      <c r="H70">
        <v>1913</v>
      </c>
      <c r="I70">
        <v>0</v>
      </c>
      <c r="J70">
        <v>0.14555399999999999</v>
      </c>
      <c r="K70">
        <v>0</v>
      </c>
      <c r="L70">
        <v>12</v>
      </c>
      <c r="M70">
        <v>2</v>
      </c>
      <c r="N70">
        <v>3</v>
      </c>
      <c r="O70">
        <v>3</v>
      </c>
      <c r="P70">
        <v>35</v>
      </c>
      <c r="Q70">
        <v>13</v>
      </c>
      <c r="R70">
        <v>27</v>
      </c>
      <c r="S70">
        <v>0.12723100000000001</v>
      </c>
      <c r="T70">
        <v>0.12725900000000001</v>
      </c>
      <c r="U70">
        <v>4.8612000000000002E-2</v>
      </c>
      <c r="V70"/>
      <c r="W70"/>
      <c r="X70"/>
      <c r="Y70"/>
      <c r="Z70"/>
      <c r="AA70"/>
      <c r="AB70"/>
      <c r="AC70"/>
      <c r="AD70"/>
      <c r="AE70"/>
      <c r="AF70"/>
      <c r="AG70"/>
      <c r="AH70"/>
      <c r="AI70"/>
      <c r="AJ70"/>
    </row>
    <row r="71" spans="1:42" x14ac:dyDescent="0.2">
      <c r="A71" s="33">
        <v>5</v>
      </c>
      <c r="B71" s="33" t="s">
        <v>92</v>
      </c>
      <c r="C71" t="s">
        <v>8</v>
      </c>
      <c r="D71">
        <v>25</v>
      </c>
      <c r="E71">
        <v>200</v>
      </c>
      <c r="F71">
        <v>0</v>
      </c>
      <c r="G71">
        <v>1913</v>
      </c>
      <c r="H71">
        <v>1913</v>
      </c>
      <c r="I71">
        <v>0</v>
      </c>
      <c r="J71">
        <v>0.24793000000000001</v>
      </c>
      <c r="K71">
        <v>60</v>
      </c>
      <c r="L71">
        <v>54</v>
      </c>
      <c r="M71">
        <v>2</v>
      </c>
      <c r="N71">
        <v>3</v>
      </c>
      <c r="O71">
        <v>3</v>
      </c>
      <c r="P71">
        <v>42</v>
      </c>
      <c r="Q71">
        <v>85</v>
      </c>
      <c r="R71">
        <v>32</v>
      </c>
      <c r="S71">
        <v>0.23124</v>
      </c>
      <c r="T71">
        <v>0.23128899999999999</v>
      </c>
      <c r="U71">
        <v>4.7230000000000001E-2</v>
      </c>
      <c r="V71" s="28">
        <f t="shared" ref="V71:AA71" si="18">IFERROR(AVERAGE(G63:G71),"")</f>
        <v>1905.8888888888889</v>
      </c>
      <c r="W71" s="28">
        <f t="shared" si="18"/>
        <v>1905.8888888888889</v>
      </c>
      <c r="X71" s="28">
        <f t="shared" si="18"/>
        <v>0</v>
      </c>
      <c r="Y71" s="28">
        <f t="shared" si="18"/>
        <v>0.11688333333333333</v>
      </c>
      <c r="Z71" s="28">
        <f t="shared" si="18"/>
        <v>6.666666666666667</v>
      </c>
      <c r="AA71" s="28">
        <f t="shared" si="18"/>
        <v>13.444444444444445</v>
      </c>
      <c r="AB71" s="28">
        <f t="shared" ref="AB71:AG71" si="19">IFERROR(AVERAGE(P63:P71),"")</f>
        <v>33.666666666666664</v>
      </c>
      <c r="AC71" s="28">
        <f t="shared" si="19"/>
        <v>28.888888888888889</v>
      </c>
      <c r="AD71" s="28">
        <f t="shared" si="19"/>
        <v>27.888888888888889</v>
      </c>
      <c r="AE71" s="28">
        <f t="shared" si="19"/>
        <v>0.10199066666666666</v>
      </c>
      <c r="AF71" s="28">
        <f t="shared" si="19"/>
        <v>0.102019</v>
      </c>
      <c r="AG71" s="28">
        <f t="shared" si="19"/>
        <v>2.2450222222222222E-2</v>
      </c>
      <c r="AH71" s="28">
        <f>IFERROR(AVERAGE(N63:N71),"")</f>
        <v>3</v>
      </c>
      <c r="AI71" s="28">
        <f>IFERROR(AVERAGE(O63:O71),"")</f>
        <v>3</v>
      </c>
      <c r="AJ71" s="28">
        <f>IFERROR(AVERAGE(M63:M71),"")</f>
        <v>2</v>
      </c>
      <c r="AK71">
        <f>COUNTA(D63:D71)</f>
        <v>9</v>
      </c>
      <c r="AL71">
        <f>COUNTIF(M63:M71,"=2")</f>
        <v>9</v>
      </c>
      <c r="AM71">
        <f>COUNTIF(M63:M71,"=1")</f>
        <v>0</v>
      </c>
      <c r="AN71">
        <f>COUNTIF(M63:M71,"=0")</f>
        <v>0</v>
      </c>
      <c r="AO71">
        <f>COUNTIF(M63:M71,"=3")</f>
        <v>0</v>
      </c>
      <c r="AP71">
        <f>COUNTIF(M63:M71,"=")</f>
        <v>0</v>
      </c>
    </row>
    <row r="72" spans="1:42" x14ac:dyDescent="0.2">
      <c r="A72" s="33">
        <v>5</v>
      </c>
      <c r="B72" s="33" t="s">
        <v>93</v>
      </c>
      <c r="C72" t="s">
        <v>9</v>
      </c>
      <c r="D72">
        <v>25</v>
      </c>
      <c r="E72">
        <v>200</v>
      </c>
      <c r="F72">
        <v>0</v>
      </c>
      <c r="G72" t="s">
        <v>56</v>
      </c>
      <c r="H72" t="s">
        <v>56</v>
      </c>
      <c r="I72" t="s">
        <v>56</v>
      </c>
      <c r="J72">
        <v>3600.3887129999998</v>
      </c>
      <c r="K72">
        <v>0</v>
      </c>
      <c r="L72">
        <v>0</v>
      </c>
      <c r="M72">
        <v>0</v>
      </c>
      <c r="N72" t="s">
        <v>56</v>
      </c>
      <c r="O72" t="s">
        <v>56</v>
      </c>
      <c r="P72">
        <v>4</v>
      </c>
      <c r="Q72">
        <v>0</v>
      </c>
      <c r="R72">
        <v>4</v>
      </c>
      <c r="S72" t="s">
        <v>56</v>
      </c>
      <c r="T72" t="s">
        <v>56</v>
      </c>
      <c r="U72">
        <v>3600.3434360000001</v>
      </c>
      <c r="V72"/>
      <c r="W72"/>
      <c r="X72"/>
      <c r="Y72"/>
      <c r="Z72"/>
      <c r="AA72"/>
      <c r="AB72"/>
      <c r="AC72"/>
      <c r="AD72"/>
      <c r="AE72"/>
      <c r="AF72"/>
      <c r="AG72"/>
      <c r="AH72"/>
      <c r="AI72"/>
      <c r="AJ72"/>
    </row>
    <row r="73" spans="1:42" x14ac:dyDescent="0.2">
      <c r="A73" s="33">
        <v>5</v>
      </c>
      <c r="B73" s="33" t="s">
        <v>93</v>
      </c>
      <c r="C73" t="s">
        <v>10</v>
      </c>
      <c r="D73">
        <v>25</v>
      </c>
      <c r="E73">
        <v>200</v>
      </c>
      <c r="F73">
        <v>0</v>
      </c>
      <c r="G73" t="s">
        <v>56</v>
      </c>
      <c r="H73" t="s">
        <v>56</v>
      </c>
      <c r="I73" t="s">
        <v>56</v>
      </c>
      <c r="J73">
        <v>3604.7677699999999</v>
      </c>
      <c r="K73">
        <v>0</v>
      </c>
      <c r="L73">
        <v>0</v>
      </c>
      <c r="M73">
        <v>0</v>
      </c>
      <c r="N73" t="s">
        <v>56</v>
      </c>
      <c r="O73" t="s">
        <v>56</v>
      </c>
      <c r="P73">
        <v>2</v>
      </c>
      <c r="Q73">
        <v>0</v>
      </c>
      <c r="R73">
        <v>2</v>
      </c>
      <c r="S73" t="s">
        <v>56</v>
      </c>
      <c r="T73" t="s">
        <v>56</v>
      </c>
      <c r="U73">
        <v>3604.5652300000002</v>
      </c>
      <c r="V73"/>
      <c r="W73"/>
      <c r="X73"/>
      <c r="Y73"/>
      <c r="Z73"/>
      <c r="AA73"/>
      <c r="AB73"/>
      <c r="AC73"/>
      <c r="AD73"/>
      <c r="AE73"/>
      <c r="AF73"/>
      <c r="AG73"/>
      <c r="AH73"/>
      <c r="AI73"/>
      <c r="AJ73"/>
    </row>
    <row r="74" spans="1:42" x14ac:dyDescent="0.2">
      <c r="A74" s="33">
        <v>5</v>
      </c>
      <c r="B74" s="33" t="s">
        <v>93</v>
      </c>
      <c r="C74" t="s">
        <v>11</v>
      </c>
      <c r="D74">
        <v>25</v>
      </c>
      <c r="E74">
        <v>200</v>
      </c>
      <c r="F74">
        <v>0</v>
      </c>
      <c r="G74" t="s">
        <v>56</v>
      </c>
      <c r="H74" t="s">
        <v>56</v>
      </c>
      <c r="I74" t="s">
        <v>56</v>
      </c>
      <c r="J74">
        <v>3608.6372999999999</v>
      </c>
      <c r="K74">
        <v>0</v>
      </c>
      <c r="L74">
        <v>0</v>
      </c>
      <c r="M74">
        <v>0</v>
      </c>
      <c r="N74" t="s">
        <v>56</v>
      </c>
      <c r="O74" t="s">
        <v>56</v>
      </c>
      <c r="P74">
        <v>2</v>
      </c>
      <c r="Q74">
        <v>0</v>
      </c>
      <c r="R74">
        <v>2</v>
      </c>
      <c r="S74" t="s">
        <v>56</v>
      </c>
      <c r="T74" t="s">
        <v>56</v>
      </c>
      <c r="U74">
        <v>3608.4605670000001</v>
      </c>
      <c r="V74"/>
      <c r="W74"/>
      <c r="X74"/>
      <c r="Y74"/>
      <c r="Z74"/>
      <c r="AA74"/>
      <c r="AB74"/>
      <c r="AC74"/>
      <c r="AD74"/>
      <c r="AE74"/>
      <c r="AF74"/>
      <c r="AG74"/>
      <c r="AH74"/>
      <c r="AI74"/>
      <c r="AJ74"/>
    </row>
    <row r="75" spans="1:42" x14ac:dyDescent="0.2">
      <c r="A75" s="33">
        <v>5</v>
      </c>
      <c r="B75" s="33" t="s">
        <v>93</v>
      </c>
      <c r="C75" t="s">
        <v>12</v>
      </c>
      <c r="D75">
        <v>25</v>
      </c>
      <c r="E75">
        <v>200</v>
      </c>
      <c r="F75">
        <v>0</v>
      </c>
      <c r="G75" t="s">
        <v>56</v>
      </c>
      <c r="H75" t="s">
        <v>56</v>
      </c>
      <c r="I75" t="s">
        <v>56</v>
      </c>
      <c r="J75">
        <v>3605.281418</v>
      </c>
      <c r="K75">
        <v>0</v>
      </c>
      <c r="L75">
        <v>0</v>
      </c>
      <c r="M75">
        <v>0</v>
      </c>
      <c r="N75" t="s">
        <v>56</v>
      </c>
      <c r="O75" t="s">
        <v>56</v>
      </c>
      <c r="P75">
        <v>2</v>
      </c>
      <c r="Q75">
        <v>0</v>
      </c>
      <c r="R75">
        <v>2</v>
      </c>
      <c r="S75" t="s">
        <v>56</v>
      </c>
      <c r="T75" t="s">
        <v>56</v>
      </c>
      <c r="U75">
        <v>3605.0250559999999</v>
      </c>
      <c r="V75"/>
      <c r="W75"/>
      <c r="X75"/>
      <c r="Y75"/>
      <c r="Z75"/>
      <c r="AA75"/>
      <c r="AB75"/>
      <c r="AC75"/>
      <c r="AD75"/>
      <c r="AE75"/>
      <c r="AF75"/>
      <c r="AG75"/>
      <c r="AH75"/>
      <c r="AI75"/>
      <c r="AJ75"/>
    </row>
    <row r="76" spans="1:42" x14ac:dyDescent="0.2">
      <c r="A76" s="33">
        <v>5</v>
      </c>
      <c r="B76" s="33" t="s">
        <v>93</v>
      </c>
      <c r="C76" t="s">
        <v>13</v>
      </c>
      <c r="D76">
        <v>25</v>
      </c>
      <c r="E76">
        <v>200</v>
      </c>
      <c r="F76">
        <v>0</v>
      </c>
      <c r="G76" t="s">
        <v>56</v>
      </c>
      <c r="H76" t="s">
        <v>56</v>
      </c>
      <c r="I76" t="s">
        <v>56</v>
      </c>
      <c r="J76">
        <v>3600.4366439999999</v>
      </c>
      <c r="K76">
        <v>0</v>
      </c>
      <c r="L76">
        <v>0</v>
      </c>
      <c r="M76">
        <v>0</v>
      </c>
      <c r="N76" t="s">
        <v>56</v>
      </c>
      <c r="O76" t="s">
        <v>56</v>
      </c>
      <c r="P76">
        <v>4</v>
      </c>
      <c r="Q76">
        <v>0</v>
      </c>
      <c r="R76">
        <v>4</v>
      </c>
      <c r="S76" t="s">
        <v>56</v>
      </c>
      <c r="T76" t="s">
        <v>56</v>
      </c>
      <c r="U76">
        <v>3600.3746930000002</v>
      </c>
      <c r="V76"/>
      <c r="W76"/>
      <c r="X76"/>
      <c r="Y76"/>
      <c r="Z76"/>
      <c r="AA76"/>
      <c r="AB76"/>
      <c r="AC76"/>
      <c r="AD76"/>
      <c r="AE76"/>
      <c r="AF76"/>
      <c r="AG76"/>
      <c r="AH76"/>
      <c r="AI76"/>
      <c r="AJ76"/>
    </row>
    <row r="77" spans="1:42" x14ac:dyDescent="0.2">
      <c r="A77" s="33">
        <v>5</v>
      </c>
      <c r="B77" s="33" t="s">
        <v>93</v>
      </c>
      <c r="C77" t="s">
        <v>14</v>
      </c>
      <c r="D77">
        <v>25</v>
      </c>
      <c r="E77">
        <v>200</v>
      </c>
      <c r="F77">
        <v>0</v>
      </c>
      <c r="G77" t="s">
        <v>56</v>
      </c>
      <c r="H77" t="s">
        <v>56</v>
      </c>
      <c r="I77" t="s">
        <v>56</v>
      </c>
      <c r="J77">
        <v>3603.6741310000002</v>
      </c>
      <c r="K77">
        <v>0</v>
      </c>
      <c r="L77">
        <v>0</v>
      </c>
      <c r="M77">
        <v>0</v>
      </c>
      <c r="N77" t="s">
        <v>56</v>
      </c>
      <c r="O77" t="s">
        <v>56</v>
      </c>
      <c r="P77">
        <v>4</v>
      </c>
      <c r="Q77">
        <v>0</v>
      </c>
      <c r="R77">
        <v>4</v>
      </c>
      <c r="S77" t="s">
        <v>56</v>
      </c>
      <c r="T77" t="s">
        <v>56</v>
      </c>
      <c r="U77">
        <v>3603.5655350000002</v>
      </c>
      <c r="V77"/>
      <c r="W77"/>
      <c r="X77"/>
      <c r="Y77"/>
      <c r="Z77"/>
      <c r="AA77"/>
      <c r="AB77"/>
      <c r="AC77"/>
      <c r="AD77"/>
      <c r="AE77"/>
      <c r="AF77"/>
      <c r="AG77"/>
      <c r="AH77"/>
      <c r="AI77"/>
      <c r="AJ77"/>
    </row>
    <row r="78" spans="1:42" x14ac:dyDescent="0.2">
      <c r="A78" s="33">
        <v>5</v>
      </c>
      <c r="B78" s="33" t="s">
        <v>93</v>
      </c>
      <c r="C78" t="s">
        <v>15</v>
      </c>
      <c r="D78">
        <v>25</v>
      </c>
      <c r="E78">
        <v>200</v>
      </c>
      <c r="F78">
        <v>0</v>
      </c>
      <c r="G78" t="s">
        <v>56</v>
      </c>
      <c r="H78" t="s">
        <v>56</v>
      </c>
      <c r="I78" t="s">
        <v>56</v>
      </c>
      <c r="J78">
        <v>3604.166393</v>
      </c>
      <c r="K78">
        <v>0</v>
      </c>
      <c r="L78">
        <v>0</v>
      </c>
      <c r="M78">
        <v>0</v>
      </c>
      <c r="N78" t="s">
        <v>56</v>
      </c>
      <c r="O78" t="s">
        <v>56</v>
      </c>
      <c r="P78">
        <v>2</v>
      </c>
      <c r="Q78">
        <v>0</v>
      </c>
      <c r="R78">
        <v>2</v>
      </c>
      <c r="S78" t="s">
        <v>56</v>
      </c>
      <c r="T78" t="s">
        <v>56</v>
      </c>
      <c r="U78">
        <v>3603.992178</v>
      </c>
      <c r="V78"/>
      <c r="W78"/>
      <c r="X78"/>
      <c r="Y78"/>
      <c r="Z78"/>
      <c r="AA78"/>
      <c r="AB78"/>
      <c r="AC78"/>
      <c r="AD78"/>
      <c r="AE78"/>
      <c r="AF78"/>
      <c r="AG78"/>
      <c r="AH78"/>
      <c r="AI78"/>
      <c r="AJ78"/>
    </row>
    <row r="79" spans="1:42" x14ac:dyDescent="0.2">
      <c r="A79" s="33">
        <v>5</v>
      </c>
      <c r="B79" s="33" t="s">
        <v>93</v>
      </c>
      <c r="C79" t="s">
        <v>16</v>
      </c>
      <c r="D79">
        <v>25</v>
      </c>
      <c r="E79">
        <v>200</v>
      </c>
      <c r="F79">
        <v>0</v>
      </c>
      <c r="G79" t="s">
        <v>56</v>
      </c>
      <c r="H79" t="s">
        <v>56</v>
      </c>
      <c r="I79" t="s">
        <v>56</v>
      </c>
      <c r="J79">
        <v>3604.7726299999999</v>
      </c>
      <c r="K79">
        <v>0</v>
      </c>
      <c r="L79">
        <v>0</v>
      </c>
      <c r="M79">
        <v>0</v>
      </c>
      <c r="N79" t="s">
        <v>56</v>
      </c>
      <c r="O79" t="s">
        <v>56</v>
      </c>
      <c r="P79">
        <v>2</v>
      </c>
      <c r="Q79">
        <v>0</v>
      </c>
      <c r="R79">
        <v>2</v>
      </c>
      <c r="S79" t="s">
        <v>56</v>
      </c>
      <c r="T79" t="s">
        <v>56</v>
      </c>
      <c r="U79">
        <v>3604.6098470000002</v>
      </c>
      <c r="V79"/>
      <c r="W79"/>
      <c r="X79"/>
      <c r="Y79"/>
      <c r="Z79"/>
      <c r="AA79"/>
      <c r="AB79"/>
      <c r="AC79"/>
      <c r="AD79"/>
      <c r="AE79"/>
      <c r="AF79"/>
      <c r="AG79"/>
      <c r="AH79"/>
      <c r="AI79"/>
      <c r="AJ79"/>
    </row>
    <row r="80" spans="1:42" x14ac:dyDescent="0.2">
      <c r="A80" s="33">
        <v>5</v>
      </c>
      <c r="B80" s="33" t="s">
        <v>93</v>
      </c>
      <c r="C80" t="s">
        <v>17</v>
      </c>
      <c r="D80">
        <v>25</v>
      </c>
      <c r="E80">
        <v>200</v>
      </c>
      <c r="F80">
        <v>0</v>
      </c>
      <c r="G80" t="s">
        <v>56</v>
      </c>
      <c r="H80" t="s">
        <v>56</v>
      </c>
      <c r="I80" t="s">
        <v>56</v>
      </c>
      <c r="J80">
        <v>3603.8794979999998</v>
      </c>
      <c r="K80">
        <v>0</v>
      </c>
      <c r="L80">
        <v>0</v>
      </c>
      <c r="M80">
        <v>0</v>
      </c>
      <c r="N80" t="s">
        <v>56</v>
      </c>
      <c r="O80" t="s">
        <v>56</v>
      </c>
      <c r="P80">
        <v>2</v>
      </c>
      <c r="Q80">
        <v>0</v>
      </c>
      <c r="R80">
        <v>2</v>
      </c>
      <c r="S80" t="s">
        <v>56</v>
      </c>
      <c r="T80" t="s">
        <v>56</v>
      </c>
      <c r="U80">
        <v>3603.792046</v>
      </c>
      <c r="V80"/>
      <c r="W80"/>
      <c r="X80"/>
      <c r="Y80"/>
      <c r="Z80"/>
      <c r="AA80"/>
      <c r="AB80"/>
      <c r="AC80"/>
      <c r="AD80"/>
      <c r="AE80"/>
      <c r="AF80"/>
      <c r="AG80"/>
      <c r="AH80"/>
      <c r="AI80"/>
      <c r="AJ80"/>
    </row>
    <row r="81" spans="1:42" x14ac:dyDescent="0.2">
      <c r="A81" s="33">
        <v>5</v>
      </c>
      <c r="B81" s="33" t="s">
        <v>93</v>
      </c>
      <c r="C81" t="s">
        <v>18</v>
      </c>
      <c r="D81">
        <v>25</v>
      </c>
      <c r="E81">
        <v>200</v>
      </c>
      <c r="F81">
        <v>0</v>
      </c>
      <c r="G81" t="s">
        <v>56</v>
      </c>
      <c r="H81" t="s">
        <v>56</v>
      </c>
      <c r="I81" t="s">
        <v>56</v>
      </c>
      <c r="J81">
        <v>3608.3042380000002</v>
      </c>
      <c r="K81">
        <v>0</v>
      </c>
      <c r="L81">
        <v>0</v>
      </c>
      <c r="M81">
        <v>0</v>
      </c>
      <c r="N81" t="s">
        <v>56</v>
      </c>
      <c r="O81" t="s">
        <v>56</v>
      </c>
      <c r="P81">
        <v>2</v>
      </c>
      <c r="Q81">
        <v>0</v>
      </c>
      <c r="R81">
        <v>2</v>
      </c>
      <c r="S81" t="s">
        <v>56</v>
      </c>
      <c r="T81" t="s">
        <v>56</v>
      </c>
      <c r="U81">
        <v>3608.1611010000001</v>
      </c>
      <c r="V81"/>
      <c r="W81"/>
      <c r="X81"/>
      <c r="Y81"/>
      <c r="Z81"/>
      <c r="AA81"/>
      <c r="AB81"/>
      <c r="AC81"/>
      <c r="AD81"/>
      <c r="AE81"/>
      <c r="AF81"/>
      <c r="AG81"/>
      <c r="AH81"/>
      <c r="AI81"/>
      <c r="AJ81"/>
    </row>
    <row r="82" spans="1:42" x14ac:dyDescent="0.2">
      <c r="A82" s="33">
        <v>5</v>
      </c>
      <c r="B82" s="33" t="s">
        <v>93</v>
      </c>
      <c r="C82" t="s">
        <v>19</v>
      </c>
      <c r="D82">
        <v>25</v>
      </c>
      <c r="E82">
        <v>200</v>
      </c>
      <c r="F82">
        <v>0</v>
      </c>
      <c r="G82" t="s">
        <v>56</v>
      </c>
      <c r="H82" t="s">
        <v>56</v>
      </c>
      <c r="I82" t="s">
        <v>56</v>
      </c>
      <c r="J82">
        <v>3612.1213659999999</v>
      </c>
      <c r="K82">
        <v>0</v>
      </c>
      <c r="L82">
        <v>0</v>
      </c>
      <c r="M82">
        <v>0</v>
      </c>
      <c r="N82" t="s">
        <v>56</v>
      </c>
      <c r="O82" t="s">
        <v>56</v>
      </c>
      <c r="P82">
        <v>1</v>
      </c>
      <c r="Q82">
        <v>0</v>
      </c>
      <c r="R82">
        <v>1</v>
      </c>
      <c r="S82" t="s">
        <v>56</v>
      </c>
      <c r="T82" t="s">
        <v>56</v>
      </c>
      <c r="U82">
        <v>3611.9786829999998</v>
      </c>
      <c r="V82"/>
      <c r="W82"/>
      <c r="X82"/>
      <c r="Y82"/>
      <c r="Z82"/>
      <c r="AA82"/>
      <c r="AB82"/>
      <c r="AC82"/>
      <c r="AD82"/>
      <c r="AE82"/>
      <c r="AF82"/>
      <c r="AG82"/>
      <c r="AH82"/>
      <c r="AI82"/>
      <c r="AJ82"/>
    </row>
    <row r="83" spans="1:42" x14ac:dyDescent="0.2">
      <c r="A83" s="33">
        <v>5</v>
      </c>
      <c r="B83" s="33" t="s">
        <v>93</v>
      </c>
      <c r="C83" t="s">
        <v>20</v>
      </c>
      <c r="D83">
        <v>25</v>
      </c>
      <c r="E83">
        <v>200</v>
      </c>
      <c r="F83">
        <v>0</v>
      </c>
      <c r="G83" t="s">
        <v>56</v>
      </c>
      <c r="H83" t="s">
        <v>56</v>
      </c>
      <c r="I83" t="s">
        <v>56</v>
      </c>
      <c r="J83">
        <v>3607.6425450000002</v>
      </c>
      <c r="K83">
        <v>0</v>
      </c>
      <c r="L83">
        <v>0</v>
      </c>
      <c r="M83">
        <v>0</v>
      </c>
      <c r="N83" t="s">
        <v>56</v>
      </c>
      <c r="O83" t="s">
        <v>56</v>
      </c>
      <c r="P83">
        <v>1</v>
      </c>
      <c r="Q83">
        <v>0</v>
      </c>
      <c r="R83">
        <v>1</v>
      </c>
      <c r="S83" t="s">
        <v>56</v>
      </c>
      <c r="T83" t="s">
        <v>56</v>
      </c>
      <c r="U83">
        <v>3607.4740099999999</v>
      </c>
      <c r="V83" s="28" t="str">
        <f t="shared" ref="V83:AA83" si="20">IFERROR(AVERAGE(G72:G83),"")</f>
        <v/>
      </c>
      <c r="W83" s="28" t="str">
        <f t="shared" si="20"/>
        <v/>
      </c>
      <c r="X83" s="28" t="str">
        <f t="shared" si="20"/>
        <v/>
      </c>
      <c r="Y83" s="28">
        <f t="shared" si="20"/>
        <v>3605.3393871666667</v>
      </c>
      <c r="Z83" s="28">
        <f t="shared" si="20"/>
        <v>0</v>
      </c>
      <c r="AA83" s="28">
        <f t="shared" si="20"/>
        <v>0</v>
      </c>
      <c r="AB83" s="28">
        <f t="shared" ref="AB83:AG83" si="21">IFERROR(AVERAGE(P72:P83),"")</f>
        <v>2.3333333333333335</v>
      </c>
      <c r="AC83" s="28">
        <f t="shared" si="21"/>
        <v>0</v>
      </c>
      <c r="AD83" s="28">
        <f t="shared" si="21"/>
        <v>2.3333333333333335</v>
      </c>
      <c r="AE83" s="28" t="str">
        <f t="shared" si="21"/>
        <v/>
      </c>
      <c r="AF83" s="28" t="str">
        <f t="shared" si="21"/>
        <v/>
      </c>
      <c r="AG83" s="28">
        <f t="shared" si="21"/>
        <v>3605.1951985000001</v>
      </c>
      <c r="AH83" s="28" t="str">
        <f>IFERROR(AVERAGE(N72:N83),"")</f>
        <v/>
      </c>
      <c r="AI83" s="28" t="str">
        <f>IFERROR(AVERAGE(O72:O83),"")</f>
        <v/>
      </c>
      <c r="AJ83" s="28">
        <f>AVERAGE(M72:M83)</f>
        <v>0</v>
      </c>
      <c r="AK83">
        <f>COUNTA(D72:D83)</f>
        <v>12</v>
      </c>
      <c r="AL83">
        <f>COUNTIF(M72:M83,"=2")</f>
        <v>0</v>
      </c>
      <c r="AM83">
        <f>COUNTIF(M72:M83,"=1")</f>
        <v>0</v>
      </c>
      <c r="AN83">
        <f>COUNTIF(M72:M83,"=0")</f>
        <v>12</v>
      </c>
      <c r="AO83">
        <f>COUNTIF(M72:M83,"=3")</f>
        <v>0</v>
      </c>
      <c r="AP83">
        <f>COUNTIF(M72:M83,"=")</f>
        <v>0</v>
      </c>
    </row>
    <row r="84" spans="1:42" x14ac:dyDescent="0.2">
      <c r="A84" s="33">
        <v>5</v>
      </c>
      <c r="B84" s="33" t="s">
        <v>94</v>
      </c>
      <c r="C84" t="s">
        <v>21</v>
      </c>
      <c r="D84">
        <v>25</v>
      </c>
      <c r="E84">
        <v>200</v>
      </c>
      <c r="F84">
        <v>0</v>
      </c>
      <c r="G84">
        <v>4611</v>
      </c>
      <c r="H84">
        <v>4611</v>
      </c>
      <c r="I84">
        <v>0</v>
      </c>
      <c r="J84">
        <v>0.56487600000000004</v>
      </c>
      <c r="K84">
        <v>0</v>
      </c>
      <c r="L84">
        <v>2</v>
      </c>
      <c r="M84">
        <v>2</v>
      </c>
      <c r="N84">
        <v>4</v>
      </c>
      <c r="O84">
        <v>4</v>
      </c>
      <c r="P84">
        <v>20</v>
      </c>
      <c r="Q84">
        <v>7</v>
      </c>
      <c r="R84">
        <v>9</v>
      </c>
      <c r="S84">
        <v>0.54750900000000002</v>
      </c>
      <c r="T84">
        <v>0.54753799999999997</v>
      </c>
      <c r="U84">
        <v>3.4006000000000002E-2</v>
      </c>
      <c r="V84"/>
      <c r="W84"/>
      <c r="X84"/>
      <c r="Y84"/>
      <c r="Z84"/>
      <c r="AA84"/>
      <c r="AB84"/>
      <c r="AC84"/>
      <c r="AD84"/>
      <c r="AE84"/>
      <c r="AF84"/>
      <c r="AG84"/>
      <c r="AH84"/>
      <c r="AI84"/>
      <c r="AJ84"/>
    </row>
    <row r="85" spans="1:42" x14ac:dyDescent="0.2">
      <c r="A85" s="33">
        <v>5</v>
      </c>
      <c r="B85" s="33" t="s">
        <v>94</v>
      </c>
      <c r="C85" t="s">
        <v>22</v>
      </c>
      <c r="D85">
        <v>25</v>
      </c>
      <c r="E85">
        <v>200</v>
      </c>
      <c r="F85">
        <v>0</v>
      </c>
      <c r="G85" t="s">
        <v>56</v>
      </c>
      <c r="H85" t="s">
        <v>56</v>
      </c>
      <c r="I85" t="s">
        <v>56</v>
      </c>
      <c r="J85">
        <v>3604.764717</v>
      </c>
      <c r="K85">
        <v>0</v>
      </c>
      <c r="L85">
        <v>0</v>
      </c>
      <c r="M85">
        <v>0</v>
      </c>
      <c r="N85" t="s">
        <v>56</v>
      </c>
      <c r="O85" t="s">
        <v>56</v>
      </c>
      <c r="P85">
        <v>2</v>
      </c>
      <c r="Q85">
        <v>0</v>
      </c>
      <c r="R85">
        <v>2</v>
      </c>
      <c r="S85" t="s">
        <v>56</v>
      </c>
      <c r="T85" t="s">
        <v>56</v>
      </c>
      <c r="U85">
        <v>3604.6830639999998</v>
      </c>
      <c r="V85"/>
      <c r="W85"/>
      <c r="X85"/>
      <c r="Y85"/>
      <c r="Z85"/>
      <c r="AA85"/>
      <c r="AB85"/>
      <c r="AC85"/>
      <c r="AD85"/>
      <c r="AE85"/>
      <c r="AF85"/>
      <c r="AG85"/>
      <c r="AH85"/>
      <c r="AI85"/>
      <c r="AJ85"/>
    </row>
    <row r="86" spans="1:42" x14ac:dyDescent="0.2">
      <c r="A86" s="33">
        <v>5</v>
      </c>
      <c r="B86" s="33" t="s">
        <v>94</v>
      </c>
      <c r="C86" t="s">
        <v>23</v>
      </c>
      <c r="D86">
        <v>25</v>
      </c>
      <c r="E86">
        <v>200</v>
      </c>
      <c r="F86">
        <v>0</v>
      </c>
      <c r="G86" t="s">
        <v>56</v>
      </c>
      <c r="H86" t="s">
        <v>56</v>
      </c>
      <c r="I86" t="s">
        <v>56</v>
      </c>
      <c r="J86">
        <v>3601.0277430000001</v>
      </c>
      <c r="K86">
        <v>0</v>
      </c>
      <c r="L86">
        <v>0</v>
      </c>
      <c r="M86">
        <v>0</v>
      </c>
      <c r="N86" t="s">
        <v>56</v>
      </c>
      <c r="O86" t="s">
        <v>56</v>
      </c>
      <c r="P86">
        <v>2</v>
      </c>
      <c r="Q86">
        <v>0</v>
      </c>
      <c r="R86">
        <v>2</v>
      </c>
      <c r="S86" t="s">
        <v>56</v>
      </c>
      <c r="T86" t="s">
        <v>56</v>
      </c>
      <c r="U86">
        <v>3600.9320539999999</v>
      </c>
      <c r="V86"/>
      <c r="W86"/>
      <c r="X86"/>
      <c r="Y86"/>
      <c r="Z86"/>
      <c r="AA86"/>
      <c r="AB86"/>
      <c r="AC86"/>
      <c r="AD86"/>
      <c r="AE86"/>
      <c r="AF86"/>
      <c r="AG86"/>
      <c r="AH86"/>
      <c r="AI86"/>
      <c r="AJ86"/>
    </row>
    <row r="87" spans="1:42" x14ac:dyDescent="0.2">
      <c r="A87" s="33">
        <v>5</v>
      </c>
      <c r="B87" s="33" t="s">
        <v>94</v>
      </c>
      <c r="C87" t="s">
        <v>24</v>
      </c>
      <c r="D87">
        <v>25</v>
      </c>
      <c r="E87">
        <v>200</v>
      </c>
      <c r="F87">
        <v>0</v>
      </c>
      <c r="G87" t="s">
        <v>56</v>
      </c>
      <c r="H87" t="s">
        <v>56</v>
      </c>
      <c r="I87" t="s">
        <v>56</v>
      </c>
      <c r="J87">
        <v>3600.2239650000001</v>
      </c>
      <c r="K87">
        <v>0</v>
      </c>
      <c r="L87">
        <v>0</v>
      </c>
      <c r="M87">
        <v>0</v>
      </c>
      <c r="N87" t="s">
        <v>56</v>
      </c>
      <c r="O87" t="s">
        <v>56</v>
      </c>
      <c r="P87">
        <v>2</v>
      </c>
      <c r="Q87">
        <v>0</v>
      </c>
      <c r="R87">
        <v>2</v>
      </c>
      <c r="S87" t="s">
        <v>56</v>
      </c>
      <c r="T87" t="s">
        <v>56</v>
      </c>
      <c r="U87">
        <v>3600.0818290000002</v>
      </c>
      <c r="V87"/>
      <c r="W87"/>
      <c r="X87"/>
      <c r="Y87"/>
      <c r="Z87"/>
      <c r="AA87"/>
      <c r="AB87"/>
      <c r="AC87"/>
      <c r="AD87"/>
      <c r="AE87"/>
      <c r="AF87"/>
      <c r="AG87"/>
      <c r="AH87"/>
      <c r="AI87"/>
      <c r="AJ87"/>
    </row>
    <row r="88" spans="1:42" x14ac:dyDescent="0.2">
      <c r="A88" s="33">
        <v>5</v>
      </c>
      <c r="B88" s="33" t="s">
        <v>94</v>
      </c>
      <c r="C88" t="s">
        <v>25</v>
      </c>
      <c r="D88">
        <v>25</v>
      </c>
      <c r="E88">
        <v>200</v>
      </c>
      <c r="F88">
        <v>0</v>
      </c>
      <c r="G88" t="s">
        <v>56</v>
      </c>
      <c r="H88" t="s">
        <v>56</v>
      </c>
      <c r="I88" t="s">
        <v>56</v>
      </c>
      <c r="J88">
        <v>3603.988793</v>
      </c>
      <c r="K88">
        <v>0</v>
      </c>
      <c r="L88">
        <v>0</v>
      </c>
      <c r="M88">
        <v>0</v>
      </c>
      <c r="N88" t="s">
        <v>56</v>
      </c>
      <c r="O88" t="s">
        <v>56</v>
      </c>
      <c r="P88">
        <v>1</v>
      </c>
      <c r="Q88">
        <v>0</v>
      </c>
      <c r="R88">
        <v>1</v>
      </c>
      <c r="S88" t="s">
        <v>56</v>
      </c>
      <c r="T88" t="s">
        <v>56</v>
      </c>
      <c r="U88">
        <v>3603.7940570000001</v>
      </c>
      <c r="V88"/>
      <c r="W88"/>
      <c r="X88"/>
      <c r="Y88"/>
      <c r="Z88"/>
      <c r="AA88"/>
      <c r="AB88"/>
      <c r="AC88"/>
      <c r="AD88"/>
      <c r="AE88"/>
      <c r="AF88"/>
      <c r="AG88"/>
      <c r="AH88"/>
      <c r="AI88"/>
      <c r="AJ88"/>
    </row>
    <row r="89" spans="1:42" x14ac:dyDescent="0.2">
      <c r="A89" s="33">
        <v>5</v>
      </c>
      <c r="B89" s="33" t="s">
        <v>94</v>
      </c>
      <c r="C89" t="s">
        <v>26</v>
      </c>
      <c r="D89">
        <v>25</v>
      </c>
      <c r="E89">
        <v>200</v>
      </c>
      <c r="F89">
        <v>0</v>
      </c>
      <c r="G89" t="s">
        <v>56</v>
      </c>
      <c r="H89" t="s">
        <v>56</v>
      </c>
      <c r="I89" t="s">
        <v>56</v>
      </c>
      <c r="J89">
        <v>3600.0574969999998</v>
      </c>
      <c r="K89">
        <v>0</v>
      </c>
      <c r="L89">
        <v>0</v>
      </c>
      <c r="M89">
        <v>0</v>
      </c>
      <c r="N89" t="s">
        <v>56</v>
      </c>
      <c r="O89" t="s">
        <v>56</v>
      </c>
      <c r="P89">
        <v>2</v>
      </c>
      <c r="Q89">
        <v>0</v>
      </c>
      <c r="R89">
        <v>2</v>
      </c>
      <c r="S89" t="s">
        <v>56</v>
      </c>
      <c r="T89" t="s">
        <v>56</v>
      </c>
      <c r="U89">
        <v>3600.001984</v>
      </c>
      <c r="V89"/>
      <c r="W89"/>
      <c r="X89"/>
      <c r="Y89"/>
      <c r="Z89"/>
      <c r="AA89"/>
      <c r="AB89"/>
      <c r="AC89"/>
      <c r="AD89"/>
      <c r="AE89"/>
      <c r="AF89"/>
      <c r="AG89"/>
      <c r="AH89"/>
      <c r="AI89"/>
      <c r="AJ89"/>
    </row>
    <row r="90" spans="1:42" x14ac:dyDescent="0.2">
      <c r="A90" s="33">
        <v>5</v>
      </c>
      <c r="B90" s="33" t="s">
        <v>94</v>
      </c>
      <c r="C90" t="s">
        <v>27</v>
      </c>
      <c r="D90">
        <v>25</v>
      </c>
      <c r="E90">
        <v>200</v>
      </c>
      <c r="F90">
        <v>0</v>
      </c>
      <c r="G90" t="s">
        <v>56</v>
      </c>
      <c r="H90" t="s">
        <v>56</v>
      </c>
      <c r="I90" t="s">
        <v>56</v>
      </c>
      <c r="J90">
        <v>3600.2405819999999</v>
      </c>
      <c r="K90">
        <v>0</v>
      </c>
      <c r="L90">
        <v>0</v>
      </c>
      <c r="M90">
        <v>0</v>
      </c>
      <c r="N90" t="s">
        <v>56</v>
      </c>
      <c r="O90" t="s">
        <v>56</v>
      </c>
      <c r="P90">
        <v>2</v>
      </c>
      <c r="Q90">
        <v>0</v>
      </c>
      <c r="R90">
        <v>2</v>
      </c>
      <c r="S90" t="s">
        <v>56</v>
      </c>
      <c r="T90" t="s">
        <v>56</v>
      </c>
      <c r="U90">
        <v>3600.1334830000001</v>
      </c>
      <c r="V90"/>
      <c r="W90"/>
      <c r="X90"/>
      <c r="Y90"/>
      <c r="Z90"/>
      <c r="AA90"/>
      <c r="AB90"/>
      <c r="AC90"/>
      <c r="AD90"/>
      <c r="AE90"/>
      <c r="AF90"/>
      <c r="AG90"/>
      <c r="AH90"/>
      <c r="AI90"/>
      <c r="AJ90"/>
    </row>
    <row r="91" spans="1:42" x14ac:dyDescent="0.2">
      <c r="A91" s="33">
        <v>5</v>
      </c>
      <c r="B91" s="33" t="s">
        <v>94</v>
      </c>
      <c r="C91" t="s">
        <v>28</v>
      </c>
      <c r="D91">
        <v>25</v>
      </c>
      <c r="E91">
        <v>200</v>
      </c>
      <c r="F91">
        <v>0</v>
      </c>
      <c r="G91" t="s">
        <v>56</v>
      </c>
      <c r="H91" t="s">
        <v>56</v>
      </c>
      <c r="I91" t="s">
        <v>56</v>
      </c>
      <c r="J91">
        <v>3606.5722989999999</v>
      </c>
      <c r="K91">
        <v>0</v>
      </c>
      <c r="L91">
        <v>0</v>
      </c>
      <c r="M91">
        <v>0</v>
      </c>
      <c r="N91" t="s">
        <v>56</v>
      </c>
      <c r="O91" t="s">
        <v>56</v>
      </c>
      <c r="P91">
        <v>2</v>
      </c>
      <c r="Q91">
        <v>0</v>
      </c>
      <c r="R91">
        <v>2</v>
      </c>
      <c r="S91" t="s">
        <v>56</v>
      </c>
      <c r="T91" t="s">
        <v>56</v>
      </c>
      <c r="U91">
        <v>3606.4271199999998</v>
      </c>
      <c r="V91" s="28">
        <f t="shared" ref="V91:AA91" si="22">IFERROR(AVERAGE(G84:G91),"")</f>
        <v>4611</v>
      </c>
      <c r="W91" s="28">
        <f t="shared" si="22"/>
        <v>4611</v>
      </c>
      <c r="X91" s="28">
        <f t="shared" si="22"/>
        <v>0</v>
      </c>
      <c r="Y91" s="28">
        <f t="shared" si="22"/>
        <v>3152.1800589999998</v>
      </c>
      <c r="Z91" s="28">
        <f t="shared" si="22"/>
        <v>0</v>
      </c>
      <c r="AA91" s="28">
        <f t="shared" si="22"/>
        <v>0.25</v>
      </c>
      <c r="AB91" s="28">
        <f t="shared" ref="AB91:AG91" si="23">IFERROR(AVERAGE(P84:P91),"")</f>
        <v>4.125</v>
      </c>
      <c r="AC91" s="28">
        <f t="shared" si="23"/>
        <v>0.875</v>
      </c>
      <c r="AD91" s="28">
        <f t="shared" si="23"/>
        <v>2.75</v>
      </c>
      <c r="AE91" s="28">
        <f t="shared" si="23"/>
        <v>0.54750900000000002</v>
      </c>
      <c r="AF91" s="28">
        <f t="shared" si="23"/>
        <v>0.54753799999999997</v>
      </c>
      <c r="AG91" s="28">
        <f t="shared" si="23"/>
        <v>3152.0109496250002</v>
      </c>
      <c r="AH91" s="28">
        <f>IFERROR(AVERAGE(N84:N91),"")</f>
        <v>4</v>
      </c>
      <c r="AI91" s="28">
        <f>IFERROR(AVERAGE(O84:O91),"")</f>
        <v>4</v>
      </c>
      <c r="AJ91" s="28">
        <f>AVERAGE(M84:M91)</f>
        <v>0.25</v>
      </c>
      <c r="AK91">
        <f>COUNTA(D84:D91)</f>
        <v>8</v>
      </c>
      <c r="AL91">
        <f>COUNTIF(M84:M91,"=2")</f>
        <v>1</v>
      </c>
      <c r="AM91">
        <f>COUNTIF(M84:M91,"=1")</f>
        <v>0</v>
      </c>
      <c r="AN91">
        <f>COUNTIF(M84:M91,"=0")</f>
        <v>7</v>
      </c>
      <c r="AO91">
        <f>COUNTIF(M84:M91,"=3")</f>
        <v>0</v>
      </c>
      <c r="AP91">
        <f>COUNTIF(M84:M91,"=")</f>
        <v>0</v>
      </c>
    </row>
    <row r="92" spans="1:42" x14ac:dyDescent="0.2">
      <c r="A92" s="33">
        <v>5</v>
      </c>
      <c r="B92" s="33" t="s">
        <v>95</v>
      </c>
      <c r="C92" t="s">
        <v>29</v>
      </c>
      <c r="D92">
        <v>25</v>
      </c>
      <c r="E92">
        <v>700</v>
      </c>
      <c r="F92">
        <v>0</v>
      </c>
      <c r="G92">
        <v>2147</v>
      </c>
      <c r="H92">
        <v>2147</v>
      </c>
      <c r="I92">
        <v>0</v>
      </c>
      <c r="J92">
        <v>1.0274999999999999E-2</v>
      </c>
      <c r="K92">
        <v>0</v>
      </c>
      <c r="L92">
        <v>0</v>
      </c>
      <c r="M92">
        <v>2</v>
      </c>
      <c r="N92">
        <v>2</v>
      </c>
      <c r="O92">
        <v>2</v>
      </c>
      <c r="P92">
        <v>3</v>
      </c>
      <c r="Q92">
        <v>0</v>
      </c>
      <c r="R92">
        <v>0</v>
      </c>
      <c r="S92">
        <v>8.7200000000000003E-3</v>
      </c>
      <c r="T92">
        <v>8.7329999999999994E-3</v>
      </c>
      <c r="U92">
        <v>3.6999999999999998E-5</v>
      </c>
      <c r="V92"/>
      <c r="W92"/>
      <c r="X92"/>
      <c r="Y92"/>
      <c r="Z92"/>
      <c r="AA92"/>
      <c r="AB92"/>
      <c r="AC92"/>
      <c r="AD92"/>
      <c r="AE92"/>
      <c r="AF92"/>
      <c r="AG92"/>
      <c r="AH92"/>
      <c r="AI92"/>
      <c r="AJ92"/>
    </row>
    <row r="93" spans="1:42" x14ac:dyDescent="0.2">
      <c r="A93" s="33">
        <v>5</v>
      </c>
      <c r="B93" s="33" t="s">
        <v>95</v>
      </c>
      <c r="C93" t="s">
        <v>30</v>
      </c>
      <c r="D93">
        <v>25</v>
      </c>
      <c r="E93">
        <v>700</v>
      </c>
      <c r="F93">
        <v>0</v>
      </c>
      <c r="G93">
        <v>2147</v>
      </c>
      <c r="H93">
        <v>2147</v>
      </c>
      <c r="I93">
        <v>0</v>
      </c>
      <c r="J93">
        <v>0.25981399999999999</v>
      </c>
      <c r="K93">
        <v>944</v>
      </c>
      <c r="L93">
        <v>32</v>
      </c>
      <c r="M93">
        <v>2</v>
      </c>
      <c r="N93">
        <v>2</v>
      </c>
      <c r="O93">
        <v>2</v>
      </c>
      <c r="P93">
        <v>15</v>
      </c>
      <c r="Q93">
        <v>57</v>
      </c>
      <c r="R93">
        <v>11</v>
      </c>
      <c r="S93">
        <v>5.6833000000000002E-2</v>
      </c>
      <c r="T93">
        <v>5.6863999999999998E-2</v>
      </c>
      <c r="U93">
        <v>2.5409999999999999E-2</v>
      </c>
      <c r="V93"/>
      <c r="W93"/>
      <c r="X93"/>
      <c r="Y93"/>
      <c r="Z93"/>
      <c r="AA93"/>
      <c r="AB93"/>
      <c r="AC93"/>
      <c r="AD93"/>
      <c r="AE93"/>
      <c r="AF93"/>
      <c r="AG93"/>
      <c r="AH93"/>
      <c r="AI93"/>
      <c r="AJ93"/>
    </row>
    <row r="94" spans="1:42" x14ac:dyDescent="0.2">
      <c r="A94" s="33">
        <v>5</v>
      </c>
      <c r="B94" s="33" t="s">
        <v>95</v>
      </c>
      <c r="C94" t="s">
        <v>31</v>
      </c>
      <c r="D94">
        <v>25</v>
      </c>
      <c r="E94">
        <v>700</v>
      </c>
      <c r="F94">
        <v>0</v>
      </c>
      <c r="G94">
        <v>2147</v>
      </c>
      <c r="H94">
        <v>2147</v>
      </c>
      <c r="I94">
        <v>0</v>
      </c>
      <c r="J94">
        <v>0.60351600000000005</v>
      </c>
      <c r="K94">
        <v>3354</v>
      </c>
      <c r="L94">
        <v>100</v>
      </c>
      <c r="M94">
        <v>2</v>
      </c>
      <c r="N94">
        <v>2</v>
      </c>
      <c r="O94">
        <v>2</v>
      </c>
      <c r="P94">
        <v>39</v>
      </c>
      <c r="Q94">
        <v>290</v>
      </c>
      <c r="R94">
        <v>29</v>
      </c>
      <c r="S94">
        <v>0.34962900000000002</v>
      </c>
      <c r="T94">
        <v>0.349686</v>
      </c>
      <c r="U94">
        <v>2.367E-2</v>
      </c>
      <c r="V94"/>
      <c r="W94"/>
      <c r="X94"/>
      <c r="Y94"/>
      <c r="Z94"/>
      <c r="AA94"/>
      <c r="AB94"/>
      <c r="AC94"/>
      <c r="AD94"/>
      <c r="AE94"/>
      <c r="AF94"/>
      <c r="AG94"/>
      <c r="AH94"/>
      <c r="AI94"/>
      <c r="AJ94"/>
    </row>
    <row r="95" spans="1:42" x14ac:dyDescent="0.2">
      <c r="A95" s="33">
        <v>5</v>
      </c>
      <c r="B95" s="33" t="s">
        <v>95</v>
      </c>
      <c r="C95" t="s">
        <v>32</v>
      </c>
      <c r="D95">
        <v>25</v>
      </c>
      <c r="E95">
        <v>700</v>
      </c>
      <c r="F95">
        <v>0</v>
      </c>
      <c r="G95">
        <v>2131</v>
      </c>
      <c r="H95">
        <v>2131</v>
      </c>
      <c r="I95">
        <v>0</v>
      </c>
      <c r="J95">
        <v>4.3552200000000001</v>
      </c>
      <c r="K95">
        <v>19123</v>
      </c>
      <c r="L95">
        <v>234</v>
      </c>
      <c r="M95">
        <v>2</v>
      </c>
      <c r="N95">
        <v>1</v>
      </c>
      <c r="O95">
        <v>1</v>
      </c>
      <c r="P95">
        <v>38</v>
      </c>
      <c r="Q95">
        <v>1395</v>
      </c>
      <c r="R95">
        <v>29</v>
      </c>
      <c r="S95">
        <v>4.3402209999999997</v>
      </c>
      <c r="T95">
        <v>4.3402810000000001</v>
      </c>
      <c r="U95">
        <v>2.6037999999999999E-2</v>
      </c>
      <c r="V95"/>
      <c r="W95"/>
      <c r="X95"/>
      <c r="Y95"/>
      <c r="Z95"/>
      <c r="AA95"/>
      <c r="AB95"/>
      <c r="AC95"/>
      <c r="AD95"/>
      <c r="AE95"/>
      <c r="AF95"/>
      <c r="AG95"/>
      <c r="AH95"/>
      <c r="AI95"/>
      <c r="AJ95"/>
    </row>
    <row r="96" spans="1:42" x14ac:dyDescent="0.2">
      <c r="A96" s="33">
        <v>5</v>
      </c>
      <c r="B96" s="33" t="s">
        <v>95</v>
      </c>
      <c r="C96" t="s">
        <v>33</v>
      </c>
      <c r="D96">
        <v>25</v>
      </c>
      <c r="E96">
        <v>700</v>
      </c>
      <c r="F96">
        <v>0</v>
      </c>
      <c r="G96">
        <v>2147</v>
      </c>
      <c r="H96">
        <v>2147</v>
      </c>
      <c r="I96">
        <v>0</v>
      </c>
      <c r="J96">
        <v>0.123918</v>
      </c>
      <c r="K96">
        <v>0</v>
      </c>
      <c r="L96">
        <v>3</v>
      </c>
      <c r="M96">
        <v>2</v>
      </c>
      <c r="N96">
        <v>2</v>
      </c>
      <c r="O96">
        <v>2</v>
      </c>
      <c r="P96">
        <v>30</v>
      </c>
      <c r="Q96">
        <v>3</v>
      </c>
      <c r="R96">
        <v>27</v>
      </c>
      <c r="S96">
        <v>4.5228999999999998E-2</v>
      </c>
      <c r="T96">
        <v>4.5253000000000002E-2</v>
      </c>
      <c r="U96">
        <v>2.3812E-2</v>
      </c>
      <c r="V96"/>
      <c r="W96"/>
      <c r="X96"/>
      <c r="Y96"/>
      <c r="Z96"/>
      <c r="AA96"/>
      <c r="AB96"/>
      <c r="AC96"/>
      <c r="AD96"/>
      <c r="AE96"/>
      <c r="AF96"/>
      <c r="AG96"/>
      <c r="AH96"/>
      <c r="AI96"/>
      <c r="AJ96"/>
    </row>
    <row r="97" spans="1:42" x14ac:dyDescent="0.2">
      <c r="A97" s="33">
        <v>5</v>
      </c>
      <c r="B97" s="33" t="s">
        <v>95</v>
      </c>
      <c r="C97" t="s">
        <v>34</v>
      </c>
      <c r="D97">
        <v>25</v>
      </c>
      <c r="E97">
        <v>700</v>
      </c>
      <c r="F97">
        <v>0</v>
      </c>
      <c r="G97">
        <v>2147</v>
      </c>
      <c r="H97">
        <v>2147</v>
      </c>
      <c r="I97">
        <v>0</v>
      </c>
      <c r="J97">
        <v>8.4041000000000005E-2</v>
      </c>
      <c r="K97">
        <v>0</v>
      </c>
      <c r="L97">
        <v>14</v>
      </c>
      <c r="M97">
        <v>2</v>
      </c>
      <c r="N97">
        <v>2</v>
      </c>
      <c r="O97">
        <v>2</v>
      </c>
      <c r="P97">
        <v>116</v>
      </c>
      <c r="Q97">
        <v>21</v>
      </c>
      <c r="R97">
        <v>111</v>
      </c>
      <c r="S97">
        <v>6.3414999999999999E-2</v>
      </c>
      <c r="T97">
        <v>6.3450000000000006E-2</v>
      </c>
      <c r="U97">
        <v>2.4598999999999999E-2</v>
      </c>
      <c r="V97"/>
      <c r="W97"/>
      <c r="X97"/>
      <c r="Y97"/>
      <c r="Z97"/>
      <c r="AA97"/>
      <c r="AB97"/>
      <c r="AC97"/>
      <c r="AD97"/>
      <c r="AE97"/>
      <c r="AF97"/>
      <c r="AG97"/>
      <c r="AH97"/>
      <c r="AI97"/>
      <c r="AJ97"/>
    </row>
    <row r="98" spans="1:42" x14ac:dyDescent="0.2">
      <c r="A98" s="33">
        <v>5</v>
      </c>
      <c r="B98" s="33" t="s">
        <v>95</v>
      </c>
      <c r="C98" t="s">
        <v>35</v>
      </c>
      <c r="D98">
        <v>25</v>
      </c>
      <c r="E98">
        <v>700</v>
      </c>
      <c r="F98">
        <v>0</v>
      </c>
      <c r="G98">
        <v>2145</v>
      </c>
      <c r="H98">
        <v>2145</v>
      </c>
      <c r="I98">
        <v>0</v>
      </c>
      <c r="J98">
        <v>0.142258</v>
      </c>
      <c r="K98">
        <v>0</v>
      </c>
      <c r="L98">
        <v>13</v>
      </c>
      <c r="M98">
        <v>2</v>
      </c>
      <c r="N98">
        <v>2</v>
      </c>
      <c r="O98">
        <v>2</v>
      </c>
      <c r="P98">
        <v>30</v>
      </c>
      <c r="Q98">
        <v>15</v>
      </c>
      <c r="R98">
        <v>20</v>
      </c>
      <c r="S98">
        <v>0.12793299999999999</v>
      </c>
      <c r="T98">
        <v>0.127974</v>
      </c>
      <c r="U98">
        <v>2.5253000000000001E-2</v>
      </c>
      <c r="V98"/>
      <c r="W98"/>
      <c r="X98"/>
      <c r="Y98"/>
      <c r="Z98"/>
      <c r="AA98"/>
      <c r="AB98"/>
      <c r="AC98"/>
      <c r="AD98"/>
      <c r="AE98"/>
      <c r="AF98"/>
      <c r="AG98"/>
      <c r="AH98"/>
      <c r="AI98"/>
      <c r="AJ98"/>
    </row>
    <row r="99" spans="1:42" x14ac:dyDescent="0.2">
      <c r="A99" s="33">
        <v>5</v>
      </c>
      <c r="B99" s="33" t="s">
        <v>95</v>
      </c>
      <c r="C99" t="s">
        <v>36</v>
      </c>
      <c r="D99">
        <v>25</v>
      </c>
      <c r="E99">
        <v>700</v>
      </c>
      <c r="F99">
        <v>0</v>
      </c>
      <c r="G99">
        <v>2145</v>
      </c>
      <c r="H99">
        <v>2145</v>
      </c>
      <c r="I99">
        <v>0</v>
      </c>
      <c r="J99">
        <v>0.102782</v>
      </c>
      <c r="K99">
        <v>0</v>
      </c>
      <c r="L99">
        <v>14</v>
      </c>
      <c r="M99">
        <v>2</v>
      </c>
      <c r="N99">
        <v>2</v>
      </c>
      <c r="O99">
        <v>2</v>
      </c>
      <c r="P99">
        <v>16</v>
      </c>
      <c r="Q99">
        <v>19</v>
      </c>
      <c r="R99">
        <v>8</v>
      </c>
      <c r="S99">
        <v>9.3016000000000001E-2</v>
      </c>
      <c r="T99">
        <v>9.3034000000000006E-2</v>
      </c>
      <c r="U99">
        <v>2.7504000000000001E-2</v>
      </c>
      <c r="V99" s="28">
        <f t="shared" ref="V99:AA99" si="24">IFERROR(AVERAGE(G92:G99),"")</f>
        <v>2144.5</v>
      </c>
      <c r="W99" s="28">
        <f t="shared" si="24"/>
        <v>2144.5</v>
      </c>
      <c r="X99" s="28">
        <f t="shared" si="24"/>
        <v>0</v>
      </c>
      <c r="Y99" s="28">
        <f t="shared" si="24"/>
        <v>0.71022800000000008</v>
      </c>
      <c r="Z99" s="28">
        <f t="shared" si="24"/>
        <v>2927.625</v>
      </c>
      <c r="AA99" s="28">
        <f t="shared" si="24"/>
        <v>51.25</v>
      </c>
      <c r="AB99" s="28">
        <f t="shared" ref="AB99:AG99" si="25">IFERROR(AVERAGE(P92:P99),"")</f>
        <v>35.875</v>
      </c>
      <c r="AC99" s="28">
        <f t="shared" si="25"/>
        <v>225</v>
      </c>
      <c r="AD99" s="28">
        <f t="shared" si="25"/>
        <v>29.375</v>
      </c>
      <c r="AE99" s="28">
        <f t="shared" si="25"/>
        <v>0.63562449999999993</v>
      </c>
      <c r="AF99" s="28">
        <f t="shared" si="25"/>
        <v>0.63565937500000003</v>
      </c>
      <c r="AG99" s="28">
        <f t="shared" si="25"/>
        <v>2.2040375000000001E-2</v>
      </c>
      <c r="AH99" s="28">
        <f>IFERROR(AVERAGE(N92:N99),"")</f>
        <v>1.875</v>
      </c>
      <c r="AI99" s="28">
        <f>IFERROR(AVERAGE(O92:O99),"")</f>
        <v>1.875</v>
      </c>
      <c r="AJ99" s="28">
        <f>AVERAGE(M92:M99)</f>
        <v>2</v>
      </c>
      <c r="AK99">
        <f>COUNTA(D92:D99)</f>
        <v>8</v>
      </c>
      <c r="AL99">
        <f>COUNTIF(M92:M99,"=2")</f>
        <v>8</v>
      </c>
      <c r="AM99">
        <f>COUNTIF(M92:M99,"=1")</f>
        <v>0</v>
      </c>
      <c r="AN99">
        <f>COUNTIF(M92:M99,"=0")</f>
        <v>0</v>
      </c>
      <c r="AO99">
        <f>COUNTIF(M92:M99,"=3")</f>
        <v>0</v>
      </c>
      <c r="AP99">
        <f>COUNTIF(M92:M99,"=")</f>
        <v>0</v>
      </c>
    </row>
    <row r="100" spans="1:42" x14ac:dyDescent="0.2">
      <c r="A100" s="33">
        <v>5</v>
      </c>
      <c r="B100" s="33" t="s">
        <v>96</v>
      </c>
      <c r="C100" t="s">
        <v>37</v>
      </c>
      <c r="D100">
        <v>25</v>
      </c>
      <c r="E100">
        <v>1000</v>
      </c>
      <c r="F100">
        <v>0</v>
      </c>
      <c r="G100">
        <v>4633</v>
      </c>
      <c r="H100">
        <v>4633</v>
      </c>
      <c r="I100">
        <v>0</v>
      </c>
      <c r="J100">
        <v>6.9258E-2</v>
      </c>
      <c r="K100">
        <v>0</v>
      </c>
      <c r="L100">
        <v>10</v>
      </c>
      <c r="M100">
        <v>2</v>
      </c>
      <c r="N100">
        <v>4</v>
      </c>
      <c r="O100">
        <v>4</v>
      </c>
      <c r="P100">
        <v>20</v>
      </c>
      <c r="Q100">
        <v>11</v>
      </c>
      <c r="R100">
        <v>17</v>
      </c>
      <c r="S100">
        <v>5.5951000000000001E-2</v>
      </c>
      <c r="T100">
        <v>5.5976999999999999E-2</v>
      </c>
      <c r="U100">
        <v>2.2728999999999999E-2</v>
      </c>
      <c r="V100"/>
      <c r="W100"/>
      <c r="X100"/>
      <c r="Y100"/>
      <c r="Z100"/>
      <c r="AA100"/>
      <c r="AB100"/>
      <c r="AC100"/>
      <c r="AD100"/>
      <c r="AE100"/>
      <c r="AF100"/>
      <c r="AG100"/>
      <c r="AH100"/>
      <c r="AI100"/>
      <c r="AJ100"/>
    </row>
    <row r="101" spans="1:42" x14ac:dyDescent="0.2">
      <c r="A101" s="33">
        <v>5</v>
      </c>
      <c r="B101" s="33" t="s">
        <v>96</v>
      </c>
      <c r="C101" t="s">
        <v>38</v>
      </c>
      <c r="D101">
        <v>25</v>
      </c>
      <c r="E101">
        <v>1000</v>
      </c>
      <c r="F101">
        <v>0</v>
      </c>
      <c r="G101">
        <v>4105</v>
      </c>
      <c r="H101">
        <v>4105</v>
      </c>
      <c r="I101">
        <v>0</v>
      </c>
      <c r="J101">
        <v>1.108474</v>
      </c>
      <c r="K101">
        <v>3813</v>
      </c>
      <c r="L101">
        <v>221</v>
      </c>
      <c r="M101">
        <v>2</v>
      </c>
      <c r="N101">
        <v>4</v>
      </c>
      <c r="O101">
        <v>4</v>
      </c>
      <c r="P101">
        <v>32</v>
      </c>
      <c r="Q101">
        <v>436</v>
      </c>
      <c r="R101">
        <v>23</v>
      </c>
      <c r="S101">
        <v>0.42084199999999999</v>
      </c>
      <c r="T101">
        <v>0.42089199999999999</v>
      </c>
      <c r="U101">
        <v>2.4381E-2</v>
      </c>
      <c r="V101"/>
      <c r="W101"/>
      <c r="X101"/>
      <c r="Y101"/>
      <c r="Z101"/>
      <c r="AA101"/>
      <c r="AB101"/>
      <c r="AC101"/>
      <c r="AD101"/>
      <c r="AE101"/>
      <c r="AF101"/>
      <c r="AG101"/>
      <c r="AH101"/>
      <c r="AI101"/>
      <c r="AJ101"/>
    </row>
    <row r="102" spans="1:42" x14ac:dyDescent="0.2">
      <c r="A102" s="33">
        <v>5</v>
      </c>
      <c r="B102" s="33" t="s">
        <v>96</v>
      </c>
      <c r="C102" t="s">
        <v>39</v>
      </c>
      <c r="D102">
        <v>25</v>
      </c>
      <c r="E102">
        <v>1000</v>
      </c>
      <c r="F102">
        <v>0</v>
      </c>
      <c r="G102">
        <v>3914</v>
      </c>
      <c r="H102">
        <v>3914</v>
      </c>
      <c r="I102">
        <v>0</v>
      </c>
      <c r="J102">
        <v>35.245201999999999</v>
      </c>
      <c r="K102">
        <v>85384</v>
      </c>
      <c r="L102">
        <v>1237</v>
      </c>
      <c r="M102">
        <v>2</v>
      </c>
      <c r="N102">
        <v>3</v>
      </c>
      <c r="O102">
        <v>3</v>
      </c>
      <c r="P102">
        <v>33</v>
      </c>
      <c r="Q102">
        <v>6046</v>
      </c>
      <c r="R102">
        <v>16</v>
      </c>
      <c r="S102">
        <v>5.3296109999999999</v>
      </c>
      <c r="T102">
        <v>5.3296669999999997</v>
      </c>
      <c r="U102">
        <v>0.11783399999999999</v>
      </c>
      <c r="V102"/>
      <c r="W102"/>
      <c r="X102"/>
      <c r="Y102"/>
      <c r="Z102"/>
      <c r="AA102"/>
      <c r="AB102"/>
      <c r="AC102"/>
      <c r="AD102"/>
      <c r="AE102"/>
      <c r="AF102"/>
      <c r="AG102"/>
      <c r="AH102"/>
      <c r="AI102"/>
      <c r="AJ102"/>
    </row>
    <row r="103" spans="1:42" x14ac:dyDescent="0.2">
      <c r="A103" s="33">
        <v>5</v>
      </c>
      <c r="B103" s="33" t="s">
        <v>96</v>
      </c>
      <c r="C103" t="s">
        <v>40</v>
      </c>
      <c r="D103">
        <v>25</v>
      </c>
      <c r="E103">
        <v>1000</v>
      </c>
      <c r="F103">
        <v>0</v>
      </c>
      <c r="G103">
        <v>3550</v>
      </c>
      <c r="H103">
        <v>3550</v>
      </c>
      <c r="I103">
        <v>0</v>
      </c>
      <c r="J103">
        <v>30.101099000000001</v>
      </c>
      <c r="K103">
        <v>81893</v>
      </c>
      <c r="L103">
        <v>773</v>
      </c>
      <c r="M103">
        <v>2</v>
      </c>
      <c r="N103">
        <v>2</v>
      </c>
      <c r="O103">
        <v>2</v>
      </c>
      <c r="P103">
        <v>28</v>
      </c>
      <c r="Q103">
        <v>10953</v>
      </c>
      <c r="R103">
        <v>7</v>
      </c>
      <c r="S103">
        <v>14.028765</v>
      </c>
      <c r="T103">
        <v>14.028821000000001</v>
      </c>
      <c r="U103">
        <v>7.0078000000000001E-2</v>
      </c>
      <c r="V103"/>
      <c r="W103"/>
      <c r="X103"/>
      <c r="Y103"/>
      <c r="Z103"/>
      <c r="AA103"/>
      <c r="AB103"/>
      <c r="AC103"/>
      <c r="AD103"/>
      <c r="AE103"/>
      <c r="AF103"/>
      <c r="AG103"/>
      <c r="AH103"/>
      <c r="AI103"/>
      <c r="AJ103"/>
    </row>
    <row r="104" spans="1:42" x14ac:dyDescent="0.2">
      <c r="A104" s="33">
        <v>5</v>
      </c>
      <c r="B104" s="33" t="s">
        <v>96</v>
      </c>
      <c r="C104" t="s">
        <v>41</v>
      </c>
      <c r="D104">
        <v>25</v>
      </c>
      <c r="E104">
        <v>1000</v>
      </c>
      <c r="F104">
        <v>0</v>
      </c>
      <c r="G104">
        <v>3930</v>
      </c>
      <c r="H104">
        <v>3930</v>
      </c>
      <c r="I104">
        <v>0</v>
      </c>
      <c r="J104">
        <v>0.28387800000000002</v>
      </c>
      <c r="K104">
        <v>0</v>
      </c>
      <c r="L104">
        <v>6</v>
      </c>
      <c r="M104">
        <v>2</v>
      </c>
      <c r="N104">
        <v>3</v>
      </c>
      <c r="O104">
        <v>3</v>
      </c>
      <c r="P104">
        <v>38</v>
      </c>
      <c r="Q104">
        <v>43</v>
      </c>
      <c r="R104">
        <v>26</v>
      </c>
      <c r="S104">
        <v>0.188772</v>
      </c>
      <c r="T104">
        <v>0.188807</v>
      </c>
      <c r="U104">
        <v>2.3167E-2</v>
      </c>
      <c r="V104"/>
      <c r="W104"/>
      <c r="X104"/>
      <c r="Y104"/>
      <c r="Z104"/>
      <c r="AA104"/>
      <c r="AB104"/>
      <c r="AC104"/>
      <c r="AD104"/>
      <c r="AE104"/>
      <c r="AF104"/>
      <c r="AG104"/>
      <c r="AH104"/>
      <c r="AI104"/>
      <c r="AJ104"/>
    </row>
    <row r="105" spans="1:42" x14ac:dyDescent="0.2">
      <c r="A105" s="33">
        <v>5</v>
      </c>
      <c r="B105" s="33" t="s">
        <v>96</v>
      </c>
      <c r="C105" t="s">
        <v>42</v>
      </c>
      <c r="D105">
        <v>25</v>
      </c>
      <c r="E105">
        <v>1000</v>
      </c>
      <c r="F105">
        <v>0</v>
      </c>
      <c r="G105">
        <v>3744</v>
      </c>
      <c r="H105">
        <v>3744</v>
      </c>
      <c r="I105">
        <v>0</v>
      </c>
      <c r="J105">
        <v>6.8757729999999997</v>
      </c>
      <c r="K105">
        <v>20526</v>
      </c>
      <c r="L105">
        <v>649</v>
      </c>
      <c r="M105">
        <v>2</v>
      </c>
      <c r="N105">
        <v>3</v>
      </c>
      <c r="O105">
        <v>3</v>
      </c>
      <c r="P105">
        <v>44</v>
      </c>
      <c r="Q105">
        <v>3651</v>
      </c>
      <c r="R105">
        <v>26</v>
      </c>
      <c r="S105">
        <v>5.1917710000000001</v>
      </c>
      <c r="T105">
        <v>5.1918280000000001</v>
      </c>
      <c r="U105">
        <v>9.1399999999999999E-4</v>
      </c>
      <c r="V105"/>
      <c r="W105"/>
      <c r="X105"/>
      <c r="Y105"/>
      <c r="Z105"/>
      <c r="AA105"/>
      <c r="AB105"/>
      <c r="AC105"/>
      <c r="AD105"/>
      <c r="AE105"/>
      <c r="AF105"/>
      <c r="AG105"/>
      <c r="AH105"/>
      <c r="AI105"/>
      <c r="AJ105"/>
    </row>
    <row r="106" spans="1:42" x14ac:dyDescent="0.2">
      <c r="A106" s="33">
        <v>5</v>
      </c>
      <c r="B106" s="33" t="s">
        <v>96</v>
      </c>
      <c r="C106" t="s">
        <v>43</v>
      </c>
      <c r="D106">
        <v>25</v>
      </c>
      <c r="E106">
        <v>1000</v>
      </c>
      <c r="F106">
        <v>0</v>
      </c>
      <c r="G106">
        <v>3616</v>
      </c>
      <c r="H106">
        <v>3616</v>
      </c>
      <c r="I106">
        <v>0</v>
      </c>
      <c r="J106">
        <v>17.129248</v>
      </c>
      <c r="K106">
        <v>47307</v>
      </c>
      <c r="L106">
        <v>1037</v>
      </c>
      <c r="M106">
        <v>2</v>
      </c>
      <c r="N106">
        <v>3</v>
      </c>
      <c r="O106">
        <v>3</v>
      </c>
      <c r="P106">
        <v>32</v>
      </c>
      <c r="Q106">
        <v>5708</v>
      </c>
      <c r="R106">
        <v>13</v>
      </c>
      <c r="S106">
        <v>10.06545</v>
      </c>
      <c r="T106">
        <v>10.065514</v>
      </c>
      <c r="U106">
        <v>8.7957999999999995E-2</v>
      </c>
      <c r="V106"/>
      <c r="W106"/>
      <c r="X106"/>
      <c r="Y106"/>
      <c r="Z106"/>
      <c r="AA106"/>
      <c r="AB106"/>
      <c r="AC106"/>
      <c r="AD106"/>
      <c r="AE106"/>
      <c r="AF106"/>
      <c r="AG106"/>
      <c r="AH106"/>
      <c r="AI106"/>
      <c r="AJ106"/>
    </row>
    <row r="107" spans="1:42" x14ac:dyDescent="0.2">
      <c r="A107" s="33">
        <v>5</v>
      </c>
      <c r="B107" s="33" t="s">
        <v>96</v>
      </c>
      <c r="C107" t="s">
        <v>44</v>
      </c>
      <c r="D107">
        <v>25</v>
      </c>
      <c r="E107">
        <v>1000</v>
      </c>
      <c r="F107">
        <v>0</v>
      </c>
      <c r="G107">
        <v>3282</v>
      </c>
      <c r="H107">
        <v>3282</v>
      </c>
      <c r="I107">
        <v>0</v>
      </c>
      <c r="J107">
        <v>0.82220599999999999</v>
      </c>
      <c r="K107">
        <v>2850</v>
      </c>
      <c r="L107">
        <v>223</v>
      </c>
      <c r="M107">
        <v>2</v>
      </c>
      <c r="N107">
        <v>1</v>
      </c>
      <c r="O107">
        <v>1</v>
      </c>
      <c r="P107">
        <v>24</v>
      </c>
      <c r="Q107">
        <v>636</v>
      </c>
      <c r="R107">
        <v>6</v>
      </c>
      <c r="S107">
        <v>0.79346099999999997</v>
      </c>
      <c r="T107">
        <v>0.793516</v>
      </c>
      <c r="U107">
        <v>9.7836999999999993E-2</v>
      </c>
      <c r="V107"/>
      <c r="W107"/>
      <c r="X107"/>
      <c r="Y107"/>
      <c r="Z107"/>
      <c r="AA107"/>
      <c r="AB107"/>
      <c r="AC107"/>
      <c r="AD107"/>
      <c r="AE107"/>
      <c r="AF107"/>
      <c r="AG107"/>
      <c r="AH107"/>
      <c r="AI107"/>
      <c r="AJ107"/>
    </row>
    <row r="108" spans="1:42" x14ac:dyDescent="0.2">
      <c r="A108" s="33">
        <v>5</v>
      </c>
      <c r="B108" s="33" t="s">
        <v>96</v>
      </c>
      <c r="C108" t="s">
        <v>45</v>
      </c>
      <c r="D108">
        <v>25</v>
      </c>
      <c r="E108">
        <v>1000</v>
      </c>
      <c r="F108">
        <v>0</v>
      </c>
      <c r="G108">
        <v>3707</v>
      </c>
      <c r="H108">
        <v>3707</v>
      </c>
      <c r="I108">
        <v>0</v>
      </c>
      <c r="J108">
        <v>0.52725999999999995</v>
      </c>
      <c r="K108">
        <v>1299</v>
      </c>
      <c r="L108">
        <v>138</v>
      </c>
      <c r="M108">
        <v>2</v>
      </c>
      <c r="N108">
        <v>2</v>
      </c>
      <c r="O108">
        <v>2</v>
      </c>
      <c r="P108">
        <v>24</v>
      </c>
      <c r="Q108">
        <v>229</v>
      </c>
      <c r="R108">
        <v>10</v>
      </c>
      <c r="S108">
        <v>0.23164599999999999</v>
      </c>
      <c r="T108">
        <v>0.23169100000000001</v>
      </c>
      <c r="U108">
        <v>2.4853E-2</v>
      </c>
      <c r="V108"/>
      <c r="W108"/>
      <c r="X108"/>
      <c r="Y108"/>
      <c r="Z108"/>
      <c r="AA108"/>
      <c r="AB108"/>
      <c r="AC108"/>
      <c r="AD108"/>
      <c r="AE108"/>
      <c r="AF108"/>
      <c r="AG108"/>
      <c r="AH108"/>
      <c r="AI108"/>
      <c r="AJ108"/>
    </row>
    <row r="109" spans="1:42" x14ac:dyDescent="0.2">
      <c r="A109" s="33">
        <v>5</v>
      </c>
      <c r="B109" s="33" t="s">
        <v>96</v>
      </c>
      <c r="C109" t="s">
        <v>46</v>
      </c>
      <c r="D109">
        <v>25</v>
      </c>
      <c r="E109">
        <v>1000</v>
      </c>
      <c r="F109">
        <v>0</v>
      </c>
      <c r="G109">
        <v>4046</v>
      </c>
      <c r="H109">
        <v>4046</v>
      </c>
      <c r="I109">
        <v>0</v>
      </c>
      <c r="J109">
        <v>5.0612820000000003</v>
      </c>
      <c r="K109">
        <v>13840</v>
      </c>
      <c r="L109">
        <v>423</v>
      </c>
      <c r="M109">
        <v>2</v>
      </c>
      <c r="N109">
        <v>3</v>
      </c>
      <c r="O109">
        <v>3</v>
      </c>
      <c r="P109">
        <v>24</v>
      </c>
      <c r="Q109">
        <v>2195</v>
      </c>
      <c r="R109">
        <v>9</v>
      </c>
      <c r="S109">
        <v>4.6481680000000001</v>
      </c>
      <c r="T109">
        <v>4.6482270000000003</v>
      </c>
      <c r="U109">
        <v>6.3479999999999995E-2</v>
      </c>
      <c r="V109"/>
      <c r="W109"/>
      <c r="X109"/>
      <c r="Y109"/>
      <c r="Z109"/>
      <c r="AA109"/>
      <c r="AB109"/>
      <c r="AC109"/>
      <c r="AD109"/>
      <c r="AE109"/>
      <c r="AF109"/>
      <c r="AG109"/>
      <c r="AH109"/>
      <c r="AI109"/>
      <c r="AJ109"/>
    </row>
    <row r="110" spans="1:42" x14ac:dyDescent="0.2">
      <c r="A110" s="33">
        <v>5</v>
      </c>
      <c r="B110" s="33" t="s">
        <v>96</v>
      </c>
      <c r="C110" t="s">
        <v>47</v>
      </c>
      <c r="D110">
        <v>25</v>
      </c>
      <c r="E110">
        <v>1000</v>
      </c>
      <c r="F110">
        <v>0</v>
      </c>
      <c r="G110">
        <v>3509</v>
      </c>
      <c r="H110">
        <v>3509</v>
      </c>
      <c r="I110">
        <v>0</v>
      </c>
      <c r="J110">
        <v>48.558653</v>
      </c>
      <c r="K110">
        <v>127712</v>
      </c>
      <c r="L110">
        <v>1436</v>
      </c>
      <c r="M110">
        <v>2</v>
      </c>
      <c r="N110">
        <v>2</v>
      </c>
      <c r="O110">
        <v>2</v>
      </c>
      <c r="P110">
        <v>61</v>
      </c>
      <c r="Q110">
        <v>12496</v>
      </c>
      <c r="R110">
        <v>47</v>
      </c>
      <c r="S110">
        <v>39.628985</v>
      </c>
      <c r="T110">
        <v>39.629043000000003</v>
      </c>
      <c r="U110">
        <v>7.1289000000000005E-2</v>
      </c>
      <c r="V110" s="28">
        <f t="shared" ref="V110:AA110" si="26">IFERROR(AVERAGE(G100:G110),"")</f>
        <v>3821.4545454545455</v>
      </c>
      <c r="W110" s="28">
        <f t="shared" si="26"/>
        <v>3821.4545454545455</v>
      </c>
      <c r="X110" s="28">
        <f t="shared" si="26"/>
        <v>0</v>
      </c>
      <c r="Y110" s="28">
        <f t="shared" si="26"/>
        <v>13.252939363636363</v>
      </c>
      <c r="Z110" s="28">
        <f t="shared" si="26"/>
        <v>34965.818181818184</v>
      </c>
      <c r="AA110" s="28">
        <f t="shared" si="26"/>
        <v>559.36363636363637</v>
      </c>
      <c r="AB110" s="28">
        <f t="shared" ref="AB110:AG110" si="27">IFERROR(AVERAGE(P100:P110),"")</f>
        <v>32.727272727272727</v>
      </c>
      <c r="AC110" s="28">
        <f t="shared" si="27"/>
        <v>3854.909090909091</v>
      </c>
      <c r="AD110" s="28">
        <f t="shared" si="27"/>
        <v>18.181818181818183</v>
      </c>
      <c r="AE110" s="28">
        <f t="shared" si="27"/>
        <v>7.3257656363636361</v>
      </c>
      <c r="AF110" s="28">
        <f t="shared" si="27"/>
        <v>7.325816636363637</v>
      </c>
      <c r="AG110" s="28">
        <f t="shared" si="27"/>
        <v>5.4956363636363643E-2</v>
      </c>
      <c r="AH110" s="28">
        <f>IFERROR(AVERAGE(N100:N110),"")</f>
        <v>2.7272727272727271</v>
      </c>
      <c r="AI110" s="28">
        <f>IFERROR(AVERAGE(O100:O110),"")</f>
        <v>2.7272727272727271</v>
      </c>
      <c r="AJ110" s="28">
        <f>AVERAGE(M100:M110)</f>
        <v>2</v>
      </c>
      <c r="AK110">
        <f>COUNTA(D100:D110)</f>
        <v>11</v>
      </c>
      <c r="AL110">
        <f>COUNTIF(M100:M110,"=2")</f>
        <v>11</v>
      </c>
      <c r="AM110">
        <f>COUNTIF(M100:M110,"=1")</f>
        <v>0</v>
      </c>
      <c r="AN110">
        <f>COUNTIF(M100:M110,"=0")</f>
        <v>0</v>
      </c>
      <c r="AO110">
        <f>COUNTIF(M100:M110,"=3")</f>
        <v>0</v>
      </c>
      <c r="AP110">
        <f>COUNTIF(M100:M110,"=")</f>
        <v>0</v>
      </c>
    </row>
    <row r="111" spans="1:42" x14ac:dyDescent="0.2">
      <c r="A111" s="33">
        <v>5</v>
      </c>
      <c r="B111" s="33" t="s">
        <v>97</v>
      </c>
      <c r="C111" t="s">
        <v>48</v>
      </c>
      <c r="D111">
        <v>25</v>
      </c>
      <c r="E111">
        <v>1000</v>
      </c>
      <c r="F111">
        <v>0</v>
      </c>
      <c r="G111">
        <v>3602</v>
      </c>
      <c r="H111">
        <v>3602</v>
      </c>
      <c r="I111">
        <v>0</v>
      </c>
      <c r="J111">
        <v>6.8776000000000004E-2</v>
      </c>
      <c r="K111">
        <v>0</v>
      </c>
      <c r="L111">
        <v>14</v>
      </c>
      <c r="M111">
        <v>2</v>
      </c>
      <c r="N111">
        <v>3</v>
      </c>
      <c r="O111">
        <v>3</v>
      </c>
      <c r="P111">
        <v>10</v>
      </c>
      <c r="Q111">
        <v>15</v>
      </c>
      <c r="R111">
        <v>7</v>
      </c>
      <c r="S111">
        <v>5.978E-2</v>
      </c>
      <c r="T111">
        <v>5.9815E-2</v>
      </c>
      <c r="U111">
        <v>2.4518000000000002E-2</v>
      </c>
      <c r="V111"/>
      <c r="W111"/>
      <c r="X111"/>
      <c r="Y111"/>
      <c r="Z111"/>
      <c r="AA111"/>
      <c r="AB111"/>
      <c r="AC111"/>
      <c r="AD111"/>
      <c r="AE111"/>
      <c r="AF111"/>
      <c r="AG111"/>
      <c r="AH111"/>
      <c r="AI111"/>
      <c r="AJ111"/>
    </row>
    <row r="112" spans="1:42" x14ac:dyDescent="0.2">
      <c r="A112" s="33">
        <v>5</v>
      </c>
      <c r="B112" s="33" t="s">
        <v>97</v>
      </c>
      <c r="C112" t="s">
        <v>49</v>
      </c>
      <c r="D112">
        <v>25</v>
      </c>
      <c r="E112">
        <v>1000</v>
      </c>
      <c r="F112">
        <v>0</v>
      </c>
      <c r="G112">
        <v>3380</v>
      </c>
      <c r="H112">
        <v>3380</v>
      </c>
      <c r="I112">
        <v>0</v>
      </c>
      <c r="J112">
        <v>48.172562999999997</v>
      </c>
      <c r="K112">
        <v>272688</v>
      </c>
      <c r="L112">
        <v>467</v>
      </c>
      <c r="M112">
        <v>2</v>
      </c>
      <c r="N112">
        <v>3</v>
      </c>
      <c r="O112">
        <v>3</v>
      </c>
      <c r="P112">
        <v>24</v>
      </c>
      <c r="Q112">
        <v>2811</v>
      </c>
      <c r="R112">
        <v>16</v>
      </c>
      <c r="S112">
        <v>9.9256999999999998E-2</v>
      </c>
      <c r="T112">
        <v>9.9283999999999997E-2</v>
      </c>
      <c r="U112">
        <v>3.0499999999999999E-4</v>
      </c>
      <c r="V112"/>
      <c r="W112"/>
      <c r="X112"/>
      <c r="Y112"/>
      <c r="Z112"/>
      <c r="AA112"/>
      <c r="AB112"/>
      <c r="AC112"/>
      <c r="AD112"/>
      <c r="AE112"/>
      <c r="AF112"/>
      <c r="AG112"/>
      <c r="AH112"/>
      <c r="AI112"/>
      <c r="AJ112"/>
    </row>
    <row r="113" spans="1:42" x14ac:dyDescent="0.2">
      <c r="A113" s="33">
        <v>5</v>
      </c>
      <c r="B113" s="33" t="s">
        <v>97</v>
      </c>
      <c r="C113" t="s">
        <v>50</v>
      </c>
      <c r="D113">
        <v>25</v>
      </c>
      <c r="E113">
        <v>1000</v>
      </c>
      <c r="F113">
        <v>0</v>
      </c>
      <c r="G113">
        <v>2967.2584729999999</v>
      </c>
      <c r="H113">
        <v>3269</v>
      </c>
      <c r="I113">
        <v>9.2303999999999997E-2</v>
      </c>
      <c r="J113">
        <v>3600.0315730000002</v>
      </c>
      <c r="K113">
        <v>5934798</v>
      </c>
      <c r="L113">
        <v>1656</v>
      </c>
      <c r="M113">
        <v>1</v>
      </c>
      <c r="N113">
        <v>3</v>
      </c>
      <c r="O113">
        <v>3</v>
      </c>
      <c r="P113">
        <v>22</v>
      </c>
      <c r="Q113">
        <v>16477</v>
      </c>
      <c r="R113">
        <v>6</v>
      </c>
      <c r="S113">
        <v>17.644342999999999</v>
      </c>
      <c r="T113">
        <v>17.644401999999999</v>
      </c>
      <c r="U113">
        <v>7.0583999999999994E-2</v>
      </c>
      <c r="V113"/>
      <c r="W113"/>
      <c r="X113"/>
      <c r="Y113"/>
      <c r="Z113"/>
      <c r="AA113"/>
      <c r="AB113"/>
      <c r="AC113"/>
      <c r="AD113"/>
      <c r="AE113"/>
      <c r="AF113"/>
      <c r="AG113"/>
      <c r="AH113"/>
      <c r="AI113"/>
      <c r="AJ113"/>
    </row>
    <row r="114" spans="1:42" x14ac:dyDescent="0.2">
      <c r="A114" s="33">
        <v>5</v>
      </c>
      <c r="B114" s="33" t="s">
        <v>97</v>
      </c>
      <c r="C114" t="s">
        <v>51</v>
      </c>
      <c r="D114">
        <v>25</v>
      </c>
      <c r="E114">
        <v>1000</v>
      </c>
      <c r="F114">
        <v>0</v>
      </c>
      <c r="G114">
        <v>2558.719486</v>
      </c>
      <c r="H114">
        <v>2997</v>
      </c>
      <c r="I114">
        <v>0.14624000000000001</v>
      </c>
      <c r="J114">
        <v>3624.8662859999999</v>
      </c>
      <c r="K114">
        <v>2034876</v>
      </c>
      <c r="L114">
        <v>2804</v>
      </c>
      <c r="M114">
        <v>1</v>
      </c>
      <c r="N114">
        <v>3</v>
      </c>
      <c r="O114">
        <v>3</v>
      </c>
      <c r="P114">
        <v>98</v>
      </c>
      <c r="Q114">
        <v>22219</v>
      </c>
      <c r="R114">
        <v>86</v>
      </c>
      <c r="S114">
        <v>548.42915200000004</v>
      </c>
      <c r="T114">
        <v>548.42929100000003</v>
      </c>
      <c r="U114">
        <v>6.5837999999999994E-2</v>
      </c>
      <c r="V114"/>
      <c r="W114"/>
      <c r="X114"/>
      <c r="Y114"/>
      <c r="Z114"/>
      <c r="AA114"/>
      <c r="AB114"/>
      <c r="AC114"/>
      <c r="AD114"/>
      <c r="AE114"/>
      <c r="AF114"/>
      <c r="AG114"/>
      <c r="AH114"/>
      <c r="AI114"/>
      <c r="AJ114"/>
    </row>
    <row r="115" spans="1:42" x14ac:dyDescent="0.2">
      <c r="A115" s="33">
        <v>5</v>
      </c>
      <c r="B115" s="33" t="s">
        <v>97</v>
      </c>
      <c r="C115" t="s">
        <v>52</v>
      </c>
      <c r="D115">
        <v>25</v>
      </c>
      <c r="E115">
        <v>1000</v>
      </c>
      <c r="F115">
        <v>0</v>
      </c>
      <c r="G115">
        <v>3380</v>
      </c>
      <c r="H115">
        <v>3380</v>
      </c>
      <c r="I115">
        <v>0</v>
      </c>
      <c r="J115">
        <v>0.69281400000000004</v>
      </c>
      <c r="K115">
        <v>5091</v>
      </c>
      <c r="L115">
        <v>75</v>
      </c>
      <c r="M115">
        <v>2</v>
      </c>
      <c r="N115">
        <v>3</v>
      </c>
      <c r="O115">
        <v>3</v>
      </c>
      <c r="P115">
        <v>30</v>
      </c>
      <c r="Q115">
        <v>276</v>
      </c>
      <c r="R115">
        <v>19</v>
      </c>
      <c r="S115">
        <v>0.20077200000000001</v>
      </c>
      <c r="T115">
        <v>0.20081399999999999</v>
      </c>
      <c r="U115">
        <v>1.9630999999999999E-2</v>
      </c>
      <c r="V115"/>
      <c r="W115"/>
      <c r="X115"/>
      <c r="Y115"/>
      <c r="Z115"/>
      <c r="AA115"/>
      <c r="AB115"/>
      <c r="AC115"/>
      <c r="AD115"/>
      <c r="AE115"/>
      <c r="AF115"/>
      <c r="AG115"/>
      <c r="AH115"/>
      <c r="AI115"/>
      <c r="AJ115"/>
    </row>
    <row r="116" spans="1:42" x14ac:dyDescent="0.2">
      <c r="A116" s="33">
        <v>5</v>
      </c>
      <c r="B116" s="33" t="s">
        <v>97</v>
      </c>
      <c r="C116" t="s">
        <v>53</v>
      </c>
      <c r="D116">
        <v>25</v>
      </c>
      <c r="E116">
        <v>1000</v>
      </c>
      <c r="F116">
        <v>0</v>
      </c>
      <c r="G116">
        <v>3240</v>
      </c>
      <c r="H116">
        <v>3240</v>
      </c>
      <c r="I116">
        <v>0</v>
      </c>
      <c r="J116">
        <v>0.43688100000000002</v>
      </c>
      <c r="K116">
        <v>1982</v>
      </c>
      <c r="L116">
        <v>85</v>
      </c>
      <c r="M116">
        <v>2</v>
      </c>
      <c r="N116">
        <v>3</v>
      </c>
      <c r="O116">
        <v>3</v>
      </c>
      <c r="P116">
        <v>33</v>
      </c>
      <c r="Q116">
        <v>243</v>
      </c>
      <c r="R116">
        <v>20</v>
      </c>
      <c r="S116">
        <v>0.32986500000000002</v>
      </c>
      <c r="T116">
        <v>0.32991999999999999</v>
      </c>
      <c r="U116">
        <v>2.0143000000000001E-2</v>
      </c>
      <c r="V116"/>
      <c r="W116"/>
      <c r="X116"/>
      <c r="Y116"/>
      <c r="Z116"/>
      <c r="AA116"/>
      <c r="AB116"/>
      <c r="AC116"/>
      <c r="AD116"/>
      <c r="AE116"/>
      <c r="AF116"/>
      <c r="AG116"/>
      <c r="AH116"/>
      <c r="AI116"/>
      <c r="AJ116"/>
    </row>
    <row r="117" spans="1:42" x14ac:dyDescent="0.2">
      <c r="A117" s="33">
        <v>5</v>
      </c>
      <c r="B117" s="33" t="s">
        <v>97</v>
      </c>
      <c r="C117" t="s">
        <v>54</v>
      </c>
      <c r="D117">
        <v>25</v>
      </c>
      <c r="E117">
        <v>1000</v>
      </c>
      <c r="F117">
        <v>0</v>
      </c>
      <c r="G117">
        <v>2983</v>
      </c>
      <c r="H117">
        <v>2983</v>
      </c>
      <c r="I117">
        <v>0</v>
      </c>
      <c r="J117">
        <v>128.05481499999999</v>
      </c>
      <c r="K117">
        <v>485262</v>
      </c>
      <c r="L117">
        <v>703</v>
      </c>
      <c r="M117">
        <v>2</v>
      </c>
      <c r="N117">
        <v>3</v>
      </c>
      <c r="O117">
        <v>3</v>
      </c>
      <c r="P117">
        <v>30</v>
      </c>
      <c r="Q117">
        <v>6379</v>
      </c>
      <c r="R117">
        <v>20</v>
      </c>
      <c r="S117">
        <v>41.414861000000002</v>
      </c>
      <c r="T117">
        <v>41.414918999999998</v>
      </c>
      <c r="U117">
        <v>2.0580000000000001E-2</v>
      </c>
      <c r="V117"/>
      <c r="W117"/>
      <c r="X117"/>
      <c r="Y117"/>
      <c r="Z117"/>
      <c r="AA117"/>
      <c r="AB117"/>
      <c r="AC117"/>
      <c r="AD117"/>
      <c r="AE117"/>
      <c r="AF117"/>
      <c r="AG117"/>
      <c r="AH117"/>
      <c r="AI117"/>
      <c r="AJ117"/>
    </row>
    <row r="118" spans="1:42" x14ac:dyDescent="0.2">
      <c r="A118" s="33">
        <v>5</v>
      </c>
      <c r="B118" s="33" t="s">
        <v>97</v>
      </c>
      <c r="C118" t="s">
        <v>55</v>
      </c>
      <c r="D118">
        <v>25</v>
      </c>
      <c r="E118">
        <v>1000</v>
      </c>
      <c r="F118">
        <v>0</v>
      </c>
      <c r="G118">
        <v>2398.843241</v>
      </c>
      <c r="H118">
        <v>2691</v>
      </c>
      <c r="I118">
        <v>0.108568</v>
      </c>
      <c r="J118">
        <v>3600.0616190000001</v>
      </c>
      <c r="K118">
        <v>6354437</v>
      </c>
      <c r="L118">
        <v>6075</v>
      </c>
      <c r="M118">
        <v>1</v>
      </c>
      <c r="N118">
        <v>2</v>
      </c>
      <c r="O118">
        <v>2</v>
      </c>
      <c r="P118">
        <v>20</v>
      </c>
      <c r="Q118">
        <v>31620</v>
      </c>
      <c r="R118">
        <v>3</v>
      </c>
      <c r="S118">
        <v>50.036064000000003</v>
      </c>
      <c r="T118">
        <v>50.036118999999999</v>
      </c>
      <c r="U118">
        <v>9.0461E-2</v>
      </c>
      <c r="V118" s="28">
        <f t="shared" ref="V118:AA118" si="28">IFERROR(AVERAGE(G111:G118),"")</f>
        <v>3063.7276499999998</v>
      </c>
      <c r="W118" s="28">
        <f t="shared" si="28"/>
        <v>3192.75</v>
      </c>
      <c r="X118" s="28">
        <f t="shared" si="28"/>
        <v>4.3388999999999997E-2</v>
      </c>
      <c r="Y118" s="28">
        <f t="shared" si="28"/>
        <v>1375.298165875</v>
      </c>
      <c r="Z118" s="28">
        <f t="shared" si="28"/>
        <v>1886141.75</v>
      </c>
      <c r="AA118" s="28">
        <f t="shared" si="28"/>
        <v>1484.875</v>
      </c>
      <c r="AB118" s="28">
        <f t="shared" ref="AB118:AG118" si="29">IFERROR(AVERAGE(P111:P118),"")</f>
        <v>33.375</v>
      </c>
      <c r="AC118" s="28">
        <f t="shared" si="29"/>
        <v>10005</v>
      </c>
      <c r="AD118" s="28">
        <f t="shared" si="29"/>
        <v>22.125</v>
      </c>
      <c r="AE118" s="28">
        <f t="shared" si="29"/>
        <v>82.276761750000006</v>
      </c>
      <c r="AF118" s="28">
        <f t="shared" si="29"/>
        <v>82.276820499999999</v>
      </c>
      <c r="AG118" s="28">
        <f t="shared" si="29"/>
        <v>3.9007500000000001E-2</v>
      </c>
      <c r="AH118" s="28">
        <f>IFERROR(AVERAGE(N111:N118),"")</f>
        <v>2.875</v>
      </c>
      <c r="AI118" s="28">
        <f>IFERROR(AVERAGE(O111:O118),"")</f>
        <v>2.875</v>
      </c>
      <c r="AJ118" s="28">
        <f>AVERAGE(M111:M118)</f>
        <v>1.625</v>
      </c>
      <c r="AK118">
        <f>COUNTA(D111:D118)</f>
        <v>8</v>
      </c>
      <c r="AL118">
        <f>COUNTIF(M111:M118,"=2")</f>
        <v>5</v>
      </c>
      <c r="AM118">
        <f>COUNTIF(M111:M118,"=1")</f>
        <v>3</v>
      </c>
      <c r="AN118">
        <f>COUNTIF(M111:M118,"=0")</f>
        <v>0</v>
      </c>
      <c r="AO118">
        <f>COUNTIF(M111:M118,"=3")</f>
        <v>0</v>
      </c>
      <c r="AP118">
        <f>COUNTIF(M111:M118,"=")</f>
        <v>0</v>
      </c>
    </row>
    <row r="119" spans="1:42" x14ac:dyDescent="0.2">
      <c r="B119" s="33" t="s">
        <v>98</v>
      </c>
      <c r="V119" s="28">
        <f t="shared" ref="V119:AA119" si="30">IFERROR(AVERAGE(G63:G118),"")</f>
        <v>2850.4276</v>
      </c>
      <c r="W119" s="28">
        <f t="shared" si="30"/>
        <v>2878.3243243243242</v>
      </c>
      <c r="X119" s="28">
        <f t="shared" si="30"/>
        <v>9.3814054054054043E-3</v>
      </c>
      <c r="Y119" s="28">
        <f t="shared" si="30"/>
        <v>1422.0788312857144</v>
      </c>
      <c r="Z119" s="28">
        <f t="shared" si="30"/>
        <v>276736.41071428574</v>
      </c>
      <c r="AA119" s="28">
        <f t="shared" si="30"/>
        <v>331.51785714285717</v>
      </c>
      <c r="AB119" s="28">
        <f t="shared" ref="AB119:AG119" si="31">IFERROR(AVERAGE(P63:P118),"")</f>
        <v>22.821428571428573</v>
      </c>
      <c r="AC119" s="28">
        <f t="shared" si="31"/>
        <v>2223.4107142857142</v>
      </c>
      <c r="AD119" s="28">
        <f t="shared" si="31"/>
        <v>16.303571428571427</v>
      </c>
      <c r="AE119" s="28">
        <f t="shared" si="31"/>
        <v>20.144538837837842</v>
      </c>
      <c r="AF119" s="28">
        <f t="shared" si="31"/>
        <v>20.144581918918917</v>
      </c>
      <c r="AG119" s="28">
        <f t="shared" si="31"/>
        <v>1222.8522309642856</v>
      </c>
      <c r="AH119" s="28">
        <f>IFERROR(AVERAGE(N63:N118),"")</f>
        <v>2.6756756756756759</v>
      </c>
      <c r="AI119" s="28">
        <f>IFERROR(AVERAGE(O63:O118),"")</f>
        <v>2.6756756756756759</v>
      </c>
      <c r="AJ119" s="28">
        <f>AVERAGE(M63:M118)</f>
        <v>1.2678571428571428</v>
      </c>
      <c r="AK119">
        <f>COUNTA(D63:D118)</f>
        <v>56</v>
      </c>
      <c r="AL119">
        <f>COUNTIF(M63:M118,"=2")</f>
        <v>34</v>
      </c>
      <c r="AM119">
        <f>COUNTIF(M63:M118,"=1")</f>
        <v>3</v>
      </c>
      <c r="AN119">
        <f>COUNTIF(M63:M118,"=0")</f>
        <v>19</v>
      </c>
      <c r="AO119">
        <f>COUNTIF(M63:M118,"=3")</f>
        <v>0</v>
      </c>
      <c r="AP119">
        <f>COUNTIF(M63:M118,"=")</f>
        <v>0</v>
      </c>
    </row>
    <row r="120" spans="1:42" x14ac:dyDescent="0.2">
      <c r="V120" s="28">
        <f t="shared" ref="V120:AA120" si="32">MIN(G63:G118)</f>
        <v>1869</v>
      </c>
      <c r="W120" s="28">
        <f t="shared" si="32"/>
        <v>1869</v>
      </c>
      <c r="X120" s="28">
        <f t="shared" si="32"/>
        <v>0</v>
      </c>
      <c r="Y120" s="28">
        <f t="shared" si="32"/>
        <v>1.0274999999999999E-2</v>
      </c>
      <c r="Z120" s="28">
        <f t="shared" si="32"/>
        <v>0</v>
      </c>
      <c r="AA120" s="28">
        <f t="shared" si="32"/>
        <v>0</v>
      </c>
      <c r="AB120" s="28">
        <f t="shared" ref="AB120:AG120" si="33">MIN(P63:P118)</f>
        <v>1</v>
      </c>
      <c r="AC120" s="28">
        <f t="shared" si="33"/>
        <v>0</v>
      </c>
      <c r="AD120" s="28">
        <f t="shared" si="33"/>
        <v>0</v>
      </c>
      <c r="AE120" s="28">
        <f t="shared" si="33"/>
        <v>8.7200000000000003E-3</v>
      </c>
      <c r="AF120" s="28">
        <f t="shared" si="33"/>
        <v>8.7329999999999994E-3</v>
      </c>
      <c r="AG120" s="28">
        <f t="shared" si="33"/>
        <v>2.3E-5</v>
      </c>
      <c r="AH120" s="28">
        <f>MIN(N63:N118)</f>
        <v>1</v>
      </c>
      <c r="AI120" s="28">
        <f>MIN(O63:O118)</f>
        <v>1</v>
      </c>
      <c r="AJ120" s="28">
        <f>MIN(M63:M118)</f>
        <v>0</v>
      </c>
    </row>
    <row r="121" spans="1:42" x14ac:dyDescent="0.2">
      <c r="V121" s="28">
        <f t="shared" ref="V121:AA121" si="34">MAX(G63:G118)</f>
        <v>4633</v>
      </c>
      <c r="W121" s="28">
        <f t="shared" si="34"/>
        <v>4633</v>
      </c>
      <c r="X121" s="28">
        <f t="shared" si="34"/>
        <v>0.14624000000000001</v>
      </c>
      <c r="Y121" s="28">
        <f t="shared" si="34"/>
        <v>3624.8662859999999</v>
      </c>
      <c r="Z121" s="28">
        <f t="shared" si="34"/>
        <v>6354437</v>
      </c>
      <c r="AA121" s="28">
        <f t="shared" si="34"/>
        <v>6075</v>
      </c>
      <c r="AB121" s="28">
        <f t="shared" ref="AB121:AG121" si="35">MAX(P63:P118)</f>
        <v>116</v>
      </c>
      <c r="AC121" s="28">
        <f t="shared" si="35"/>
        <v>31620</v>
      </c>
      <c r="AD121" s="28">
        <f t="shared" si="35"/>
        <v>111</v>
      </c>
      <c r="AE121" s="28">
        <f t="shared" si="35"/>
        <v>548.42915200000004</v>
      </c>
      <c r="AF121" s="28">
        <f t="shared" si="35"/>
        <v>548.42929100000003</v>
      </c>
      <c r="AG121" s="28">
        <f t="shared" si="35"/>
        <v>3611.9786829999998</v>
      </c>
      <c r="AH121" s="28">
        <f>MAX(N63:N118)</f>
        <v>4</v>
      </c>
      <c r="AI121" s="28">
        <f>MAX(O63:O118)</f>
        <v>4</v>
      </c>
      <c r="AJ121" s="28">
        <f>MAX(M63:M118)</f>
        <v>2</v>
      </c>
    </row>
    <row r="122" spans="1:42" x14ac:dyDescent="0.2">
      <c r="A122" s="39" t="s">
        <v>128</v>
      </c>
      <c r="V122"/>
      <c r="W122"/>
      <c r="X122"/>
      <c r="Y122"/>
      <c r="Z122"/>
      <c r="AA122"/>
      <c r="AB122"/>
      <c r="AC122"/>
      <c r="AD122"/>
      <c r="AE122"/>
      <c r="AF122"/>
      <c r="AG122"/>
      <c r="AH122"/>
      <c r="AI122"/>
      <c r="AJ122"/>
    </row>
    <row r="123" spans="1:42" x14ac:dyDescent="0.2">
      <c r="A123" s="33">
        <v>3</v>
      </c>
      <c r="B123" s="33" t="s">
        <v>92</v>
      </c>
      <c r="C123" t="s">
        <v>0</v>
      </c>
      <c r="D123">
        <v>25</v>
      </c>
      <c r="E123">
        <v>200</v>
      </c>
      <c r="F123">
        <v>0</v>
      </c>
      <c r="G123">
        <v>1913</v>
      </c>
      <c r="H123">
        <v>1913</v>
      </c>
      <c r="I123">
        <v>0</v>
      </c>
      <c r="J123">
        <v>2.7359999999999999E-2</v>
      </c>
      <c r="K123">
        <v>0</v>
      </c>
      <c r="L123">
        <v>0</v>
      </c>
      <c r="M123">
        <v>2</v>
      </c>
      <c r="N123">
        <v>3</v>
      </c>
      <c r="O123">
        <v>3</v>
      </c>
      <c r="P123">
        <v>2</v>
      </c>
      <c r="Q123">
        <v>0</v>
      </c>
      <c r="R123">
        <v>0</v>
      </c>
      <c r="S123">
        <v>2.5541999999999999E-2</v>
      </c>
      <c r="T123">
        <v>2.5558000000000001E-2</v>
      </c>
      <c r="U123">
        <v>9.0919999999999994E-3</v>
      </c>
      <c r="V123"/>
      <c r="W123"/>
      <c r="X123"/>
      <c r="Y123"/>
      <c r="Z123"/>
      <c r="AA123"/>
      <c r="AB123"/>
      <c r="AC123"/>
      <c r="AD123"/>
      <c r="AE123"/>
      <c r="AF123"/>
      <c r="AG123"/>
      <c r="AH123"/>
      <c r="AI123"/>
      <c r="AJ123"/>
    </row>
    <row r="124" spans="1:42" x14ac:dyDescent="0.2">
      <c r="A124" s="33">
        <v>3</v>
      </c>
      <c r="B124" s="33" t="s">
        <v>92</v>
      </c>
      <c r="C124" t="s">
        <v>1</v>
      </c>
      <c r="D124">
        <v>25</v>
      </c>
      <c r="E124">
        <v>200</v>
      </c>
      <c r="F124">
        <v>0</v>
      </c>
      <c r="G124">
        <v>1903</v>
      </c>
      <c r="H124">
        <v>1903</v>
      </c>
      <c r="I124">
        <v>0</v>
      </c>
      <c r="J124">
        <v>7.8298999999999994E-2</v>
      </c>
      <c r="K124">
        <v>0</v>
      </c>
      <c r="L124">
        <v>2</v>
      </c>
      <c r="M124">
        <v>2</v>
      </c>
      <c r="N124">
        <v>3</v>
      </c>
      <c r="O124">
        <v>3</v>
      </c>
      <c r="P124">
        <v>8</v>
      </c>
      <c r="Q124">
        <v>2</v>
      </c>
      <c r="R124">
        <v>4</v>
      </c>
      <c r="S124">
        <v>7.3264999999999997E-2</v>
      </c>
      <c r="T124">
        <v>7.3304999999999995E-2</v>
      </c>
      <c r="U124">
        <v>4.1494000000000003E-2</v>
      </c>
      <c r="V124"/>
      <c r="W124"/>
      <c r="X124"/>
      <c r="Y124"/>
      <c r="Z124"/>
      <c r="AA124"/>
      <c r="AB124"/>
      <c r="AC124"/>
      <c r="AD124"/>
      <c r="AE124"/>
      <c r="AF124"/>
      <c r="AG124"/>
      <c r="AH124"/>
      <c r="AI124"/>
      <c r="AJ124"/>
    </row>
    <row r="125" spans="1:42" x14ac:dyDescent="0.2">
      <c r="A125" s="33">
        <v>3</v>
      </c>
      <c r="B125" s="33" t="s">
        <v>92</v>
      </c>
      <c r="C125" t="s">
        <v>2</v>
      </c>
      <c r="D125">
        <v>25</v>
      </c>
      <c r="E125">
        <v>200</v>
      </c>
      <c r="F125">
        <v>0</v>
      </c>
      <c r="G125">
        <v>1903</v>
      </c>
      <c r="H125">
        <v>1903</v>
      </c>
      <c r="I125">
        <v>0</v>
      </c>
      <c r="J125">
        <v>0.34051599999999999</v>
      </c>
      <c r="K125">
        <v>0</v>
      </c>
      <c r="L125">
        <v>20</v>
      </c>
      <c r="M125">
        <v>2</v>
      </c>
      <c r="N125">
        <v>3</v>
      </c>
      <c r="O125">
        <v>3</v>
      </c>
      <c r="P125">
        <v>18</v>
      </c>
      <c r="Q125">
        <v>53</v>
      </c>
      <c r="R125">
        <v>5</v>
      </c>
      <c r="S125">
        <v>0.33343600000000001</v>
      </c>
      <c r="T125">
        <v>0.33346199999999998</v>
      </c>
      <c r="U125">
        <v>0.19011</v>
      </c>
      <c r="V125"/>
      <c r="W125"/>
      <c r="X125"/>
      <c r="Y125"/>
      <c r="Z125"/>
      <c r="AA125"/>
      <c r="AB125"/>
      <c r="AC125"/>
      <c r="AD125"/>
      <c r="AE125"/>
      <c r="AF125"/>
      <c r="AG125"/>
      <c r="AH125"/>
      <c r="AI125"/>
      <c r="AJ125"/>
    </row>
    <row r="126" spans="1:42" x14ac:dyDescent="0.2">
      <c r="A126" s="33">
        <v>3</v>
      </c>
      <c r="B126" s="33" t="s">
        <v>92</v>
      </c>
      <c r="C126" t="s">
        <v>3</v>
      </c>
      <c r="D126">
        <v>25</v>
      </c>
      <c r="E126">
        <v>200</v>
      </c>
      <c r="F126">
        <v>0</v>
      </c>
      <c r="G126">
        <v>1869</v>
      </c>
      <c r="H126">
        <v>1869</v>
      </c>
      <c r="I126">
        <v>0</v>
      </c>
      <c r="J126">
        <v>0.39516600000000002</v>
      </c>
      <c r="K126">
        <v>0</v>
      </c>
      <c r="L126">
        <v>25</v>
      </c>
      <c r="M126">
        <v>2</v>
      </c>
      <c r="N126">
        <v>3</v>
      </c>
      <c r="O126">
        <v>3</v>
      </c>
      <c r="P126">
        <v>12</v>
      </c>
      <c r="Q126">
        <v>96</v>
      </c>
      <c r="R126">
        <v>3</v>
      </c>
      <c r="S126">
        <v>0.391044</v>
      </c>
      <c r="T126">
        <v>0.39107500000000001</v>
      </c>
      <c r="U126">
        <v>0.23358400000000001</v>
      </c>
      <c r="V126"/>
      <c r="W126"/>
      <c r="X126"/>
      <c r="Y126"/>
      <c r="Z126"/>
      <c r="AA126"/>
      <c r="AB126"/>
      <c r="AC126"/>
      <c r="AD126"/>
      <c r="AE126"/>
      <c r="AF126"/>
      <c r="AG126"/>
      <c r="AH126"/>
      <c r="AI126"/>
      <c r="AJ126"/>
    </row>
    <row r="127" spans="1:42" x14ac:dyDescent="0.2">
      <c r="A127" s="33">
        <v>3</v>
      </c>
      <c r="B127" s="33" t="s">
        <v>92</v>
      </c>
      <c r="C127" t="s">
        <v>4</v>
      </c>
      <c r="D127">
        <v>25</v>
      </c>
      <c r="E127">
        <v>200</v>
      </c>
      <c r="F127">
        <v>0</v>
      </c>
      <c r="G127">
        <v>1913</v>
      </c>
      <c r="H127">
        <v>1913</v>
      </c>
      <c r="I127">
        <v>0</v>
      </c>
      <c r="J127">
        <v>6.7452999999999999E-2</v>
      </c>
      <c r="K127">
        <v>0</v>
      </c>
      <c r="L127">
        <v>6</v>
      </c>
      <c r="M127">
        <v>2</v>
      </c>
      <c r="N127">
        <v>3</v>
      </c>
      <c r="O127">
        <v>3</v>
      </c>
      <c r="P127">
        <v>86</v>
      </c>
      <c r="Q127">
        <v>2</v>
      </c>
      <c r="R127">
        <v>84</v>
      </c>
      <c r="S127">
        <v>4.5273000000000001E-2</v>
      </c>
      <c r="T127">
        <v>4.5298999999999999E-2</v>
      </c>
      <c r="U127">
        <v>2.5248E-2</v>
      </c>
      <c r="V127"/>
      <c r="W127"/>
      <c r="X127"/>
      <c r="Y127"/>
      <c r="Z127"/>
      <c r="AA127"/>
      <c r="AB127"/>
      <c r="AC127"/>
      <c r="AD127"/>
      <c r="AE127"/>
      <c r="AF127"/>
      <c r="AG127"/>
      <c r="AH127"/>
      <c r="AI127"/>
      <c r="AJ127"/>
    </row>
    <row r="128" spans="1:42" x14ac:dyDescent="0.2">
      <c r="A128" s="33">
        <v>3</v>
      </c>
      <c r="B128" s="33" t="s">
        <v>92</v>
      </c>
      <c r="C128" t="s">
        <v>5</v>
      </c>
      <c r="D128">
        <v>25</v>
      </c>
      <c r="E128">
        <v>200</v>
      </c>
      <c r="F128">
        <v>0</v>
      </c>
      <c r="G128">
        <v>1913</v>
      </c>
      <c r="H128">
        <v>1913</v>
      </c>
      <c r="I128">
        <v>0</v>
      </c>
      <c r="J128">
        <v>2.8835E-2</v>
      </c>
      <c r="K128">
        <v>0</v>
      </c>
      <c r="L128">
        <v>0</v>
      </c>
      <c r="M128">
        <v>2</v>
      </c>
      <c r="N128">
        <v>3</v>
      </c>
      <c r="O128">
        <v>3</v>
      </c>
      <c r="P128">
        <v>2</v>
      </c>
      <c r="Q128">
        <v>0</v>
      </c>
      <c r="R128">
        <v>0</v>
      </c>
      <c r="S128">
        <v>2.7133000000000001E-2</v>
      </c>
      <c r="T128">
        <v>2.7147000000000001E-2</v>
      </c>
      <c r="U128">
        <v>1.2718E-2</v>
      </c>
      <c r="V128"/>
      <c r="W128"/>
      <c r="X128"/>
      <c r="Y128"/>
      <c r="Z128"/>
      <c r="AA128"/>
      <c r="AB128"/>
      <c r="AC128"/>
      <c r="AD128"/>
      <c r="AE128"/>
      <c r="AF128"/>
      <c r="AG128"/>
      <c r="AH128"/>
      <c r="AI128"/>
      <c r="AJ128"/>
    </row>
    <row r="129" spans="1:42" x14ac:dyDescent="0.2">
      <c r="A129" s="33">
        <v>3</v>
      </c>
      <c r="B129" s="33" t="s">
        <v>92</v>
      </c>
      <c r="C129" t="s">
        <v>6</v>
      </c>
      <c r="D129">
        <v>25</v>
      </c>
      <c r="E129">
        <v>200</v>
      </c>
      <c r="F129">
        <v>0</v>
      </c>
      <c r="G129">
        <v>1913</v>
      </c>
      <c r="H129">
        <v>1913</v>
      </c>
      <c r="I129">
        <v>0</v>
      </c>
      <c r="J129">
        <v>0.11987200000000001</v>
      </c>
      <c r="K129">
        <v>0</v>
      </c>
      <c r="L129">
        <v>3</v>
      </c>
      <c r="M129">
        <v>2</v>
      </c>
      <c r="N129">
        <v>3</v>
      </c>
      <c r="O129">
        <v>3</v>
      </c>
      <c r="P129">
        <v>95</v>
      </c>
      <c r="Q129">
        <v>2</v>
      </c>
      <c r="R129">
        <v>93</v>
      </c>
      <c r="S129">
        <v>9.0690000000000007E-2</v>
      </c>
      <c r="T129">
        <v>9.0714000000000003E-2</v>
      </c>
      <c r="U129">
        <v>7.0498000000000005E-2</v>
      </c>
      <c r="V129"/>
      <c r="W129"/>
      <c r="X129"/>
      <c r="Y129"/>
      <c r="Z129"/>
      <c r="AA129"/>
      <c r="AB129"/>
      <c r="AC129"/>
      <c r="AD129"/>
      <c r="AE129"/>
      <c r="AF129"/>
      <c r="AG129"/>
      <c r="AH129"/>
      <c r="AI129"/>
      <c r="AJ129"/>
    </row>
    <row r="130" spans="1:42" x14ac:dyDescent="0.2">
      <c r="A130" s="33">
        <v>3</v>
      </c>
      <c r="B130" s="33" t="s">
        <v>92</v>
      </c>
      <c r="C130" t="s">
        <v>7</v>
      </c>
      <c r="D130">
        <v>25</v>
      </c>
      <c r="E130">
        <v>200</v>
      </c>
      <c r="F130">
        <v>0</v>
      </c>
      <c r="G130">
        <v>1913</v>
      </c>
      <c r="H130">
        <v>1913</v>
      </c>
      <c r="I130">
        <v>0</v>
      </c>
      <c r="J130">
        <v>0.187051</v>
      </c>
      <c r="K130">
        <v>0</v>
      </c>
      <c r="L130">
        <v>11</v>
      </c>
      <c r="M130">
        <v>2</v>
      </c>
      <c r="N130">
        <v>3</v>
      </c>
      <c r="O130">
        <v>3</v>
      </c>
      <c r="P130">
        <v>33</v>
      </c>
      <c r="Q130">
        <v>13</v>
      </c>
      <c r="R130">
        <v>25</v>
      </c>
      <c r="S130">
        <v>0.17471100000000001</v>
      </c>
      <c r="T130">
        <v>0.174736</v>
      </c>
      <c r="U130">
        <v>0.11264299999999999</v>
      </c>
      <c r="V130"/>
      <c r="W130"/>
      <c r="X130"/>
      <c r="Y130"/>
      <c r="Z130"/>
      <c r="AA130"/>
      <c r="AB130"/>
      <c r="AC130"/>
      <c r="AD130"/>
      <c r="AE130"/>
      <c r="AF130"/>
      <c r="AG130"/>
      <c r="AH130"/>
      <c r="AI130"/>
      <c r="AJ130"/>
    </row>
    <row r="131" spans="1:42" x14ac:dyDescent="0.2">
      <c r="A131" s="33">
        <v>3</v>
      </c>
      <c r="B131" s="33" t="s">
        <v>92</v>
      </c>
      <c r="C131" t="s">
        <v>8</v>
      </c>
      <c r="D131">
        <v>25</v>
      </c>
      <c r="E131">
        <v>200</v>
      </c>
      <c r="F131">
        <v>0</v>
      </c>
      <c r="G131">
        <v>1913</v>
      </c>
      <c r="H131">
        <v>1913</v>
      </c>
      <c r="I131">
        <v>0</v>
      </c>
      <c r="J131">
        <v>0.34589999999999999</v>
      </c>
      <c r="K131">
        <v>66</v>
      </c>
      <c r="L131">
        <v>65</v>
      </c>
      <c r="M131">
        <v>2</v>
      </c>
      <c r="N131">
        <v>3</v>
      </c>
      <c r="O131">
        <v>3</v>
      </c>
      <c r="P131">
        <v>63</v>
      </c>
      <c r="Q131">
        <v>97</v>
      </c>
      <c r="R131">
        <v>51</v>
      </c>
      <c r="S131">
        <v>0.32933499999999999</v>
      </c>
      <c r="T131">
        <v>0.329378</v>
      </c>
      <c r="U131">
        <v>0.18951000000000001</v>
      </c>
      <c r="V131" s="28">
        <f t="shared" ref="V131:AA131" si="36">IFERROR(AVERAGE(G123:G131),"")</f>
        <v>1905.8888888888889</v>
      </c>
      <c r="W131" s="28">
        <f t="shared" si="36"/>
        <v>1905.8888888888889</v>
      </c>
      <c r="X131" s="28">
        <f t="shared" si="36"/>
        <v>0</v>
      </c>
      <c r="Y131" s="28">
        <f t="shared" si="36"/>
        <v>0.1767168888888889</v>
      </c>
      <c r="Z131" s="28">
        <f t="shared" si="36"/>
        <v>7.333333333333333</v>
      </c>
      <c r="AA131" s="28">
        <f t="shared" si="36"/>
        <v>14.666666666666666</v>
      </c>
      <c r="AB131" s="28">
        <f t="shared" ref="AB131:AG131" si="37">IFERROR(AVERAGE(P123:P131),"")</f>
        <v>35.444444444444443</v>
      </c>
      <c r="AC131" s="28">
        <f t="shared" si="37"/>
        <v>29.444444444444443</v>
      </c>
      <c r="AD131" s="28">
        <f t="shared" si="37"/>
        <v>29.444444444444443</v>
      </c>
      <c r="AE131" s="28">
        <f t="shared" si="37"/>
        <v>0.16560322222222223</v>
      </c>
      <c r="AF131" s="28">
        <f t="shared" si="37"/>
        <v>0.16563044444444441</v>
      </c>
      <c r="AG131" s="28">
        <f t="shared" si="37"/>
        <v>9.8321888888888889E-2</v>
      </c>
      <c r="AH131" s="28">
        <f>IFERROR(AVERAGE(N123:N131),"")</f>
        <v>3</v>
      </c>
      <c r="AI131" s="28">
        <f>IFERROR(AVERAGE(O123:O131),"")</f>
        <v>3</v>
      </c>
      <c r="AJ131" s="28">
        <f>IFERROR(AVERAGE(M123:M131),"")</f>
        <v>2</v>
      </c>
      <c r="AK131">
        <f>COUNTA(D123:D131)</f>
        <v>9</v>
      </c>
      <c r="AL131">
        <f>COUNTIF(M123:M131,"=2")</f>
        <v>9</v>
      </c>
      <c r="AM131">
        <f>COUNTIF(M123:M131,"=1")</f>
        <v>0</v>
      </c>
      <c r="AN131">
        <f>COUNTIF(M123:M131,"=0")</f>
        <v>0</v>
      </c>
      <c r="AO131">
        <f>COUNTIF(M123:M131,"=3")</f>
        <v>0</v>
      </c>
      <c r="AP131">
        <f>COUNTIF(M123:M131,"=")</f>
        <v>0</v>
      </c>
    </row>
    <row r="132" spans="1:42" x14ac:dyDescent="0.2">
      <c r="A132" s="33">
        <v>3</v>
      </c>
      <c r="B132" s="33" t="s">
        <v>93</v>
      </c>
      <c r="C132" t="s">
        <v>9</v>
      </c>
      <c r="D132">
        <v>25</v>
      </c>
      <c r="E132">
        <v>200</v>
      </c>
      <c r="F132">
        <v>0</v>
      </c>
      <c r="G132">
        <v>6171</v>
      </c>
      <c r="H132">
        <v>6171</v>
      </c>
      <c r="I132">
        <v>0</v>
      </c>
      <c r="J132">
        <v>0.18498899999999999</v>
      </c>
      <c r="K132">
        <v>0</v>
      </c>
      <c r="L132">
        <v>2</v>
      </c>
      <c r="M132">
        <v>2</v>
      </c>
      <c r="N132">
        <v>8</v>
      </c>
      <c r="O132">
        <v>3</v>
      </c>
      <c r="P132">
        <v>21</v>
      </c>
      <c r="Q132">
        <v>0</v>
      </c>
      <c r="R132">
        <v>20</v>
      </c>
      <c r="S132">
        <v>0.17385700000000001</v>
      </c>
      <c r="T132">
        <v>0.17450399999999999</v>
      </c>
      <c r="U132">
        <v>7.9334000000000002E-2</v>
      </c>
      <c r="V132"/>
      <c r="W132"/>
      <c r="X132"/>
      <c r="Y132"/>
      <c r="Z132"/>
      <c r="AA132"/>
      <c r="AB132"/>
      <c r="AC132"/>
      <c r="AD132"/>
      <c r="AE132"/>
      <c r="AF132"/>
      <c r="AG132"/>
      <c r="AH132"/>
      <c r="AI132"/>
      <c r="AJ132"/>
    </row>
    <row r="133" spans="1:42" x14ac:dyDescent="0.2">
      <c r="A133" s="33">
        <v>3</v>
      </c>
      <c r="B133" s="33" t="s">
        <v>93</v>
      </c>
      <c r="C133" t="s">
        <v>10</v>
      </c>
      <c r="D133">
        <v>25</v>
      </c>
      <c r="E133">
        <v>200</v>
      </c>
      <c r="F133">
        <v>0</v>
      </c>
      <c r="G133">
        <v>5471</v>
      </c>
      <c r="H133">
        <v>5471</v>
      </c>
      <c r="I133">
        <v>0</v>
      </c>
      <c r="J133">
        <v>3.5573730000000001</v>
      </c>
      <c r="K133">
        <v>7803</v>
      </c>
      <c r="L133">
        <v>85</v>
      </c>
      <c r="M133">
        <v>2</v>
      </c>
      <c r="N133">
        <v>7</v>
      </c>
      <c r="O133">
        <v>3</v>
      </c>
      <c r="P133">
        <v>575</v>
      </c>
      <c r="Q133">
        <v>260</v>
      </c>
      <c r="R133">
        <v>569</v>
      </c>
      <c r="S133">
        <v>1.6746650000000001</v>
      </c>
      <c r="T133">
        <v>1.675319</v>
      </c>
      <c r="U133">
        <v>0.39010899999999998</v>
      </c>
      <c r="V133"/>
      <c r="W133"/>
      <c r="X133"/>
      <c r="Y133"/>
      <c r="Z133"/>
      <c r="AA133"/>
      <c r="AB133"/>
      <c r="AC133"/>
      <c r="AD133"/>
      <c r="AE133"/>
      <c r="AF133"/>
      <c r="AG133"/>
      <c r="AH133"/>
      <c r="AI133"/>
      <c r="AJ133"/>
    </row>
    <row r="134" spans="1:42" x14ac:dyDescent="0.2">
      <c r="A134" s="33">
        <v>3</v>
      </c>
      <c r="B134" s="33" t="s">
        <v>93</v>
      </c>
      <c r="C134" t="s">
        <v>11</v>
      </c>
      <c r="D134">
        <v>25</v>
      </c>
      <c r="E134">
        <v>200</v>
      </c>
      <c r="F134">
        <v>0</v>
      </c>
      <c r="G134">
        <v>4546</v>
      </c>
      <c r="H134">
        <v>4546</v>
      </c>
      <c r="I134">
        <v>0</v>
      </c>
      <c r="J134">
        <v>47.453670000000002</v>
      </c>
      <c r="K134">
        <v>61191</v>
      </c>
      <c r="L134">
        <v>1549</v>
      </c>
      <c r="M134">
        <v>2</v>
      </c>
      <c r="N134">
        <v>5</v>
      </c>
      <c r="O134">
        <v>3</v>
      </c>
      <c r="P134">
        <v>568</v>
      </c>
      <c r="Q134">
        <v>6071</v>
      </c>
      <c r="R134">
        <v>564</v>
      </c>
      <c r="S134">
        <v>27.313202</v>
      </c>
      <c r="T134">
        <v>27.313945</v>
      </c>
      <c r="U134">
        <v>0.27164500000000003</v>
      </c>
      <c r="V134"/>
      <c r="W134"/>
      <c r="X134"/>
      <c r="Y134"/>
      <c r="Z134"/>
      <c r="AA134"/>
      <c r="AB134"/>
      <c r="AC134"/>
      <c r="AD134"/>
      <c r="AE134"/>
      <c r="AF134"/>
      <c r="AG134"/>
      <c r="AH134"/>
      <c r="AI134"/>
      <c r="AJ134"/>
    </row>
    <row r="135" spans="1:42" x14ac:dyDescent="0.2">
      <c r="A135" s="33">
        <v>3</v>
      </c>
      <c r="B135" s="33" t="s">
        <v>93</v>
      </c>
      <c r="C135" t="s">
        <v>12</v>
      </c>
      <c r="D135">
        <v>25</v>
      </c>
      <c r="E135">
        <v>200</v>
      </c>
      <c r="F135">
        <v>0</v>
      </c>
      <c r="G135">
        <v>4169</v>
      </c>
      <c r="H135">
        <v>4169</v>
      </c>
      <c r="I135">
        <v>0</v>
      </c>
      <c r="J135">
        <v>117.339454</v>
      </c>
      <c r="K135">
        <v>157430</v>
      </c>
      <c r="L135">
        <v>2658</v>
      </c>
      <c r="M135">
        <v>2</v>
      </c>
      <c r="N135">
        <v>4</v>
      </c>
      <c r="O135">
        <v>3</v>
      </c>
      <c r="P135">
        <v>331</v>
      </c>
      <c r="Q135">
        <v>11354</v>
      </c>
      <c r="R135">
        <v>313</v>
      </c>
      <c r="S135">
        <v>12.16494</v>
      </c>
      <c r="T135">
        <v>12.165346</v>
      </c>
      <c r="U135">
        <v>0.63972099999999998</v>
      </c>
      <c r="V135"/>
      <c r="W135"/>
      <c r="X135"/>
      <c r="Y135"/>
      <c r="Z135"/>
      <c r="AA135"/>
      <c r="AB135"/>
      <c r="AC135"/>
      <c r="AD135"/>
      <c r="AE135"/>
      <c r="AF135"/>
      <c r="AG135"/>
      <c r="AH135"/>
      <c r="AI135"/>
      <c r="AJ135"/>
    </row>
    <row r="136" spans="1:42" x14ac:dyDescent="0.2">
      <c r="A136" s="33">
        <v>3</v>
      </c>
      <c r="B136" s="33" t="s">
        <v>93</v>
      </c>
      <c r="C136" t="s">
        <v>13</v>
      </c>
      <c r="D136">
        <v>25</v>
      </c>
      <c r="E136">
        <v>200</v>
      </c>
      <c r="F136">
        <v>0</v>
      </c>
      <c r="G136">
        <v>5305</v>
      </c>
      <c r="H136">
        <v>5305</v>
      </c>
      <c r="I136">
        <v>0</v>
      </c>
      <c r="J136">
        <v>3.745708</v>
      </c>
      <c r="K136">
        <v>0</v>
      </c>
      <c r="L136">
        <v>2</v>
      </c>
      <c r="M136">
        <v>2</v>
      </c>
      <c r="N136">
        <v>6</v>
      </c>
      <c r="O136">
        <v>3</v>
      </c>
      <c r="P136">
        <v>123</v>
      </c>
      <c r="Q136">
        <v>6</v>
      </c>
      <c r="R136">
        <v>112</v>
      </c>
      <c r="S136">
        <v>3.7089310000000002</v>
      </c>
      <c r="T136">
        <v>3.7095180000000001</v>
      </c>
      <c r="U136">
        <v>3.4820410000000002</v>
      </c>
      <c r="V136"/>
      <c r="W136"/>
      <c r="X136"/>
      <c r="Y136"/>
      <c r="Z136"/>
      <c r="AA136"/>
      <c r="AB136"/>
      <c r="AC136"/>
      <c r="AD136"/>
      <c r="AE136"/>
      <c r="AF136"/>
      <c r="AG136"/>
      <c r="AH136"/>
      <c r="AI136"/>
      <c r="AJ136"/>
    </row>
    <row r="137" spans="1:42" x14ac:dyDescent="0.2">
      <c r="A137" s="33">
        <v>3</v>
      </c>
      <c r="B137" s="33" t="s">
        <v>93</v>
      </c>
      <c r="C137" t="s">
        <v>14</v>
      </c>
      <c r="D137">
        <v>25</v>
      </c>
      <c r="E137">
        <v>200</v>
      </c>
      <c r="F137">
        <v>0</v>
      </c>
      <c r="G137">
        <v>4654</v>
      </c>
      <c r="H137">
        <v>4654</v>
      </c>
      <c r="I137">
        <v>0</v>
      </c>
      <c r="J137">
        <v>6.783112</v>
      </c>
      <c r="K137">
        <v>4323</v>
      </c>
      <c r="L137">
        <v>91</v>
      </c>
      <c r="M137">
        <v>2</v>
      </c>
      <c r="N137">
        <v>5</v>
      </c>
      <c r="O137">
        <v>3</v>
      </c>
      <c r="P137">
        <v>310</v>
      </c>
      <c r="Q137">
        <v>1086</v>
      </c>
      <c r="R137">
        <v>298</v>
      </c>
      <c r="S137">
        <v>6.1790320000000003</v>
      </c>
      <c r="T137">
        <v>6.1795790000000004</v>
      </c>
      <c r="U137">
        <v>0.54873700000000003</v>
      </c>
      <c r="V137"/>
      <c r="W137"/>
      <c r="X137"/>
      <c r="Y137"/>
      <c r="Z137"/>
      <c r="AA137"/>
      <c r="AB137"/>
      <c r="AC137"/>
      <c r="AD137"/>
      <c r="AE137"/>
      <c r="AF137"/>
      <c r="AG137"/>
      <c r="AH137"/>
      <c r="AI137"/>
      <c r="AJ137"/>
    </row>
    <row r="138" spans="1:42" x14ac:dyDescent="0.2">
      <c r="A138" s="33">
        <v>3</v>
      </c>
      <c r="B138" s="33" t="s">
        <v>93</v>
      </c>
      <c r="C138" t="s">
        <v>15</v>
      </c>
      <c r="D138">
        <v>25</v>
      </c>
      <c r="E138">
        <v>200</v>
      </c>
      <c r="F138">
        <v>0</v>
      </c>
      <c r="G138">
        <v>4243</v>
      </c>
      <c r="H138">
        <v>4243</v>
      </c>
      <c r="I138">
        <v>0</v>
      </c>
      <c r="J138">
        <v>19.918194</v>
      </c>
      <c r="K138">
        <v>25156</v>
      </c>
      <c r="L138">
        <v>1500</v>
      </c>
      <c r="M138">
        <v>2</v>
      </c>
      <c r="N138">
        <v>4</v>
      </c>
      <c r="O138">
        <v>3</v>
      </c>
      <c r="P138">
        <v>182</v>
      </c>
      <c r="Q138">
        <v>5195</v>
      </c>
      <c r="R138">
        <v>172</v>
      </c>
      <c r="S138">
        <v>1.2763420000000001</v>
      </c>
      <c r="T138">
        <v>1.276807</v>
      </c>
      <c r="U138">
        <v>0.34268700000000002</v>
      </c>
      <c r="V138"/>
      <c r="W138"/>
      <c r="X138"/>
      <c r="Y138"/>
      <c r="Z138"/>
      <c r="AA138"/>
      <c r="AB138"/>
      <c r="AC138"/>
      <c r="AD138"/>
      <c r="AE138"/>
      <c r="AF138"/>
      <c r="AG138"/>
      <c r="AH138"/>
      <c r="AI138"/>
      <c r="AJ138"/>
    </row>
    <row r="139" spans="1:42" x14ac:dyDescent="0.2">
      <c r="A139" s="33">
        <v>3</v>
      </c>
      <c r="B139" s="33" t="s">
        <v>93</v>
      </c>
      <c r="C139" t="s">
        <v>16</v>
      </c>
      <c r="D139">
        <v>25</v>
      </c>
      <c r="E139">
        <v>200</v>
      </c>
      <c r="F139">
        <v>0</v>
      </c>
      <c r="G139">
        <v>3973</v>
      </c>
      <c r="H139">
        <v>3973</v>
      </c>
      <c r="I139">
        <v>0</v>
      </c>
      <c r="J139">
        <v>99.540982</v>
      </c>
      <c r="K139">
        <v>103309</v>
      </c>
      <c r="L139">
        <v>3652</v>
      </c>
      <c r="M139">
        <v>2</v>
      </c>
      <c r="N139">
        <v>4</v>
      </c>
      <c r="O139">
        <v>3</v>
      </c>
      <c r="P139">
        <v>45</v>
      </c>
      <c r="Q139">
        <v>14791</v>
      </c>
      <c r="R139">
        <v>34</v>
      </c>
      <c r="S139">
        <v>10.395424999999999</v>
      </c>
      <c r="T139">
        <v>10.395989</v>
      </c>
      <c r="U139">
        <v>0.278167</v>
      </c>
      <c r="V139"/>
      <c r="W139"/>
      <c r="X139"/>
      <c r="Y139"/>
      <c r="Z139"/>
      <c r="AA139"/>
      <c r="AB139"/>
      <c r="AC139"/>
      <c r="AD139"/>
      <c r="AE139"/>
      <c r="AF139"/>
      <c r="AG139"/>
      <c r="AH139"/>
      <c r="AI139"/>
      <c r="AJ139"/>
    </row>
    <row r="140" spans="1:42" x14ac:dyDescent="0.2">
      <c r="A140" s="33">
        <v>3</v>
      </c>
      <c r="B140" s="33" t="s">
        <v>93</v>
      </c>
      <c r="C140" t="s">
        <v>17</v>
      </c>
      <c r="D140">
        <v>25</v>
      </c>
      <c r="E140">
        <v>200</v>
      </c>
      <c r="F140">
        <v>0</v>
      </c>
      <c r="G140" t="s">
        <v>56</v>
      </c>
      <c r="H140" t="s">
        <v>56</v>
      </c>
      <c r="I140" t="s">
        <v>56</v>
      </c>
      <c r="J140">
        <v>3604.1082759999999</v>
      </c>
      <c r="K140">
        <v>0</v>
      </c>
      <c r="L140">
        <v>0</v>
      </c>
      <c r="M140">
        <v>0</v>
      </c>
      <c r="N140" t="s">
        <v>56</v>
      </c>
      <c r="O140" t="s">
        <v>56</v>
      </c>
      <c r="P140">
        <v>1</v>
      </c>
      <c r="Q140">
        <v>0</v>
      </c>
      <c r="R140">
        <v>1</v>
      </c>
      <c r="S140" t="s">
        <v>56</v>
      </c>
      <c r="T140" t="s">
        <v>56</v>
      </c>
      <c r="U140">
        <v>3604.0242779999999</v>
      </c>
      <c r="V140"/>
      <c r="W140"/>
      <c r="X140"/>
      <c r="Y140"/>
      <c r="Z140"/>
      <c r="AA140"/>
      <c r="AB140"/>
      <c r="AC140"/>
      <c r="AD140"/>
      <c r="AE140"/>
      <c r="AF140"/>
      <c r="AG140"/>
      <c r="AH140"/>
      <c r="AI140"/>
      <c r="AJ140"/>
    </row>
    <row r="141" spans="1:42" x14ac:dyDescent="0.2">
      <c r="A141" s="33">
        <v>3</v>
      </c>
      <c r="B141" s="33" t="s">
        <v>93</v>
      </c>
      <c r="C141" t="s">
        <v>18</v>
      </c>
      <c r="D141">
        <v>25</v>
      </c>
      <c r="E141">
        <v>200</v>
      </c>
      <c r="F141">
        <v>0</v>
      </c>
      <c r="G141">
        <v>4441</v>
      </c>
      <c r="H141">
        <v>4441</v>
      </c>
      <c r="I141">
        <v>0</v>
      </c>
      <c r="J141">
        <v>479.327155</v>
      </c>
      <c r="K141">
        <v>289822</v>
      </c>
      <c r="L141">
        <v>4047</v>
      </c>
      <c r="M141">
        <v>2</v>
      </c>
      <c r="N141">
        <v>5</v>
      </c>
      <c r="O141">
        <v>3</v>
      </c>
      <c r="P141">
        <v>382</v>
      </c>
      <c r="Q141">
        <v>27923</v>
      </c>
      <c r="R141">
        <v>366</v>
      </c>
      <c r="S141">
        <v>339.15228100000002</v>
      </c>
      <c r="T141">
        <v>339.152897</v>
      </c>
      <c r="U141">
        <v>0.78572600000000004</v>
      </c>
      <c r="V141"/>
      <c r="W141"/>
      <c r="X141"/>
      <c r="Y141"/>
      <c r="Z141"/>
      <c r="AA141"/>
      <c r="AB141"/>
      <c r="AC141"/>
      <c r="AD141"/>
      <c r="AE141"/>
      <c r="AF141"/>
      <c r="AG141"/>
      <c r="AH141"/>
      <c r="AI141"/>
      <c r="AJ141"/>
    </row>
    <row r="142" spans="1:42" x14ac:dyDescent="0.2">
      <c r="A142" s="33">
        <v>3</v>
      </c>
      <c r="B142" s="33" t="s">
        <v>93</v>
      </c>
      <c r="C142" t="s">
        <v>19</v>
      </c>
      <c r="D142">
        <v>25</v>
      </c>
      <c r="E142">
        <v>200</v>
      </c>
      <c r="F142">
        <v>0</v>
      </c>
      <c r="G142" t="s">
        <v>56</v>
      </c>
      <c r="H142" t="s">
        <v>56</v>
      </c>
      <c r="I142" t="s">
        <v>56</v>
      </c>
      <c r="J142">
        <v>3603.347205</v>
      </c>
      <c r="K142">
        <v>0</v>
      </c>
      <c r="L142">
        <v>0</v>
      </c>
      <c r="M142">
        <v>0</v>
      </c>
      <c r="N142" t="s">
        <v>56</v>
      </c>
      <c r="O142" t="s">
        <v>56</v>
      </c>
      <c r="P142">
        <v>1</v>
      </c>
      <c r="Q142">
        <v>0</v>
      </c>
      <c r="R142">
        <v>1</v>
      </c>
      <c r="S142" t="s">
        <v>56</v>
      </c>
      <c r="T142" t="s">
        <v>56</v>
      </c>
      <c r="U142">
        <v>3603.1708149999999</v>
      </c>
      <c r="V142"/>
      <c r="W142"/>
      <c r="X142"/>
      <c r="Y142"/>
      <c r="Z142"/>
      <c r="AA142"/>
      <c r="AB142"/>
      <c r="AC142"/>
      <c r="AD142"/>
      <c r="AE142"/>
      <c r="AF142"/>
      <c r="AG142"/>
      <c r="AH142"/>
      <c r="AI142"/>
      <c r="AJ142"/>
    </row>
    <row r="143" spans="1:42" x14ac:dyDescent="0.2">
      <c r="A143" s="33">
        <v>3</v>
      </c>
      <c r="B143" s="33" t="s">
        <v>93</v>
      </c>
      <c r="C143" t="s">
        <v>20</v>
      </c>
      <c r="D143">
        <v>25</v>
      </c>
      <c r="E143">
        <v>200</v>
      </c>
      <c r="F143">
        <v>0</v>
      </c>
      <c r="G143">
        <v>3930</v>
      </c>
      <c r="H143">
        <v>3930</v>
      </c>
      <c r="I143">
        <v>0</v>
      </c>
      <c r="J143">
        <v>1769.267873</v>
      </c>
      <c r="K143">
        <v>704150</v>
      </c>
      <c r="L143">
        <v>9133</v>
      </c>
      <c r="M143">
        <v>2</v>
      </c>
      <c r="N143">
        <v>4</v>
      </c>
      <c r="O143">
        <v>3</v>
      </c>
      <c r="P143">
        <v>133</v>
      </c>
      <c r="Q143">
        <v>43369</v>
      </c>
      <c r="R143">
        <v>126</v>
      </c>
      <c r="S143">
        <v>1.603918</v>
      </c>
      <c r="T143">
        <v>1.6045990000000001</v>
      </c>
      <c r="U143">
        <v>0.454961</v>
      </c>
      <c r="V143" s="28">
        <f t="shared" ref="V143:AA143" si="38">IFERROR(AVERAGE(G132:G143),"")</f>
        <v>4690.3</v>
      </c>
      <c r="W143" s="28">
        <f t="shared" si="38"/>
        <v>4690.3</v>
      </c>
      <c r="X143" s="28">
        <f t="shared" si="38"/>
        <v>0</v>
      </c>
      <c r="Y143" s="28">
        <f t="shared" si="38"/>
        <v>812.88116591666676</v>
      </c>
      <c r="Z143" s="28">
        <f t="shared" si="38"/>
        <v>112765.33333333333</v>
      </c>
      <c r="AA143" s="28">
        <f t="shared" si="38"/>
        <v>1893.25</v>
      </c>
      <c r="AB143" s="28">
        <f t="shared" ref="AB143:AG143" si="39">IFERROR(AVERAGE(P132:P143),"")</f>
        <v>222.66666666666666</v>
      </c>
      <c r="AC143" s="28">
        <f t="shared" si="39"/>
        <v>9171.25</v>
      </c>
      <c r="AD143" s="28">
        <f t="shared" si="39"/>
        <v>214.66666666666666</v>
      </c>
      <c r="AE143" s="28">
        <f t="shared" si="39"/>
        <v>40.364259300000001</v>
      </c>
      <c r="AF143" s="28">
        <f t="shared" si="39"/>
        <v>40.364850300000001</v>
      </c>
      <c r="AG143" s="28">
        <f t="shared" si="39"/>
        <v>601.20568508333338</v>
      </c>
      <c r="AH143" s="28">
        <f>IFERROR(AVERAGE(N132:N143),"")</f>
        <v>5.2</v>
      </c>
      <c r="AI143" s="28">
        <f>IFERROR(AVERAGE(O132:O143),"")</f>
        <v>3</v>
      </c>
      <c r="AJ143" s="28">
        <f>AVERAGE(M132:M143)</f>
        <v>1.6666666666666667</v>
      </c>
      <c r="AK143">
        <f>COUNTA(D132:D143)</f>
        <v>12</v>
      </c>
      <c r="AL143">
        <f>COUNTIF(M132:M143,"=2")</f>
        <v>10</v>
      </c>
      <c r="AM143">
        <f>COUNTIF(M132:M143,"=1")</f>
        <v>0</v>
      </c>
      <c r="AN143">
        <f>COUNTIF(M132:M143,"=0")</f>
        <v>2</v>
      </c>
      <c r="AO143">
        <f>COUNTIF(M132:M143,"=3")</f>
        <v>0</v>
      </c>
      <c r="AP143">
        <f>COUNTIF(M132:M143,"=")</f>
        <v>0</v>
      </c>
    </row>
    <row r="144" spans="1:42" x14ac:dyDescent="0.2">
      <c r="A144" s="33">
        <v>3</v>
      </c>
      <c r="B144" s="33" t="s">
        <v>94</v>
      </c>
      <c r="C144" t="s">
        <v>21</v>
      </c>
      <c r="D144">
        <v>25</v>
      </c>
      <c r="E144">
        <v>200</v>
      </c>
      <c r="F144">
        <v>0</v>
      </c>
      <c r="G144">
        <v>4611</v>
      </c>
      <c r="H144">
        <v>4611</v>
      </c>
      <c r="I144">
        <v>0</v>
      </c>
      <c r="J144">
        <v>0.760907</v>
      </c>
      <c r="K144">
        <v>0</v>
      </c>
      <c r="L144">
        <v>2</v>
      </c>
      <c r="M144">
        <v>2</v>
      </c>
      <c r="N144">
        <v>4</v>
      </c>
      <c r="O144">
        <v>3</v>
      </c>
      <c r="P144">
        <v>326</v>
      </c>
      <c r="Q144">
        <v>6</v>
      </c>
      <c r="R144">
        <v>318</v>
      </c>
      <c r="S144">
        <v>0.66296200000000005</v>
      </c>
      <c r="T144">
        <v>0.66357100000000002</v>
      </c>
      <c r="U144">
        <v>0.22942799999999999</v>
      </c>
      <c r="V144"/>
      <c r="W144"/>
      <c r="X144"/>
      <c r="Y144"/>
      <c r="Z144"/>
      <c r="AA144"/>
      <c r="AB144"/>
      <c r="AC144"/>
      <c r="AD144"/>
      <c r="AE144"/>
      <c r="AF144"/>
      <c r="AG144"/>
      <c r="AH144"/>
      <c r="AI144"/>
      <c r="AJ144"/>
    </row>
    <row r="145" spans="1:42" x14ac:dyDescent="0.2">
      <c r="A145" s="33">
        <v>3</v>
      </c>
      <c r="B145" s="33" t="s">
        <v>94</v>
      </c>
      <c r="C145" t="s">
        <v>22</v>
      </c>
      <c r="D145">
        <v>25</v>
      </c>
      <c r="E145">
        <v>200</v>
      </c>
      <c r="F145">
        <v>0</v>
      </c>
      <c r="G145">
        <v>3518</v>
      </c>
      <c r="H145">
        <v>3518</v>
      </c>
      <c r="I145">
        <v>0</v>
      </c>
      <c r="J145">
        <v>1.0081469999999999</v>
      </c>
      <c r="K145">
        <v>0</v>
      </c>
      <c r="L145">
        <v>9</v>
      </c>
      <c r="M145">
        <v>2</v>
      </c>
      <c r="N145">
        <v>3</v>
      </c>
      <c r="O145">
        <v>3</v>
      </c>
      <c r="P145">
        <v>270</v>
      </c>
      <c r="Q145">
        <v>28</v>
      </c>
      <c r="R145">
        <v>254</v>
      </c>
      <c r="S145">
        <v>0.99215100000000001</v>
      </c>
      <c r="T145">
        <v>0.99217</v>
      </c>
      <c r="U145">
        <v>0.27223999999999998</v>
      </c>
      <c r="V145"/>
      <c r="W145"/>
      <c r="X145"/>
      <c r="Y145"/>
      <c r="Z145"/>
      <c r="AA145"/>
      <c r="AB145"/>
      <c r="AC145"/>
      <c r="AD145"/>
      <c r="AE145"/>
      <c r="AF145"/>
      <c r="AG145"/>
      <c r="AH145"/>
      <c r="AI145"/>
      <c r="AJ145"/>
    </row>
    <row r="146" spans="1:42" x14ac:dyDescent="0.2">
      <c r="A146" s="33">
        <v>3</v>
      </c>
      <c r="B146" s="33" t="s">
        <v>94</v>
      </c>
      <c r="C146" t="s">
        <v>23</v>
      </c>
      <c r="D146">
        <v>25</v>
      </c>
      <c r="E146">
        <v>200</v>
      </c>
      <c r="F146">
        <v>0</v>
      </c>
      <c r="G146">
        <v>3328</v>
      </c>
      <c r="H146">
        <v>3328</v>
      </c>
      <c r="I146">
        <v>0</v>
      </c>
      <c r="J146">
        <v>6.3795089999999997</v>
      </c>
      <c r="K146">
        <v>35302</v>
      </c>
      <c r="L146">
        <v>256</v>
      </c>
      <c r="M146">
        <v>2</v>
      </c>
      <c r="N146">
        <v>3</v>
      </c>
      <c r="O146">
        <v>3</v>
      </c>
      <c r="P146">
        <v>442</v>
      </c>
      <c r="Q146">
        <v>1553</v>
      </c>
      <c r="R146">
        <v>430</v>
      </c>
      <c r="S146">
        <v>3.4695719999999999</v>
      </c>
      <c r="T146">
        <v>3.4696259999999999</v>
      </c>
      <c r="U146">
        <v>0.151974</v>
      </c>
      <c r="V146"/>
      <c r="W146"/>
      <c r="X146"/>
      <c r="Y146"/>
      <c r="Z146"/>
      <c r="AA146"/>
      <c r="AB146"/>
      <c r="AC146"/>
      <c r="AD146"/>
      <c r="AE146"/>
      <c r="AF146"/>
      <c r="AG146"/>
      <c r="AH146"/>
      <c r="AI146"/>
      <c r="AJ146"/>
    </row>
    <row r="147" spans="1:42" x14ac:dyDescent="0.2">
      <c r="A147" s="33">
        <v>3</v>
      </c>
      <c r="B147" s="33" t="s">
        <v>94</v>
      </c>
      <c r="C147" t="s">
        <v>24</v>
      </c>
      <c r="D147">
        <v>25</v>
      </c>
      <c r="E147">
        <v>200</v>
      </c>
      <c r="F147">
        <v>0</v>
      </c>
      <c r="G147">
        <v>3066</v>
      </c>
      <c r="H147">
        <v>3066</v>
      </c>
      <c r="I147">
        <v>0</v>
      </c>
      <c r="J147">
        <v>0.99003699999999994</v>
      </c>
      <c r="K147">
        <v>2014</v>
      </c>
      <c r="L147">
        <v>147</v>
      </c>
      <c r="M147">
        <v>2</v>
      </c>
      <c r="N147">
        <v>3</v>
      </c>
      <c r="O147">
        <v>3</v>
      </c>
      <c r="P147">
        <v>47</v>
      </c>
      <c r="Q147">
        <v>272</v>
      </c>
      <c r="R147">
        <v>34</v>
      </c>
      <c r="S147">
        <v>0.83285399999999998</v>
      </c>
      <c r="T147">
        <v>0.83293300000000003</v>
      </c>
      <c r="U147">
        <v>0.19913900000000001</v>
      </c>
      <c r="V147"/>
      <c r="W147"/>
      <c r="X147"/>
      <c r="Y147"/>
      <c r="Z147"/>
      <c r="AA147"/>
      <c r="AB147"/>
      <c r="AC147"/>
      <c r="AD147"/>
      <c r="AE147"/>
      <c r="AF147"/>
      <c r="AG147"/>
      <c r="AH147"/>
      <c r="AI147"/>
      <c r="AJ147"/>
    </row>
    <row r="148" spans="1:42" x14ac:dyDescent="0.2">
      <c r="A148" s="33">
        <v>3</v>
      </c>
      <c r="B148" s="33" t="s">
        <v>94</v>
      </c>
      <c r="C148" t="s">
        <v>25</v>
      </c>
      <c r="D148">
        <v>25</v>
      </c>
      <c r="E148">
        <v>200</v>
      </c>
      <c r="F148">
        <v>0</v>
      </c>
      <c r="G148">
        <v>4113</v>
      </c>
      <c r="H148">
        <v>4113</v>
      </c>
      <c r="I148">
        <v>0</v>
      </c>
      <c r="J148">
        <v>7.0406740000000001</v>
      </c>
      <c r="K148">
        <v>23643</v>
      </c>
      <c r="L148">
        <v>476</v>
      </c>
      <c r="M148">
        <v>2</v>
      </c>
      <c r="N148">
        <v>4</v>
      </c>
      <c r="O148">
        <v>3</v>
      </c>
      <c r="P148">
        <v>285</v>
      </c>
      <c r="Q148">
        <v>2668</v>
      </c>
      <c r="R148">
        <v>273</v>
      </c>
      <c r="S148">
        <v>6.8532489999999999</v>
      </c>
      <c r="T148">
        <v>6.8537569999999999</v>
      </c>
      <c r="U148">
        <v>0.68736299999999995</v>
      </c>
      <c r="V148"/>
      <c r="W148"/>
      <c r="X148"/>
      <c r="Y148"/>
      <c r="Z148"/>
      <c r="AA148"/>
      <c r="AB148"/>
      <c r="AC148"/>
      <c r="AD148"/>
      <c r="AE148"/>
      <c r="AF148"/>
      <c r="AG148"/>
      <c r="AH148"/>
      <c r="AI148"/>
      <c r="AJ148"/>
    </row>
    <row r="149" spans="1:42" x14ac:dyDescent="0.2">
      <c r="A149" s="33">
        <v>3</v>
      </c>
      <c r="B149" s="33" t="s">
        <v>94</v>
      </c>
      <c r="C149" t="s">
        <v>26</v>
      </c>
      <c r="D149">
        <v>25</v>
      </c>
      <c r="E149">
        <v>200</v>
      </c>
      <c r="F149">
        <v>0</v>
      </c>
      <c r="G149" t="s">
        <v>56</v>
      </c>
      <c r="H149" t="s">
        <v>56</v>
      </c>
      <c r="I149" t="s">
        <v>56</v>
      </c>
      <c r="J149">
        <v>3600.2728539999998</v>
      </c>
      <c r="K149">
        <v>0</v>
      </c>
      <c r="L149">
        <v>5</v>
      </c>
      <c r="M149">
        <v>0</v>
      </c>
      <c r="N149" t="s">
        <v>56</v>
      </c>
      <c r="O149" t="s">
        <v>56</v>
      </c>
      <c r="P149">
        <v>30</v>
      </c>
      <c r="Q149">
        <v>6</v>
      </c>
      <c r="R149">
        <v>30</v>
      </c>
      <c r="S149" t="s">
        <v>56</v>
      </c>
      <c r="T149" t="s">
        <v>56</v>
      </c>
      <c r="U149">
        <v>3600.0717300000001</v>
      </c>
      <c r="V149"/>
      <c r="W149"/>
      <c r="X149"/>
      <c r="Y149"/>
      <c r="Z149"/>
      <c r="AA149"/>
      <c r="AB149"/>
      <c r="AC149"/>
      <c r="AD149"/>
      <c r="AE149"/>
      <c r="AF149"/>
      <c r="AG149"/>
      <c r="AH149"/>
      <c r="AI149"/>
      <c r="AJ149"/>
    </row>
    <row r="150" spans="1:42" x14ac:dyDescent="0.2">
      <c r="A150" s="33">
        <v>3</v>
      </c>
      <c r="B150" s="33" t="s">
        <v>94</v>
      </c>
      <c r="C150" t="s">
        <v>27</v>
      </c>
      <c r="D150">
        <v>25</v>
      </c>
      <c r="E150">
        <v>200</v>
      </c>
      <c r="F150">
        <v>0</v>
      </c>
      <c r="G150">
        <v>2983</v>
      </c>
      <c r="H150">
        <v>2983</v>
      </c>
      <c r="I150">
        <v>0</v>
      </c>
      <c r="J150">
        <v>1.53973</v>
      </c>
      <c r="K150">
        <v>93</v>
      </c>
      <c r="L150">
        <v>68</v>
      </c>
      <c r="M150">
        <v>2</v>
      </c>
      <c r="N150">
        <v>3</v>
      </c>
      <c r="O150">
        <v>3</v>
      </c>
      <c r="P150">
        <v>219</v>
      </c>
      <c r="Q150">
        <v>132</v>
      </c>
      <c r="R150">
        <v>208</v>
      </c>
      <c r="S150">
        <v>1.449147</v>
      </c>
      <c r="T150">
        <v>1.449198</v>
      </c>
      <c r="U150">
        <v>0.34795900000000002</v>
      </c>
      <c r="V150"/>
      <c r="W150"/>
      <c r="X150"/>
      <c r="Y150"/>
      <c r="Z150"/>
      <c r="AA150"/>
      <c r="AB150"/>
      <c r="AC150"/>
      <c r="AD150"/>
      <c r="AE150"/>
      <c r="AF150"/>
      <c r="AG150"/>
      <c r="AH150"/>
      <c r="AI150"/>
      <c r="AJ150"/>
    </row>
    <row r="151" spans="1:42" x14ac:dyDescent="0.2">
      <c r="A151" s="33">
        <v>3</v>
      </c>
      <c r="B151" s="33" t="s">
        <v>94</v>
      </c>
      <c r="C151" t="s">
        <v>28</v>
      </c>
      <c r="D151">
        <v>25</v>
      </c>
      <c r="E151">
        <v>200</v>
      </c>
      <c r="F151">
        <v>0</v>
      </c>
      <c r="G151">
        <v>2945</v>
      </c>
      <c r="H151">
        <v>2945</v>
      </c>
      <c r="I151">
        <v>0</v>
      </c>
      <c r="J151">
        <v>0.92152800000000001</v>
      </c>
      <c r="K151">
        <v>0</v>
      </c>
      <c r="L151">
        <v>10</v>
      </c>
      <c r="M151">
        <v>2</v>
      </c>
      <c r="N151">
        <v>3</v>
      </c>
      <c r="O151">
        <v>3</v>
      </c>
      <c r="P151">
        <v>9</v>
      </c>
      <c r="Q151">
        <v>11</v>
      </c>
      <c r="R151">
        <v>4</v>
      </c>
      <c r="S151">
        <v>0.91589699999999996</v>
      </c>
      <c r="T151">
        <v>0.91595099999999996</v>
      </c>
      <c r="U151">
        <v>0.11842</v>
      </c>
      <c r="V151" s="28">
        <f t="shared" ref="V151:AA151" si="40">IFERROR(AVERAGE(G144:G151),"")</f>
        <v>3509.1428571428573</v>
      </c>
      <c r="W151" s="28">
        <f t="shared" si="40"/>
        <v>3509.1428571428573</v>
      </c>
      <c r="X151" s="28">
        <f t="shared" si="40"/>
        <v>0</v>
      </c>
      <c r="Y151" s="28">
        <f t="shared" si="40"/>
        <v>452.36417324999996</v>
      </c>
      <c r="Z151" s="28">
        <f t="shared" si="40"/>
        <v>7631.5</v>
      </c>
      <c r="AA151" s="28">
        <f t="shared" si="40"/>
        <v>121.625</v>
      </c>
      <c r="AB151" s="28">
        <f t="shared" ref="AB151:AG151" si="41">IFERROR(AVERAGE(P144:P151),"")</f>
        <v>203.5</v>
      </c>
      <c r="AC151" s="28">
        <f t="shared" si="41"/>
        <v>584.5</v>
      </c>
      <c r="AD151" s="28">
        <f t="shared" si="41"/>
        <v>193.875</v>
      </c>
      <c r="AE151" s="28">
        <f t="shared" si="41"/>
        <v>2.1679759999999999</v>
      </c>
      <c r="AF151" s="28">
        <f t="shared" si="41"/>
        <v>2.1681722857142853</v>
      </c>
      <c r="AG151" s="28">
        <f t="shared" si="41"/>
        <v>450.25978162500002</v>
      </c>
      <c r="AH151" s="28">
        <f>IFERROR(AVERAGE(N144:N151),"")</f>
        <v>3.2857142857142856</v>
      </c>
      <c r="AI151" s="28">
        <f>IFERROR(AVERAGE(O144:O151),"")</f>
        <v>3</v>
      </c>
      <c r="AJ151" s="28">
        <f>AVERAGE(M144:M151)</f>
        <v>1.75</v>
      </c>
      <c r="AK151">
        <f>COUNTA(D144:D151)</f>
        <v>8</v>
      </c>
      <c r="AL151">
        <f>COUNTIF(M144:M151,"=2")</f>
        <v>7</v>
      </c>
      <c r="AM151">
        <f>COUNTIF(M144:M151,"=1")</f>
        <v>0</v>
      </c>
      <c r="AN151">
        <f>COUNTIF(M144:M151,"=0")</f>
        <v>1</v>
      </c>
      <c r="AO151">
        <f>COUNTIF(M144:M151,"=3")</f>
        <v>0</v>
      </c>
      <c r="AP151">
        <f>COUNTIF(M144:M151,"=")</f>
        <v>0</v>
      </c>
    </row>
    <row r="152" spans="1:42" x14ac:dyDescent="0.2">
      <c r="A152" s="33">
        <v>3</v>
      </c>
      <c r="B152" s="33" t="s">
        <v>95</v>
      </c>
      <c r="C152" t="s">
        <v>29</v>
      </c>
      <c r="D152">
        <v>25</v>
      </c>
      <c r="E152">
        <v>700</v>
      </c>
      <c r="F152">
        <v>0</v>
      </c>
      <c r="G152">
        <v>2147</v>
      </c>
      <c r="H152">
        <v>2147</v>
      </c>
      <c r="I152">
        <v>0</v>
      </c>
      <c r="J152">
        <v>3.6759E-2</v>
      </c>
      <c r="K152">
        <v>0</v>
      </c>
      <c r="L152">
        <v>0</v>
      </c>
      <c r="M152">
        <v>2</v>
      </c>
      <c r="N152">
        <v>2</v>
      </c>
      <c r="O152">
        <v>2</v>
      </c>
      <c r="P152">
        <v>3</v>
      </c>
      <c r="Q152">
        <v>0</v>
      </c>
      <c r="R152">
        <v>0</v>
      </c>
      <c r="S152">
        <v>3.5140999999999999E-2</v>
      </c>
      <c r="T152">
        <v>3.5156E-2</v>
      </c>
      <c r="U152">
        <v>2.7876999999999999E-2</v>
      </c>
      <c r="V152"/>
      <c r="W152"/>
      <c r="X152"/>
      <c r="Y152"/>
      <c r="Z152"/>
      <c r="AA152"/>
      <c r="AB152"/>
      <c r="AC152"/>
      <c r="AD152"/>
      <c r="AE152"/>
      <c r="AF152"/>
      <c r="AG152"/>
      <c r="AH152"/>
      <c r="AI152"/>
      <c r="AJ152"/>
    </row>
    <row r="153" spans="1:42" x14ac:dyDescent="0.2">
      <c r="A153" s="33">
        <v>3</v>
      </c>
      <c r="B153" s="33" t="s">
        <v>95</v>
      </c>
      <c r="C153" t="s">
        <v>30</v>
      </c>
      <c r="D153">
        <v>25</v>
      </c>
      <c r="E153">
        <v>700</v>
      </c>
      <c r="F153">
        <v>0</v>
      </c>
      <c r="G153">
        <v>2147</v>
      </c>
      <c r="H153">
        <v>2147</v>
      </c>
      <c r="I153">
        <v>0</v>
      </c>
      <c r="J153">
        <v>0.27643299999999998</v>
      </c>
      <c r="K153">
        <v>874</v>
      </c>
      <c r="L153">
        <v>36</v>
      </c>
      <c r="M153">
        <v>2</v>
      </c>
      <c r="N153">
        <v>2</v>
      </c>
      <c r="O153">
        <v>2</v>
      </c>
      <c r="P153">
        <v>11</v>
      </c>
      <c r="Q153">
        <v>73</v>
      </c>
      <c r="R153">
        <v>6</v>
      </c>
      <c r="S153">
        <v>0.135657</v>
      </c>
      <c r="T153">
        <v>0.135688</v>
      </c>
      <c r="U153">
        <v>7.0303000000000004E-2</v>
      </c>
      <c r="V153"/>
      <c r="W153"/>
      <c r="X153"/>
      <c r="Y153"/>
      <c r="Z153"/>
      <c r="AA153"/>
      <c r="AB153"/>
      <c r="AC153"/>
      <c r="AD153"/>
      <c r="AE153"/>
      <c r="AF153"/>
      <c r="AG153"/>
      <c r="AH153"/>
      <c r="AI153"/>
      <c r="AJ153"/>
    </row>
    <row r="154" spans="1:42" x14ac:dyDescent="0.2">
      <c r="A154" s="33">
        <v>3</v>
      </c>
      <c r="B154" s="33" t="s">
        <v>95</v>
      </c>
      <c r="C154" t="s">
        <v>31</v>
      </c>
      <c r="D154">
        <v>25</v>
      </c>
      <c r="E154">
        <v>700</v>
      </c>
      <c r="F154">
        <v>0</v>
      </c>
      <c r="G154">
        <v>2147</v>
      </c>
      <c r="H154">
        <v>2147</v>
      </c>
      <c r="I154">
        <v>0</v>
      </c>
      <c r="J154">
        <v>0.58898799999999996</v>
      </c>
      <c r="K154">
        <v>1831</v>
      </c>
      <c r="L154">
        <v>78</v>
      </c>
      <c r="M154">
        <v>2</v>
      </c>
      <c r="N154">
        <v>2</v>
      </c>
      <c r="O154">
        <v>2</v>
      </c>
      <c r="P154">
        <v>34</v>
      </c>
      <c r="Q154">
        <v>164</v>
      </c>
      <c r="R154">
        <v>25</v>
      </c>
      <c r="S154">
        <v>0.35355199999999998</v>
      </c>
      <c r="T154">
        <v>0.35357699999999997</v>
      </c>
      <c r="U154">
        <v>0.119702</v>
      </c>
      <c r="V154"/>
      <c r="W154"/>
      <c r="X154"/>
      <c r="Y154"/>
      <c r="Z154"/>
      <c r="AA154"/>
      <c r="AB154"/>
      <c r="AC154"/>
      <c r="AD154"/>
      <c r="AE154"/>
      <c r="AF154"/>
      <c r="AG154"/>
      <c r="AH154"/>
      <c r="AI154"/>
      <c r="AJ154"/>
    </row>
    <row r="155" spans="1:42" x14ac:dyDescent="0.2">
      <c r="A155" s="33">
        <v>3</v>
      </c>
      <c r="B155" s="33" t="s">
        <v>95</v>
      </c>
      <c r="C155" t="s">
        <v>32</v>
      </c>
      <c r="D155">
        <v>25</v>
      </c>
      <c r="E155">
        <v>700</v>
      </c>
      <c r="F155">
        <v>0</v>
      </c>
      <c r="G155">
        <v>2131</v>
      </c>
      <c r="H155">
        <v>2131</v>
      </c>
      <c r="I155">
        <v>0</v>
      </c>
      <c r="J155">
        <v>4.1622399999999997</v>
      </c>
      <c r="K155">
        <v>19257</v>
      </c>
      <c r="L155">
        <v>260</v>
      </c>
      <c r="M155">
        <v>2</v>
      </c>
      <c r="N155">
        <v>1</v>
      </c>
      <c r="O155">
        <v>1</v>
      </c>
      <c r="P155">
        <v>28</v>
      </c>
      <c r="Q155">
        <v>1397</v>
      </c>
      <c r="R155">
        <v>19</v>
      </c>
      <c r="S155">
        <v>4.1365769999999999</v>
      </c>
      <c r="T155">
        <v>4.1366310000000004</v>
      </c>
      <c r="U155">
        <v>6.8212999999999996E-2</v>
      </c>
      <c r="V155"/>
      <c r="W155"/>
      <c r="X155"/>
      <c r="Y155"/>
      <c r="Z155"/>
      <c r="AA155"/>
      <c r="AB155"/>
      <c r="AC155"/>
      <c r="AD155"/>
      <c r="AE155"/>
      <c r="AF155"/>
      <c r="AG155"/>
      <c r="AH155"/>
      <c r="AI155"/>
      <c r="AJ155"/>
    </row>
    <row r="156" spans="1:42" x14ac:dyDescent="0.2">
      <c r="A156" s="33">
        <v>3</v>
      </c>
      <c r="B156" s="33" t="s">
        <v>95</v>
      </c>
      <c r="C156" t="s">
        <v>33</v>
      </c>
      <c r="D156">
        <v>25</v>
      </c>
      <c r="E156">
        <v>700</v>
      </c>
      <c r="F156">
        <v>0</v>
      </c>
      <c r="G156">
        <v>2147</v>
      </c>
      <c r="H156">
        <v>2147</v>
      </c>
      <c r="I156">
        <v>0</v>
      </c>
      <c r="J156">
        <v>0.121138</v>
      </c>
      <c r="K156">
        <v>0</v>
      </c>
      <c r="L156">
        <v>3</v>
      </c>
      <c r="M156">
        <v>2</v>
      </c>
      <c r="N156">
        <v>2</v>
      </c>
      <c r="O156">
        <v>2</v>
      </c>
      <c r="P156">
        <v>30</v>
      </c>
      <c r="Q156">
        <v>3</v>
      </c>
      <c r="R156">
        <v>27</v>
      </c>
      <c r="S156">
        <v>8.8599999999999998E-2</v>
      </c>
      <c r="T156">
        <v>8.8640999999999998E-2</v>
      </c>
      <c r="U156">
        <v>6.8985000000000005E-2</v>
      </c>
      <c r="V156"/>
      <c r="W156"/>
      <c r="X156"/>
      <c r="Y156"/>
      <c r="Z156"/>
      <c r="AA156"/>
      <c r="AB156"/>
      <c r="AC156"/>
      <c r="AD156"/>
      <c r="AE156"/>
      <c r="AF156"/>
      <c r="AG156"/>
      <c r="AH156"/>
      <c r="AI156"/>
      <c r="AJ156"/>
    </row>
    <row r="157" spans="1:42" x14ac:dyDescent="0.2">
      <c r="A157" s="33">
        <v>3</v>
      </c>
      <c r="B157" s="33" t="s">
        <v>95</v>
      </c>
      <c r="C157" t="s">
        <v>34</v>
      </c>
      <c r="D157">
        <v>25</v>
      </c>
      <c r="E157">
        <v>700</v>
      </c>
      <c r="F157">
        <v>0</v>
      </c>
      <c r="G157">
        <v>2147</v>
      </c>
      <c r="H157">
        <v>2147</v>
      </c>
      <c r="I157">
        <v>0</v>
      </c>
      <c r="J157">
        <v>7.8945000000000001E-2</v>
      </c>
      <c r="K157">
        <v>0</v>
      </c>
      <c r="L157">
        <v>14</v>
      </c>
      <c r="M157">
        <v>2</v>
      </c>
      <c r="N157">
        <v>2</v>
      </c>
      <c r="O157">
        <v>2</v>
      </c>
      <c r="P157">
        <v>117</v>
      </c>
      <c r="Q157">
        <v>21</v>
      </c>
      <c r="R157">
        <v>112</v>
      </c>
      <c r="S157">
        <v>6.2493E-2</v>
      </c>
      <c r="T157">
        <v>6.2519000000000005E-2</v>
      </c>
      <c r="U157">
        <v>2.3272000000000001E-2</v>
      </c>
      <c r="V157"/>
      <c r="W157"/>
      <c r="X157"/>
      <c r="Y157"/>
      <c r="Z157"/>
      <c r="AA157"/>
      <c r="AB157"/>
      <c r="AC157"/>
      <c r="AD157"/>
      <c r="AE157"/>
      <c r="AF157"/>
      <c r="AG157"/>
      <c r="AH157"/>
      <c r="AI157"/>
      <c r="AJ157"/>
    </row>
    <row r="158" spans="1:42" x14ac:dyDescent="0.2">
      <c r="A158" s="33">
        <v>3</v>
      </c>
      <c r="B158" s="33" t="s">
        <v>95</v>
      </c>
      <c r="C158" t="s">
        <v>35</v>
      </c>
      <c r="D158">
        <v>25</v>
      </c>
      <c r="E158">
        <v>700</v>
      </c>
      <c r="F158">
        <v>0</v>
      </c>
      <c r="G158">
        <v>2145</v>
      </c>
      <c r="H158">
        <v>2145</v>
      </c>
      <c r="I158">
        <v>0</v>
      </c>
      <c r="J158">
        <v>0.150117</v>
      </c>
      <c r="K158">
        <v>0</v>
      </c>
      <c r="L158">
        <v>13</v>
      </c>
      <c r="M158">
        <v>2</v>
      </c>
      <c r="N158">
        <v>2</v>
      </c>
      <c r="O158">
        <v>2</v>
      </c>
      <c r="P158">
        <v>27</v>
      </c>
      <c r="Q158">
        <v>15</v>
      </c>
      <c r="R158">
        <v>16</v>
      </c>
      <c r="S158">
        <v>0.13597100000000001</v>
      </c>
      <c r="T158">
        <v>0.13605</v>
      </c>
      <c r="U158">
        <v>3.7552000000000002E-2</v>
      </c>
      <c r="V158"/>
      <c r="W158"/>
      <c r="X158"/>
      <c r="Y158"/>
      <c r="Z158"/>
      <c r="AA158"/>
      <c r="AB158"/>
      <c r="AC158"/>
      <c r="AD158"/>
      <c r="AE158"/>
      <c r="AF158"/>
      <c r="AG158"/>
      <c r="AH158"/>
      <c r="AI158"/>
      <c r="AJ158"/>
    </row>
    <row r="159" spans="1:42" x14ac:dyDescent="0.2">
      <c r="A159" s="33">
        <v>3</v>
      </c>
      <c r="B159" s="33" t="s">
        <v>95</v>
      </c>
      <c r="C159" t="s">
        <v>36</v>
      </c>
      <c r="D159">
        <v>25</v>
      </c>
      <c r="E159">
        <v>700</v>
      </c>
      <c r="F159">
        <v>0</v>
      </c>
      <c r="G159">
        <v>2145</v>
      </c>
      <c r="H159">
        <v>2145</v>
      </c>
      <c r="I159">
        <v>0</v>
      </c>
      <c r="J159">
        <v>0.210314</v>
      </c>
      <c r="K159">
        <v>0</v>
      </c>
      <c r="L159">
        <v>14</v>
      </c>
      <c r="M159">
        <v>2</v>
      </c>
      <c r="N159">
        <v>2</v>
      </c>
      <c r="O159">
        <v>2</v>
      </c>
      <c r="P159">
        <v>16</v>
      </c>
      <c r="Q159">
        <v>19</v>
      </c>
      <c r="R159">
        <v>8</v>
      </c>
      <c r="S159">
        <v>0.184138</v>
      </c>
      <c r="T159">
        <v>0.18415400000000001</v>
      </c>
      <c r="U159">
        <v>0.107183</v>
      </c>
      <c r="V159" s="28">
        <f t="shared" ref="V159:AA159" si="42">IFERROR(AVERAGE(G152:G159),"")</f>
        <v>2144.5</v>
      </c>
      <c r="W159" s="28">
        <f t="shared" si="42"/>
        <v>2144.5</v>
      </c>
      <c r="X159" s="28">
        <f t="shared" si="42"/>
        <v>0</v>
      </c>
      <c r="Y159" s="28">
        <f t="shared" si="42"/>
        <v>0.70311675000000007</v>
      </c>
      <c r="Z159" s="28">
        <f t="shared" si="42"/>
        <v>2745.25</v>
      </c>
      <c r="AA159" s="28">
        <f t="shared" si="42"/>
        <v>52.25</v>
      </c>
      <c r="AB159" s="28">
        <f t="shared" ref="AB159:AG159" si="43">IFERROR(AVERAGE(P152:P159),"")</f>
        <v>33.25</v>
      </c>
      <c r="AC159" s="28">
        <f t="shared" si="43"/>
        <v>211.5</v>
      </c>
      <c r="AD159" s="28">
        <f t="shared" si="43"/>
        <v>26.625</v>
      </c>
      <c r="AE159" s="28">
        <f t="shared" si="43"/>
        <v>0.64151612499999988</v>
      </c>
      <c r="AF159" s="28">
        <f t="shared" si="43"/>
        <v>0.64155200000000012</v>
      </c>
      <c r="AG159" s="28">
        <f t="shared" si="43"/>
        <v>6.538587500000001E-2</v>
      </c>
      <c r="AH159" s="28">
        <f>IFERROR(AVERAGE(N152:N159),"")</f>
        <v>1.875</v>
      </c>
      <c r="AI159" s="28">
        <f>IFERROR(AVERAGE(O152:O159),"")</f>
        <v>1.875</v>
      </c>
      <c r="AJ159" s="28">
        <f>AVERAGE(M152:M159)</f>
        <v>2</v>
      </c>
      <c r="AK159">
        <f>COUNTA(D152:D159)</f>
        <v>8</v>
      </c>
      <c r="AL159">
        <f>COUNTIF(M152:M159,"=2")</f>
        <v>8</v>
      </c>
      <c r="AM159">
        <f>COUNTIF(M152:M159,"=1")</f>
        <v>0</v>
      </c>
      <c r="AN159">
        <f>COUNTIF(M152:M159,"=0")</f>
        <v>0</v>
      </c>
      <c r="AO159">
        <f>COUNTIF(M152:M159,"=3")</f>
        <v>0</v>
      </c>
      <c r="AP159">
        <f>COUNTIF(M152:M159,"=")</f>
        <v>0</v>
      </c>
    </row>
    <row r="160" spans="1:42" x14ac:dyDescent="0.2">
      <c r="A160" s="33">
        <v>3</v>
      </c>
      <c r="B160" s="33" t="s">
        <v>96</v>
      </c>
      <c r="C160" t="s">
        <v>37</v>
      </c>
      <c r="D160">
        <v>25</v>
      </c>
      <c r="E160">
        <v>1000</v>
      </c>
      <c r="F160">
        <v>0</v>
      </c>
      <c r="G160">
        <v>4633</v>
      </c>
      <c r="H160">
        <v>4633</v>
      </c>
      <c r="I160">
        <v>0</v>
      </c>
      <c r="J160">
        <v>0.132187</v>
      </c>
      <c r="K160">
        <v>0</v>
      </c>
      <c r="L160">
        <v>10</v>
      </c>
      <c r="M160">
        <v>2</v>
      </c>
      <c r="N160">
        <v>4</v>
      </c>
      <c r="O160">
        <v>3</v>
      </c>
      <c r="P160">
        <v>27</v>
      </c>
      <c r="Q160">
        <v>11</v>
      </c>
      <c r="R160">
        <v>24</v>
      </c>
      <c r="S160">
        <v>0.117032</v>
      </c>
      <c r="T160">
        <v>0.11745</v>
      </c>
      <c r="U160">
        <v>8.7811E-2</v>
      </c>
      <c r="V160"/>
      <c r="W160"/>
      <c r="X160"/>
      <c r="Y160"/>
      <c r="Z160"/>
      <c r="AA160"/>
      <c r="AB160"/>
      <c r="AC160"/>
      <c r="AD160"/>
      <c r="AE160"/>
      <c r="AF160"/>
      <c r="AG160"/>
      <c r="AH160"/>
      <c r="AI160"/>
      <c r="AJ160"/>
    </row>
    <row r="161" spans="1:42" x14ac:dyDescent="0.2">
      <c r="A161" s="33">
        <v>3</v>
      </c>
      <c r="B161" s="33" t="s">
        <v>96</v>
      </c>
      <c r="C161" t="s">
        <v>38</v>
      </c>
      <c r="D161">
        <v>25</v>
      </c>
      <c r="E161">
        <v>1000</v>
      </c>
      <c r="F161">
        <v>0</v>
      </c>
      <c r="G161">
        <v>4105</v>
      </c>
      <c r="H161">
        <v>4105</v>
      </c>
      <c r="I161">
        <v>0</v>
      </c>
      <c r="J161">
        <v>1.420185</v>
      </c>
      <c r="K161">
        <v>3813</v>
      </c>
      <c r="L161">
        <v>221</v>
      </c>
      <c r="M161">
        <v>2</v>
      </c>
      <c r="N161">
        <v>4</v>
      </c>
      <c r="O161">
        <v>3</v>
      </c>
      <c r="P161">
        <v>32</v>
      </c>
      <c r="Q161">
        <v>436</v>
      </c>
      <c r="R161">
        <v>23</v>
      </c>
      <c r="S161">
        <v>0.75738099999999997</v>
      </c>
      <c r="T161">
        <v>0.75782899999999997</v>
      </c>
      <c r="U161">
        <v>0.39380199999999999</v>
      </c>
      <c r="V161"/>
      <c r="W161"/>
      <c r="X161"/>
      <c r="Y161"/>
      <c r="Z161"/>
      <c r="AA161"/>
      <c r="AB161"/>
      <c r="AC161"/>
      <c r="AD161"/>
      <c r="AE161"/>
      <c r="AF161"/>
      <c r="AG161"/>
      <c r="AH161"/>
      <c r="AI161"/>
      <c r="AJ161"/>
    </row>
    <row r="162" spans="1:42" x14ac:dyDescent="0.2">
      <c r="A162" s="33">
        <v>3</v>
      </c>
      <c r="B162" s="33" t="s">
        <v>96</v>
      </c>
      <c r="C162" t="s">
        <v>39</v>
      </c>
      <c r="D162">
        <v>25</v>
      </c>
      <c r="E162">
        <v>1000</v>
      </c>
      <c r="F162">
        <v>0</v>
      </c>
      <c r="G162">
        <v>3914</v>
      </c>
      <c r="H162">
        <v>3914</v>
      </c>
      <c r="I162">
        <v>0</v>
      </c>
      <c r="J162">
        <v>34.031767000000002</v>
      </c>
      <c r="K162">
        <v>85384</v>
      </c>
      <c r="L162">
        <v>1237</v>
      </c>
      <c r="M162">
        <v>2</v>
      </c>
      <c r="N162">
        <v>3</v>
      </c>
      <c r="O162">
        <v>3</v>
      </c>
      <c r="P162">
        <v>33</v>
      </c>
      <c r="Q162">
        <v>6046</v>
      </c>
      <c r="R162">
        <v>16</v>
      </c>
      <c r="S162">
        <v>5.6991699999999996</v>
      </c>
      <c r="T162">
        <v>5.7048769999999998</v>
      </c>
      <c r="U162">
        <v>0.49171300000000001</v>
      </c>
      <c r="V162"/>
      <c r="W162"/>
      <c r="X162"/>
      <c r="Y162"/>
      <c r="Z162"/>
      <c r="AA162"/>
      <c r="AB162"/>
      <c r="AC162"/>
      <c r="AD162"/>
      <c r="AE162"/>
      <c r="AF162"/>
      <c r="AG162"/>
      <c r="AH162"/>
      <c r="AI162"/>
      <c r="AJ162"/>
    </row>
    <row r="163" spans="1:42" x14ac:dyDescent="0.2">
      <c r="A163" s="33">
        <v>3</v>
      </c>
      <c r="B163" s="33" t="s">
        <v>96</v>
      </c>
      <c r="C163" t="s">
        <v>40</v>
      </c>
      <c r="D163">
        <v>25</v>
      </c>
      <c r="E163">
        <v>1000</v>
      </c>
      <c r="F163">
        <v>0</v>
      </c>
      <c r="G163">
        <v>3550</v>
      </c>
      <c r="H163">
        <v>3550</v>
      </c>
      <c r="I163">
        <v>0</v>
      </c>
      <c r="J163">
        <v>28.611022999999999</v>
      </c>
      <c r="K163">
        <v>81893</v>
      </c>
      <c r="L163">
        <v>773</v>
      </c>
      <c r="M163">
        <v>2</v>
      </c>
      <c r="N163">
        <v>2</v>
      </c>
      <c r="O163">
        <v>2</v>
      </c>
      <c r="P163">
        <v>28</v>
      </c>
      <c r="Q163">
        <v>10953</v>
      </c>
      <c r="R163">
        <v>7</v>
      </c>
      <c r="S163">
        <v>13.669033000000001</v>
      </c>
      <c r="T163">
        <v>13.669091999999999</v>
      </c>
      <c r="U163">
        <v>0.111941</v>
      </c>
      <c r="V163"/>
      <c r="W163"/>
      <c r="X163"/>
      <c r="Y163"/>
      <c r="Z163"/>
      <c r="AA163"/>
      <c r="AB163"/>
      <c r="AC163"/>
      <c r="AD163"/>
      <c r="AE163"/>
      <c r="AF163"/>
      <c r="AG163"/>
      <c r="AH163"/>
      <c r="AI163"/>
      <c r="AJ163"/>
    </row>
    <row r="164" spans="1:42" x14ac:dyDescent="0.2">
      <c r="A164" s="33">
        <v>3</v>
      </c>
      <c r="B164" s="33" t="s">
        <v>96</v>
      </c>
      <c r="C164" t="s">
        <v>41</v>
      </c>
      <c r="D164">
        <v>25</v>
      </c>
      <c r="E164">
        <v>1000</v>
      </c>
      <c r="F164">
        <v>0</v>
      </c>
      <c r="G164">
        <v>3930</v>
      </c>
      <c r="H164">
        <v>3930</v>
      </c>
      <c r="I164">
        <v>0</v>
      </c>
      <c r="J164">
        <v>0.32561600000000002</v>
      </c>
      <c r="K164">
        <v>0</v>
      </c>
      <c r="L164">
        <v>6</v>
      </c>
      <c r="M164">
        <v>2</v>
      </c>
      <c r="N164">
        <v>3</v>
      </c>
      <c r="O164">
        <v>3</v>
      </c>
      <c r="P164">
        <v>50</v>
      </c>
      <c r="Q164">
        <v>36</v>
      </c>
      <c r="R164">
        <v>34</v>
      </c>
      <c r="S164">
        <v>0.27672200000000002</v>
      </c>
      <c r="T164">
        <v>0.27676600000000001</v>
      </c>
      <c r="U164">
        <v>0.114646</v>
      </c>
      <c r="V164"/>
      <c r="W164"/>
      <c r="X164"/>
      <c r="Y164"/>
      <c r="Z164"/>
      <c r="AA164"/>
      <c r="AB164"/>
      <c r="AC164"/>
      <c r="AD164"/>
      <c r="AE164"/>
      <c r="AF164"/>
      <c r="AG164"/>
      <c r="AH164"/>
      <c r="AI164"/>
      <c r="AJ164"/>
    </row>
    <row r="165" spans="1:42" x14ac:dyDescent="0.2">
      <c r="A165" s="33">
        <v>3</v>
      </c>
      <c r="B165" s="33" t="s">
        <v>96</v>
      </c>
      <c r="C165" t="s">
        <v>42</v>
      </c>
      <c r="D165">
        <v>25</v>
      </c>
      <c r="E165">
        <v>1000</v>
      </c>
      <c r="F165">
        <v>0</v>
      </c>
      <c r="G165">
        <v>3744</v>
      </c>
      <c r="H165">
        <v>3744</v>
      </c>
      <c r="I165">
        <v>0</v>
      </c>
      <c r="J165">
        <v>5.2644859999999998</v>
      </c>
      <c r="K165">
        <v>15325</v>
      </c>
      <c r="L165">
        <v>553</v>
      </c>
      <c r="M165">
        <v>2</v>
      </c>
      <c r="N165">
        <v>3</v>
      </c>
      <c r="O165">
        <v>3</v>
      </c>
      <c r="P165">
        <v>39</v>
      </c>
      <c r="Q165">
        <v>2999</v>
      </c>
      <c r="R165">
        <v>25</v>
      </c>
      <c r="S165">
        <v>1.054762</v>
      </c>
      <c r="T165">
        <v>1.054819</v>
      </c>
      <c r="U165">
        <v>8.8973999999999998E-2</v>
      </c>
      <c r="V165"/>
      <c r="W165"/>
      <c r="X165"/>
      <c r="Y165"/>
      <c r="Z165"/>
      <c r="AA165"/>
      <c r="AB165"/>
      <c r="AC165"/>
      <c r="AD165"/>
      <c r="AE165"/>
      <c r="AF165"/>
      <c r="AG165"/>
      <c r="AH165"/>
      <c r="AI165"/>
      <c r="AJ165"/>
    </row>
    <row r="166" spans="1:42" x14ac:dyDescent="0.2">
      <c r="A166" s="33">
        <v>3</v>
      </c>
      <c r="B166" s="33" t="s">
        <v>96</v>
      </c>
      <c r="C166" t="s">
        <v>43</v>
      </c>
      <c r="D166">
        <v>25</v>
      </c>
      <c r="E166">
        <v>1000</v>
      </c>
      <c r="F166">
        <v>0</v>
      </c>
      <c r="G166">
        <v>3616</v>
      </c>
      <c r="H166">
        <v>3616</v>
      </c>
      <c r="I166">
        <v>0</v>
      </c>
      <c r="J166">
        <v>15.596757</v>
      </c>
      <c r="K166">
        <v>39710</v>
      </c>
      <c r="L166">
        <v>910</v>
      </c>
      <c r="M166">
        <v>2</v>
      </c>
      <c r="N166">
        <v>3</v>
      </c>
      <c r="O166">
        <v>3</v>
      </c>
      <c r="P166">
        <v>37</v>
      </c>
      <c r="Q166">
        <v>4673</v>
      </c>
      <c r="R166">
        <v>15</v>
      </c>
      <c r="S166">
        <v>13.365334000000001</v>
      </c>
      <c r="T166">
        <v>13.365459</v>
      </c>
      <c r="U166">
        <v>0.34587000000000001</v>
      </c>
      <c r="V166"/>
      <c r="W166"/>
      <c r="X166"/>
      <c r="Y166"/>
      <c r="Z166"/>
      <c r="AA166"/>
      <c r="AB166"/>
      <c r="AC166"/>
      <c r="AD166"/>
      <c r="AE166"/>
      <c r="AF166"/>
      <c r="AG166"/>
      <c r="AH166"/>
      <c r="AI166"/>
      <c r="AJ166"/>
    </row>
    <row r="167" spans="1:42" x14ac:dyDescent="0.2">
      <c r="A167" s="33">
        <v>3</v>
      </c>
      <c r="B167" s="33" t="s">
        <v>96</v>
      </c>
      <c r="C167" t="s">
        <v>44</v>
      </c>
      <c r="D167">
        <v>25</v>
      </c>
      <c r="E167">
        <v>1000</v>
      </c>
      <c r="F167">
        <v>0</v>
      </c>
      <c r="G167">
        <v>3282</v>
      </c>
      <c r="H167">
        <v>3282</v>
      </c>
      <c r="I167">
        <v>0</v>
      </c>
      <c r="J167">
        <v>0.94537499999999997</v>
      </c>
      <c r="K167">
        <v>2850</v>
      </c>
      <c r="L167">
        <v>223</v>
      </c>
      <c r="M167">
        <v>2</v>
      </c>
      <c r="N167">
        <v>1</v>
      </c>
      <c r="O167">
        <v>1</v>
      </c>
      <c r="P167">
        <v>24</v>
      </c>
      <c r="Q167">
        <v>636</v>
      </c>
      <c r="R167">
        <v>6</v>
      </c>
      <c r="S167">
        <v>0.91835999999999995</v>
      </c>
      <c r="T167">
        <v>0.91841600000000001</v>
      </c>
      <c r="U167">
        <v>0.250054</v>
      </c>
      <c r="V167"/>
      <c r="W167"/>
      <c r="X167"/>
      <c r="Y167"/>
      <c r="Z167"/>
      <c r="AA167"/>
      <c r="AB167"/>
      <c r="AC167"/>
      <c r="AD167"/>
      <c r="AE167"/>
      <c r="AF167"/>
      <c r="AG167"/>
      <c r="AH167"/>
      <c r="AI167"/>
      <c r="AJ167"/>
    </row>
    <row r="168" spans="1:42" x14ac:dyDescent="0.2">
      <c r="A168" s="33">
        <v>3</v>
      </c>
      <c r="B168" s="33" t="s">
        <v>96</v>
      </c>
      <c r="C168" t="s">
        <v>45</v>
      </c>
      <c r="D168">
        <v>25</v>
      </c>
      <c r="E168">
        <v>1000</v>
      </c>
      <c r="F168">
        <v>0</v>
      </c>
      <c r="G168">
        <v>3707</v>
      </c>
      <c r="H168">
        <v>3707</v>
      </c>
      <c r="I168">
        <v>0</v>
      </c>
      <c r="J168">
        <v>0.72953199999999996</v>
      </c>
      <c r="K168">
        <v>1299</v>
      </c>
      <c r="L168">
        <v>138</v>
      </c>
      <c r="M168">
        <v>2</v>
      </c>
      <c r="N168">
        <v>2</v>
      </c>
      <c r="O168">
        <v>2</v>
      </c>
      <c r="P168">
        <v>23</v>
      </c>
      <c r="Q168">
        <v>229</v>
      </c>
      <c r="R168">
        <v>9</v>
      </c>
      <c r="S168">
        <v>0.46545300000000001</v>
      </c>
      <c r="T168">
        <v>0.465503</v>
      </c>
      <c r="U168">
        <v>0.20524600000000001</v>
      </c>
      <c r="V168"/>
      <c r="W168"/>
      <c r="X168"/>
      <c r="Y168"/>
      <c r="Z168"/>
      <c r="AA168"/>
      <c r="AB168"/>
      <c r="AC168"/>
      <c r="AD168"/>
      <c r="AE168"/>
      <c r="AF168"/>
      <c r="AG168"/>
      <c r="AH168"/>
      <c r="AI168"/>
      <c r="AJ168"/>
    </row>
    <row r="169" spans="1:42" x14ac:dyDescent="0.2">
      <c r="A169" s="33">
        <v>3</v>
      </c>
      <c r="B169" s="33" t="s">
        <v>96</v>
      </c>
      <c r="C169" t="s">
        <v>46</v>
      </c>
      <c r="D169">
        <v>25</v>
      </c>
      <c r="E169">
        <v>1000</v>
      </c>
      <c r="F169">
        <v>0</v>
      </c>
      <c r="G169">
        <v>4046</v>
      </c>
      <c r="H169">
        <v>4046</v>
      </c>
      <c r="I169">
        <v>0</v>
      </c>
      <c r="J169">
        <v>3.6244670000000001</v>
      </c>
      <c r="K169">
        <v>7313</v>
      </c>
      <c r="L169">
        <v>256</v>
      </c>
      <c r="M169">
        <v>2</v>
      </c>
      <c r="N169">
        <v>3</v>
      </c>
      <c r="O169">
        <v>3</v>
      </c>
      <c r="P169">
        <v>34</v>
      </c>
      <c r="Q169">
        <v>1505</v>
      </c>
      <c r="R169">
        <v>15</v>
      </c>
      <c r="S169">
        <v>1.647497</v>
      </c>
      <c r="T169">
        <v>1.647564</v>
      </c>
      <c r="U169">
        <v>0.32156200000000001</v>
      </c>
      <c r="V169"/>
      <c r="W169"/>
      <c r="X169"/>
      <c r="Y169"/>
      <c r="Z169"/>
      <c r="AA169"/>
      <c r="AB169"/>
      <c r="AC169"/>
      <c r="AD169"/>
      <c r="AE169"/>
      <c r="AF169"/>
      <c r="AG169"/>
      <c r="AH169"/>
      <c r="AI169"/>
      <c r="AJ169"/>
    </row>
    <row r="170" spans="1:42" x14ac:dyDescent="0.2">
      <c r="A170" s="33">
        <v>3</v>
      </c>
      <c r="B170" s="33" t="s">
        <v>96</v>
      </c>
      <c r="C170" t="s">
        <v>47</v>
      </c>
      <c r="D170">
        <v>25</v>
      </c>
      <c r="E170">
        <v>1000</v>
      </c>
      <c r="F170">
        <v>0</v>
      </c>
      <c r="G170">
        <v>3509</v>
      </c>
      <c r="H170">
        <v>3509</v>
      </c>
      <c r="I170">
        <v>0</v>
      </c>
      <c r="J170">
        <v>50.47137</v>
      </c>
      <c r="K170">
        <v>129710</v>
      </c>
      <c r="L170">
        <v>1519</v>
      </c>
      <c r="M170">
        <v>2</v>
      </c>
      <c r="N170">
        <v>2</v>
      </c>
      <c r="O170">
        <v>2</v>
      </c>
      <c r="P170">
        <v>16</v>
      </c>
      <c r="Q170">
        <v>14369</v>
      </c>
      <c r="R170">
        <v>6</v>
      </c>
      <c r="S170">
        <v>10.896504</v>
      </c>
      <c r="T170">
        <v>10.896570000000001</v>
      </c>
      <c r="U170">
        <v>0.15587300000000001</v>
      </c>
      <c r="V170" s="28">
        <f t="shared" ref="V170:AA170" si="44">IFERROR(AVERAGE(G160:G170),"")</f>
        <v>3821.4545454545455</v>
      </c>
      <c r="W170" s="28">
        <f t="shared" si="44"/>
        <v>3821.4545454545455</v>
      </c>
      <c r="X170" s="28">
        <f t="shared" si="44"/>
        <v>0</v>
      </c>
      <c r="Y170" s="28">
        <f t="shared" si="44"/>
        <v>12.832069545454544</v>
      </c>
      <c r="Z170" s="28">
        <f t="shared" si="44"/>
        <v>33390.63636363636</v>
      </c>
      <c r="AA170" s="28">
        <f t="shared" si="44"/>
        <v>531.4545454545455</v>
      </c>
      <c r="AB170" s="28">
        <f t="shared" ref="AB170:AG170" si="45">IFERROR(AVERAGE(P160:P170),"")</f>
        <v>31.181818181818183</v>
      </c>
      <c r="AC170" s="28">
        <f t="shared" si="45"/>
        <v>3808.4545454545455</v>
      </c>
      <c r="AD170" s="28">
        <f t="shared" si="45"/>
        <v>16.363636363636363</v>
      </c>
      <c r="AE170" s="28">
        <f t="shared" si="45"/>
        <v>4.4424770909090903</v>
      </c>
      <c r="AF170" s="28">
        <f t="shared" si="45"/>
        <v>4.4431222727272717</v>
      </c>
      <c r="AG170" s="28">
        <f t="shared" si="45"/>
        <v>0.23340836363636364</v>
      </c>
      <c r="AH170" s="28">
        <f>IFERROR(AVERAGE(N160:N170),"")</f>
        <v>2.7272727272727271</v>
      </c>
      <c r="AI170" s="28">
        <f>IFERROR(AVERAGE(O160:O170),"")</f>
        <v>2.5454545454545454</v>
      </c>
      <c r="AJ170" s="28">
        <f>AVERAGE(M160:M170)</f>
        <v>2</v>
      </c>
      <c r="AK170">
        <f>COUNTA(D160:D170)</f>
        <v>11</v>
      </c>
      <c r="AL170">
        <f>COUNTIF(M160:M170,"=2")</f>
        <v>11</v>
      </c>
      <c r="AM170">
        <f>COUNTIF(M160:M170,"=1")</f>
        <v>0</v>
      </c>
      <c r="AN170">
        <f>COUNTIF(M160:M170,"=0")</f>
        <v>0</v>
      </c>
      <c r="AO170">
        <f>COUNTIF(M160:M170,"=3")</f>
        <v>0</v>
      </c>
      <c r="AP170">
        <f>COUNTIF(M160:M170,"=")</f>
        <v>0</v>
      </c>
    </row>
    <row r="171" spans="1:42" x14ac:dyDescent="0.2">
      <c r="A171" s="33">
        <v>3</v>
      </c>
      <c r="B171" s="33" t="s">
        <v>97</v>
      </c>
      <c r="C171" t="s">
        <v>48</v>
      </c>
      <c r="D171">
        <v>25</v>
      </c>
      <c r="E171">
        <v>1000</v>
      </c>
      <c r="F171">
        <v>0</v>
      </c>
      <c r="G171">
        <v>3602</v>
      </c>
      <c r="H171">
        <v>3602</v>
      </c>
      <c r="I171">
        <v>0</v>
      </c>
      <c r="J171">
        <v>0.128715</v>
      </c>
      <c r="K171">
        <v>0</v>
      </c>
      <c r="L171">
        <v>14</v>
      </c>
      <c r="M171">
        <v>2</v>
      </c>
      <c r="N171">
        <v>3</v>
      </c>
      <c r="O171">
        <v>3</v>
      </c>
      <c r="P171">
        <v>12</v>
      </c>
      <c r="Q171">
        <v>15</v>
      </c>
      <c r="R171">
        <v>9</v>
      </c>
      <c r="S171">
        <v>0.119647</v>
      </c>
      <c r="T171">
        <v>0.119671</v>
      </c>
      <c r="U171">
        <v>9.1633000000000006E-2</v>
      </c>
      <c r="V171"/>
      <c r="W171"/>
      <c r="X171"/>
      <c r="Y171"/>
      <c r="Z171"/>
      <c r="AA171"/>
      <c r="AB171"/>
      <c r="AC171"/>
      <c r="AD171"/>
      <c r="AE171"/>
      <c r="AF171"/>
      <c r="AG171"/>
      <c r="AH171"/>
      <c r="AI171"/>
      <c r="AJ171"/>
    </row>
    <row r="172" spans="1:42" x14ac:dyDescent="0.2">
      <c r="A172" s="33">
        <v>3</v>
      </c>
      <c r="B172" s="33" t="s">
        <v>97</v>
      </c>
      <c r="C172" t="s">
        <v>49</v>
      </c>
      <c r="D172">
        <v>25</v>
      </c>
      <c r="E172">
        <v>1000</v>
      </c>
      <c r="F172">
        <v>0</v>
      </c>
      <c r="G172">
        <v>3380</v>
      </c>
      <c r="H172">
        <v>3380</v>
      </c>
      <c r="I172">
        <v>0</v>
      </c>
      <c r="J172">
        <v>32.065908</v>
      </c>
      <c r="K172">
        <v>173887</v>
      </c>
      <c r="L172">
        <v>458</v>
      </c>
      <c r="M172">
        <v>2</v>
      </c>
      <c r="N172">
        <v>3</v>
      </c>
      <c r="O172">
        <v>3</v>
      </c>
      <c r="P172">
        <v>24</v>
      </c>
      <c r="Q172">
        <v>2242</v>
      </c>
      <c r="R172">
        <v>15</v>
      </c>
      <c r="S172">
        <v>0.18751300000000001</v>
      </c>
      <c r="T172">
        <v>0.187551</v>
      </c>
      <c r="U172">
        <v>9.8946999999999993E-2</v>
      </c>
      <c r="V172"/>
      <c r="W172"/>
      <c r="X172"/>
      <c r="Y172"/>
      <c r="Z172"/>
      <c r="AA172"/>
      <c r="AB172"/>
      <c r="AC172"/>
      <c r="AD172"/>
      <c r="AE172"/>
      <c r="AF172"/>
      <c r="AG172"/>
      <c r="AH172"/>
      <c r="AI172"/>
      <c r="AJ172"/>
    </row>
    <row r="173" spans="1:42" x14ac:dyDescent="0.2">
      <c r="A173" s="33">
        <v>3</v>
      </c>
      <c r="B173" s="33" t="s">
        <v>97</v>
      </c>
      <c r="C173" t="s">
        <v>50</v>
      </c>
      <c r="D173">
        <v>25</v>
      </c>
      <c r="E173">
        <v>1000</v>
      </c>
      <c r="F173">
        <v>0</v>
      </c>
      <c r="G173">
        <v>2977.8461539999998</v>
      </c>
      <c r="H173">
        <v>3269</v>
      </c>
      <c r="I173">
        <v>8.9065000000000005E-2</v>
      </c>
      <c r="J173">
        <v>3600.0288740000001</v>
      </c>
      <c r="K173">
        <v>6290570</v>
      </c>
      <c r="L173">
        <v>1683</v>
      </c>
      <c r="M173">
        <v>1</v>
      </c>
      <c r="N173">
        <v>3</v>
      </c>
      <c r="O173">
        <v>3</v>
      </c>
      <c r="P173">
        <v>22</v>
      </c>
      <c r="Q173">
        <v>16530</v>
      </c>
      <c r="R173">
        <v>7</v>
      </c>
      <c r="S173">
        <v>17.314816</v>
      </c>
      <c r="T173">
        <v>17.314920000000001</v>
      </c>
      <c r="U173">
        <v>0.16584699999999999</v>
      </c>
      <c r="V173"/>
      <c r="W173"/>
      <c r="X173"/>
      <c r="Y173"/>
      <c r="Z173"/>
      <c r="AA173"/>
      <c r="AB173"/>
      <c r="AC173"/>
      <c r="AD173"/>
      <c r="AE173"/>
      <c r="AF173"/>
      <c r="AG173"/>
      <c r="AH173"/>
      <c r="AI173"/>
      <c r="AJ173"/>
    </row>
    <row r="174" spans="1:42" x14ac:dyDescent="0.2">
      <c r="A174" s="33">
        <v>3</v>
      </c>
      <c r="B174" s="33" t="s">
        <v>97</v>
      </c>
      <c r="C174" t="s">
        <v>51</v>
      </c>
      <c r="D174">
        <v>25</v>
      </c>
      <c r="E174">
        <v>1000</v>
      </c>
      <c r="F174">
        <v>0</v>
      </c>
      <c r="G174">
        <v>2587.8363760000002</v>
      </c>
      <c r="H174">
        <v>2997</v>
      </c>
      <c r="I174">
        <v>0.13652400000000001</v>
      </c>
      <c r="J174">
        <v>3600.0477890000002</v>
      </c>
      <c r="K174">
        <v>5320937</v>
      </c>
      <c r="L174">
        <v>4020</v>
      </c>
      <c r="M174">
        <v>1</v>
      </c>
      <c r="N174">
        <v>3</v>
      </c>
      <c r="O174">
        <v>3</v>
      </c>
      <c r="P174">
        <v>14</v>
      </c>
      <c r="Q174">
        <v>24027</v>
      </c>
      <c r="R174">
        <v>6</v>
      </c>
      <c r="S174">
        <v>6.6110660000000001</v>
      </c>
      <c r="T174">
        <v>6.6111259999999996</v>
      </c>
      <c r="U174">
        <v>0.110957</v>
      </c>
      <c r="V174"/>
      <c r="W174"/>
      <c r="X174"/>
      <c r="Y174"/>
      <c r="Z174"/>
      <c r="AA174"/>
      <c r="AB174"/>
      <c r="AC174"/>
      <c r="AD174"/>
      <c r="AE174"/>
      <c r="AF174"/>
      <c r="AG174"/>
      <c r="AH174"/>
      <c r="AI174"/>
      <c r="AJ174"/>
    </row>
    <row r="175" spans="1:42" x14ac:dyDescent="0.2">
      <c r="A175" s="33">
        <v>3</v>
      </c>
      <c r="B175" s="33" t="s">
        <v>97</v>
      </c>
      <c r="C175" t="s">
        <v>52</v>
      </c>
      <c r="D175">
        <v>25</v>
      </c>
      <c r="E175">
        <v>1000</v>
      </c>
      <c r="F175">
        <v>0</v>
      </c>
      <c r="G175">
        <v>3380</v>
      </c>
      <c r="H175">
        <v>3380</v>
      </c>
      <c r="I175">
        <v>0</v>
      </c>
      <c r="J175">
        <v>0.23344300000000001</v>
      </c>
      <c r="K175">
        <v>0</v>
      </c>
      <c r="L175">
        <v>8</v>
      </c>
      <c r="M175">
        <v>2</v>
      </c>
      <c r="N175">
        <v>3</v>
      </c>
      <c r="O175">
        <v>3</v>
      </c>
      <c r="P175">
        <v>31</v>
      </c>
      <c r="Q175">
        <v>17</v>
      </c>
      <c r="R175">
        <v>21</v>
      </c>
      <c r="S175">
        <v>0.20971200000000001</v>
      </c>
      <c r="T175">
        <v>0.20974899999999999</v>
      </c>
      <c r="U175">
        <v>7.4176000000000006E-2</v>
      </c>
      <c r="V175"/>
      <c r="W175"/>
      <c r="X175"/>
      <c r="Y175"/>
      <c r="Z175"/>
      <c r="AA175"/>
      <c r="AB175"/>
      <c r="AC175"/>
      <c r="AD175"/>
      <c r="AE175"/>
      <c r="AF175"/>
      <c r="AG175"/>
      <c r="AH175"/>
      <c r="AI175"/>
      <c r="AJ175"/>
    </row>
    <row r="176" spans="1:42" x14ac:dyDescent="0.2">
      <c r="A176" s="33">
        <v>3</v>
      </c>
      <c r="B176" s="33" t="s">
        <v>97</v>
      </c>
      <c r="C176" t="s">
        <v>53</v>
      </c>
      <c r="D176">
        <v>25</v>
      </c>
      <c r="E176">
        <v>1000</v>
      </c>
      <c r="F176">
        <v>0</v>
      </c>
      <c r="G176">
        <v>3240</v>
      </c>
      <c r="H176">
        <v>3240</v>
      </c>
      <c r="I176">
        <v>0</v>
      </c>
      <c r="J176">
        <v>0.391623</v>
      </c>
      <c r="K176">
        <v>545</v>
      </c>
      <c r="L176">
        <v>51</v>
      </c>
      <c r="M176">
        <v>2</v>
      </c>
      <c r="N176">
        <v>3</v>
      </c>
      <c r="O176">
        <v>3</v>
      </c>
      <c r="P176">
        <v>39</v>
      </c>
      <c r="Q176">
        <v>93</v>
      </c>
      <c r="R176">
        <v>25</v>
      </c>
      <c r="S176">
        <v>0.384405</v>
      </c>
      <c r="T176">
        <v>0.38445099999999999</v>
      </c>
      <c r="U176">
        <v>0.13772000000000001</v>
      </c>
      <c r="V176"/>
      <c r="W176"/>
      <c r="X176"/>
      <c r="Y176"/>
      <c r="Z176"/>
      <c r="AA176"/>
      <c r="AB176"/>
      <c r="AC176"/>
      <c r="AD176"/>
      <c r="AE176"/>
      <c r="AF176"/>
      <c r="AG176"/>
      <c r="AH176"/>
      <c r="AI176"/>
      <c r="AJ176"/>
    </row>
    <row r="177" spans="1:42" x14ac:dyDescent="0.2">
      <c r="A177" s="33">
        <v>3</v>
      </c>
      <c r="B177" s="33" t="s">
        <v>97</v>
      </c>
      <c r="C177" t="s">
        <v>54</v>
      </c>
      <c r="D177">
        <v>25</v>
      </c>
      <c r="E177">
        <v>1000</v>
      </c>
      <c r="F177">
        <v>0</v>
      </c>
      <c r="G177">
        <v>2983</v>
      </c>
      <c r="H177">
        <v>2983</v>
      </c>
      <c r="I177">
        <v>0</v>
      </c>
      <c r="J177">
        <v>107.95467600000001</v>
      </c>
      <c r="K177">
        <v>404278</v>
      </c>
      <c r="L177">
        <v>718</v>
      </c>
      <c r="M177">
        <v>2</v>
      </c>
      <c r="N177">
        <v>3</v>
      </c>
      <c r="O177">
        <v>3</v>
      </c>
      <c r="P177">
        <v>29</v>
      </c>
      <c r="Q177">
        <v>5710</v>
      </c>
      <c r="R177">
        <v>21</v>
      </c>
      <c r="S177">
        <v>8.3046690000000005</v>
      </c>
      <c r="T177">
        <v>8.3047199999999997</v>
      </c>
      <c r="U177">
        <v>2.4833999999999998E-2</v>
      </c>
      <c r="V177"/>
      <c r="W177"/>
      <c r="X177"/>
      <c r="Y177"/>
      <c r="Z177"/>
      <c r="AA177"/>
      <c r="AB177"/>
      <c r="AC177"/>
      <c r="AD177"/>
      <c r="AE177"/>
      <c r="AF177"/>
      <c r="AG177"/>
      <c r="AH177"/>
      <c r="AI177"/>
      <c r="AJ177"/>
    </row>
    <row r="178" spans="1:42" x14ac:dyDescent="0.2">
      <c r="A178" s="33">
        <v>3</v>
      </c>
      <c r="B178" s="33" t="s">
        <v>97</v>
      </c>
      <c r="C178" t="s">
        <v>55</v>
      </c>
      <c r="D178">
        <v>25</v>
      </c>
      <c r="E178">
        <v>1000</v>
      </c>
      <c r="F178">
        <v>0</v>
      </c>
      <c r="G178">
        <v>2368.9692449999998</v>
      </c>
      <c r="H178">
        <v>2691</v>
      </c>
      <c r="I178">
        <v>0.11967</v>
      </c>
      <c r="J178">
        <v>3600.0601449999999</v>
      </c>
      <c r="K178">
        <v>6675093</v>
      </c>
      <c r="L178">
        <v>6799</v>
      </c>
      <c r="M178">
        <v>1</v>
      </c>
      <c r="N178">
        <v>2</v>
      </c>
      <c r="O178">
        <v>2</v>
      </c>
      <c r="P178">
        <v>29</v>
      </c>
      <c r="Q178">
        <v>34263</v>
      </c>
      <c r="R178">
        <v>12</v>
      </c>
      <c r="S178">
        <v>3364.5045220000002</v>
      </c>
      <c r="T178">
        <v>3364.5055179999999</v>
      </c>
      <c r="U178">
        <v>0.105824</v>
      </c>
      <c r="V178" s="28">
        <f t="shared" ref="V178:AA178" si="46">IFERROR(AVERAGE(G171:G178),"")</f>
        <v>3064.9564718749998</v>
      </c>
      <c r="W178" s="28">
        <f t="shared" si="46"/>
        <v>3192.75</v>
      </c>
      <c r="X178" s="28">
        <f t="shared" si="46"/>
        <v>4.3157374999999998E-2</v>
      </c>
      <c r="Y178" s="28">
        <f t="shared" si="46"/>
        <v>1367.6138966250001</v>
      </c>
      <c r="Z178" s="28">
        <f t="shared" si="46"/>
        <v>2358163.75</v>
      </c>
      <c r="AA178" s="28">
        <f t="shared" si="46"/>
        <v>1718.875</v>
      </c>
      <c r="AB178" s="28">
        <f t="shared" ref="AB178:AG178" si="47">IFERROR(AVERAGE(P171:P178),"")</f>
        <v>25</v>
      </c>
      <c r="AC178" s="28">
        <f t="shared" si="47"/>
        <v>10362.125</v>
      </c>
      <c r="AD178" s="28">
        <f t="shared" si="47"/>
        <v>14.5</v>
      </c>
      <c r="AE178" s="28">
        <f t="shared" si="47"/>
        <v>424.70454375000003</v>
      </c>
      <c r="AF178" s="28">
        <f t="shared" si="47"/>
        <v>424.70471325</v>
      </c>
      <c r="AG178" s="28">
        <f t="shared" si="47"/>
        <v>0.10124225000000002</v>
      </c>
      <c r="AH178" s="28">
        <f>IFERROR(AVERAGE(N171:N178),"")</f>
        <v>2.875</v>
      </c>
      <c r="AI178" s="28">
        <f>IFERROR(AVERAGE(O171:O178),"")</f>
        <v>2.875</v>
      </c>
      <c r="AJ178" s="28">
        <f>AVERAGE(M171:M178)</f>
        <v>1.625</v>
      </c>
      <c r="AK178">
        <f>COUNTA(D171:D178)</f>
        <v>8</v>
      </c>
      <c r="AL178">
        <f>COUNTIF(M171:M178,"=2")</f>
        <v>5</v>
      </c>
      <c r="AM178">
        <f>COUNTIF(M171:M178,"=1")</f>
        <v>3</v>
      </c>
      <c r="AN178">
        <f>COUNTIF(M171:M178,"=0")</f>
        <v>0</v>
      </c>
      <c r="AO178">
        <f>COUNTIF(M171:M178,"=3")</f>
        <v>0</v>
      </c>
      <c r="AP178">
        <f>COUNTIF(M171:M178,"=")</f>
        <v>0</v>
      </c>
    </row>
    <row r="179" spans="1:42" x14ac:dyDescent="0.2">
      <c r="B179" s="33" t="s">
        <v>98</v>
      </c>
      <c r="V179" s="28">
        <f t="shared" ref="V179:AA179" si="48">IFERROR(AVERAGE(G123:G178),"")</f>
        <v>3251.5405995283013</v>
      </c>
      <c r="W179" s="28">
        <f t="shared" si="48"/>
        <v>3270.8301886792451</v>
      </c>
      <c r="X179" s="28">
        <f t="shared" si="48"/>
        <v>6.5143207547169804E-3</v>
      </c>
      <c r="Y179" s="28">
        <f t="shared" si="48"/>
        <v>436.83511966071427</v>
      </c>
      <c r="Z179" s="28">
        <f t="shared" si="48"/>
        <v>369086.98214285716</v>
      </c>
      <c r="AA179" s="28">
        <f t="shared" si="48"/>
        <v>782.83928571428567</v>
      </c>
      <c r="AB179" s="28">
        <f t="shared" ref="AB179:AG179" si="49">IFERROR(AVERAGE(P123:P178),"")</f>
        <v>96.928571428571431</v>
      </c>
      <c r="AC179" s="28">
        <f t="shared" si="49"/>
        <v>4312.1071428571431</v>
      </c>
      <c r="AD179" s="28">
        <f t="shared" si="49"/>
        <v>87.517857142857139</v>
      </c>
      <c r="AE179" s="28">
        <f t="shared" si="49"/>
        <v>73.055558132075475</v>
      </c>
      <c r="AF179" s="28">
        <f t="shared" si="49"/>
        <v>73.055865094339623</v>
      </c>
      <c r="AG179" s="28">
        <f t="shared" si="49"/>
        <v>193.23806942857146</v>
      </c>
      <c r="AH179" s="28">
        <f>IFERROR(AVERAGE(N123:N178),"")</f>
        <v>3.2075471698113209</v>
      </c>
      <c r="AI179" s="28">
        <f>IFERROR(AVERAGE(O123:O178),"")</f>
        <v>2.7169811320754715</v>
      </c>
      <c r="AJ179" s="28">
        <f>AVERAGE(M123:M178)</f>
        <v>1.8392857142857142</v>
      </c>
      <c r="AK179">
        <f>COUNTA(D123:D178)</f>
        <v>56</v>
      </c>
      <c r="AL179">
        <f>COUNTIF(M123:M178,"=2")</f>
        <v>50</v>
      </c>
      <c r="AM179">
        <f>COUNTIF(M123:M178,"=1")</f>
        <v>3</v>
      </c>
      <c r="AN179">
        <f>COUNTIF(M123:M178,"=0")</f>
        <v>3</v>
      </c>
      <c r="AO179">
        <f>COUNTIF(M123:M178,"=3")</f>
        <v>0</v>
      </c>
      <c r="AP179">
        <f>COUNTIF(M123:M178,"=")</f>
        <v>0</v>
      </c>
    </row>
    <row r="180" spans="1:42" x14ac:dyDescent="0.2">
      <c r="V180" s="28">
        <f t="shared" ref="V180:AA180" si="50">MIN(G123:G178)</f>
        <v>1869</v>
      </c>
      <c r="W180" s="28">
        <f t="shared" si="50"/>
        <v>1869</v>
      </c>
      <c r="X180" s="28">
        <f t="shared" si="50"/>
        <v>0</v>
      </c>
      <c r="Y180" s="28">
        <f t="shared" si="50"/>
        <v>2.7359999999999999E-2</v>
      </c>
      <c r="Z180" s="28">
        <f t="shared" si="50"/>
        <v>0</v>
      </c>
      <c r="AA180" s="28">
        <f t="shared" si="50"/>
        <v>0</v>
      </c>
      <c r="AB180" s="28">
        <f t="shared" ref="AB180:AG180" si="51">MIN(P123:P178)</f>
        <v>1</v>
      </c>
      <c r="AC180" s="28">
        <f t="shared" si="51"/>
        <v>0</v>
      </c>
      <c r="AD180" s="28">
        <f t="shared" si="51"/>
        <v>0</v>
      </c>
      <c r="AE180" s="28">
        <f t="shared" si="51"/>
        <v>2.5541999999999999E-2</v>
      </c>
      <c r="AF180" s="28">
        <f t="shared" si="51"/>
        <v>2.5558000000000001E-2</v>
      </c>
      <c r="AG180" s="28">
        <f t="shared" si="51"/>
        <v>9.0919999999999994E-3</v>
      </c>
      <c r="AH180" s="28">
        <f>MIN(N123:N178)</f>
        <v>1</v>
      </c>
      <c r="AI180" s="28">
        <f>MIN(O123:O178)</f>
        <v>1</v>
      </c>
      <c r="AJ180" s="28">
        <f>MIN(M123:M178)</f>
        <v>0</v>
      </c>
    </row>
    <row r="181" spans="1:42" x14ac:dyDescent="0.2">
      <c r="V181" s="28">
        <f t="shared" ref="V181:AA181" si="52">MAX(G123:G178)</f>
        <v>6171</v>
      </c>
      <c r="W181" s="28">
        <f t="shared" si="52"/>
        <v>6171</v>
      </c>
      <c r="X181" s="28">
        <f t="shared" si="52"/>
        <v>0.13652400000000001</v>
      </c>
      <c r="Y181" s="28">
        <f t="shared" si="52"/>
        <v>3604.1082759999999</v>
      </c>
      <c r="Z181" s="28">
        <f t="shared" si="52"/>
        <v>6675093</v>
      </c>
      <c r="AA181" s="28">
        <f t="shared" si="52"/>
        <v>9133</v>
      </c>
      <c r="AB181" s="28">
        <f t="shared" ref="AB181:AG181" si="53">MAX(P123:P178)</f>
        <v>575</v>
      </c>
      <c r="AC181" s="28">
        <f t="shared" si="53"/>
        <v>43369</v>
      </c>
      <c r="AD181" s="28">
        <f t="shared" si="53"/>
        <v>569</v>
      </c>
      <c r="AE181" s="28">
        <f t="shared" si="53"/>
        <v>3364.5045220000002</v>
      </c>
      <c r="AF181" s="28">
        <f t="shared" si="53"/>
        <v>3364.5055179999999</v>
      </c>
      <c r="AG181" s="28">
        <f t="shared" si="53"/>
        <v>3604.0242779999999</v>
      </c>
      <c r="AH181" s="28">
        <f>MAX(N123:N178)</f>
        <v>8</v>
      </c>
      <c r="AI181" s="28">
        <f>MAX(O123:O178)</f>
        <v>3</v>
      </c>
      <c r="AJ181" s="28">
        <f>MAX(M123:M178)</f>
        <v>2</v>
      </c>
    </row>
    <row r="182" spans="1:42" x14ac:dyDescent="0.2">
      <c r="A182" s="39" t="s">
        <v>129</v>
      </c>
      <c r="V182"/>
      <c r="W182"/>
      <c r="X182"/>
      <c r="Y182"/>
      <c r="Z182"/>
      <c r="AA182"/>
      <c r="AB182"/>
      <c r="AC182"/>
      <c r="AD182"/>
      <c r="AE182"/>
      <c r="AF182"/>
      <c r="AG182"/>
      <c r="AH182"/>
      <c r="AI182"/>
      <c r="AJ182"/>
    </row>
    <row r="183" spans="1:42" x14ac:dyDescent="0.2">
      <c r="A183" s="33">
        <v>2</v>
      </c>
      <c r="B183" s="33" t="s">
        <v>92</v>
      </c>
      <c r="C183" t="s">
        <v>0</v>
      </c>
      <c r="D183">
        <v>25</v>
      </c>
      <c r="E183">
        <v>200</v>
      </c>
      <c r="F183">
        <v>0</v>
      </c>
      <c r="G183">
        <v>1913</v>
      </c>
      <c r="H183">
        <v>1913</v>
      </c>
      <c r="I183">
        <v>0</v>
      </c>
      <c r="J183">
        <v>5.4017000000000003E-2</v>
      </c>
      <c r="K183">
        <v>0</v>
      </c>
      <c r="L183">
        <v>0</v>
      </c>
      <c r="M183">
        <v>2</v>
      </c>
      <c r="N183">
        <v>3</v>
      </c>
      <c r="O183">
        <v>2</v>
      </c>
      <c r="P183">
        <v>2</v>
      </c>
      <c r="Q183">
        <v>0</v>
      </c>
      <c r="R183">
        <v>0</v>
      </c>
      <c r="S183">
        <v>5.1251999999999999E-2</v>
      </c>
      <c r="T183">
        <v>5.1681999999999999E-2</v>
      </c>
      <c r="U183">
        <v>3.4221000000000001E-2</v>
      </c>
      <c r="V183"/>
      <c r="W183"/>
      <c r="X183"/>
      <c r="Y183"/>
      <c r="Z183"/>
      <c r="AA183"/>
      <c r="AB183"/>
      <c r="AC183"/>
      <c r="AD183"/>
      <c r="AE183"/>
      <c r="AF183"/>
      <c r="AG183"/>
      <c r="AH183"/>
      <c r="AI183"/>
      <c r="AJ183"/>
    </row>
    <row r="184" spans="1:42" x14ac:dyDescent="0.2">
      <c r="A184" s="33">
        <v>2</v>
      </c>
      <c r="B184" s="33" t="s">
        <v>92</v>
      </c>
      <c r="C184" t="s">
        <v>1</v>
      </c>
      <c r="D184">
        <v>25</v>
      </c>
      <c r="E184">
        <v>200</v>
      </c>
      <c r="F184">
        <v>0</v>
      </c>
      <c r="G184">
        <v>1903</v>
      </c>
      <c r="H184">
        <v>1903</v>
      </c>
      <c r="I184">
        <v>0</v>
      </c>
      <c r="J184">
        <v>0.100816</v>
      </c>
      <c r="K184">
        <v>0</v>
      </c>
      <c r="L184">
        <v>2</v>
      </c>
      <c r="M184">
        <v>2</v>
      </c>
      <c r="N184">
        <v>3</v>
      </c>
      <c r="O184">
        <v>2</v>
      </c>
      <c r="P184">
        <v>8</v>
      </c>
      <c r="Q184">
        <v>2</v>
      </c>
      <c r="R184">
        <v>3</v>
      </c>
      <c r="S184">
        <v>9.6420000000000006E-2</v>
      </c>
      <c r="T184">
        <v>9.6953999999999999E-2</v>
      </c>
      <c r="U184">
        <v>6.4648999999999998E-2</v>
      </c>
      <c r="V184"/>
      <c r="W184"/>
      <c r="X184"/>
      <c r="Y184"/>
      <c r="Z184"/>
      <c r="AA184"/>
      <c r="AB184"/>
      <c r="AC184"/>
      <c r="AD184"/>
      <c r="AE184"/>
      <c r="AF184"/>
      <c r="AG184"/>
      <c r="AH184"/>
      <c r="AI184"/>
      <c r="AJ184"/>
    </row>
    <row r="185" spans="1:42" x14ac:dyDescent="0.2">
      <c r="A185" s="33">
        <v>2</v>
      </c>
      <c r="B185" s="33" t="s">
        <v>92</v>
      </c>
      <c r="C185" t="s">
        <v>2</v>
      </c>
      <c r="D185">
        <v>25</v>
      </c>
      <c r="E185">
        <v>200</v>
      </c>
      <c r="F185">
        <v>0</v>
      </c>
      <c r="G185">
        <v>1903</v>
      </c>
      <c r="H185">
        <v>1903</v>
      </c>
      <c r="I185">
        <v>0</v>
      </c>
      <c r="J185">
        <v>0.57233299999999998</v>
      </c>
      <c r="K185">
        <v>0</v>
      </c>
      <c r="L185">
        <v>20</v>
      </c>
      <c r="M185">
        <v>2</v>
      </c>
      <c r="N185">
        <v>3</v>
      </c>
      <c r="O185">
        <v>2</v>
      </c>
      <c r="P185">
        <v>19</v>
      </c>
      <c r="Q185">
        <v>54</v>
      </c>
      <c r="R185">
        <v>7</v>
      </c>
      <c r="S185">
        <v>0.55277299999999996</v>
      </c>
      <c r="T185">
        <v>0.55329399999999995</v>
      </c>
      <c r="U185">
        <v>0.423543</v>
      </c>
      <c r="V185"/>
      <c r="W185"/>
      <c r="X185"/>
      <c r="Y185"/>
      <c r="Z185"/>
      <c r="AA185"/>
      <c r="AB185"/>
      <c r="AC185"/>
      <c r="AD185"/>
      <c r="AE185"/>
      <c r="AF185"/>
      <c r="AG185"/>
      <c r="AH185"/>
      <c r="AI185"/>
      <c r="AJ185"/>
    </row>
    <row r="186" spans="1:42" x14ac:dyDescent="0.2">
      <c r="A186" s="33">
        <v>2</v>
      </c>
      <c r="B186" s="33" t="s">
        <v>92</v>
      </c>
      <c r="C186" t="s">
        <v>3</v>
      </c>
      <c r="D186">
        <v>25</v>
      </c>
      <c r="E186">
        <v>200</v>
      </c>
      <c r="F186">
        <v>0</v>
      </c>
      <c r="G186">
        <v>1869</v>
      </c>
      <c r="H186">
        <v>1869</v>
      </c>
      <c r="I186">
        <v>0</v>
      </c>
      <c r="J186">
        <v>0.54812000000000005</v>
      </c>
      <c r="K186">
        <v>0</v>
      </c>
      <c r="L186">
        <v>24</v>
      </c>
      <c r="M186">
        <v>2</v>
      </c>
      <c r="N186">
        <v>3</v>
      </c>
      <c r="O186">
        <v>2</v>
      </c>
      <c r="P186">
        <v>16</v>
      </c>
      <c r="Q186">
        <v>103</v>
      </c>
      <c r="R186">
        <v>7</v>
      </c>
      <c r="S186">
        <v>0.54351700000000003</v>
      </c>
      <c r="T186">
        <v>0.54396999999999995</v>
      </c>
      <c r="U186">
        <v>0.37376599999999999</v>
      </c>
      <c r="V186"/>
      <c r="W186"/>
      <c r="X186"/>
      <c r="Y186"/>
      <c r="Z186"/>
      <c r="AA186"/>
      <c r="AB186"/>
      <c r="AC186"/>
      <c r="AD186"/>
      <c r="AE186"/>
      <c r="AF186"/>
      <c r="AG186"/>
      <c r="AH186"/>
      <c r="AI186"/>
      <c r="AJ186"/>
    </row>
    <row r="187" spans="1:42" x14ac:dyDescent="0.2">
      <c r="A187" s="33">
        <v>2</v>
      </c>
      <c r="B187" s="33" t="s">
        <v>92</v>
      </c>
      <c r="C187" t="s">
        <v>4</v>
      </c>
      <c r="D187">
        <v>25</v>
      </c>
      <c r="E187">
        <v>200</v>
      </c>
      <c r="F187">
        <v>0</v>
      </c>
      <c r="G187">
        <v>1913</v>
      </c>
      <c r="H187">
        <v>1913</v>
      </c>
      <c r="I187">
        <v>0</v>
      </c>
      <c r="J187">
        <v>0.12803899999999999</v>
      </c>
      <c r="K187">
        <v>0</v>
      </c>
      <c r="L187">
        <v>6</v>
      </c>
      <c r="M187">
        <v>2</v>
      </c>
      <c r="N187">
        <v>3</v>
      </c>
      <c r="O187">
        <v>1</v>
      </c>
      <c r="P187">
        <v>87</v>
      </c>
      <c r="Q187">
        <v>2</v>
      </c>
      <c r="R187">
        <v>85</v>
      </c>
      <c r="S187">
        <v>0.10695</v>
      </c>
      <c r="T187">
        <v>0.107418</v>
      </c>
      <c r="U187">
        <v>9.1454999999999995E-2</v>
      </c>
      <c r="V187"/>
      <c r="W187"/>
      <c r="X187"/>
      <c r="Y187"/>
      <c r="Z187"/>
      <c r="AA187"/>
      <c r="AB187"/>
      <c r="AC187"/>
      <c r="AD187"/>
      <c r="AE187"/>
      <c r="AF187"/>
      <c r="AG187"/>
      <c r="AH187"/>
      <c r="AI187"/>
      <c r="AJ187"/>
    </row>
    <row r="188" spans="1:42" x14ac:dyDescent="0.2">
      <c r="A188" s="33">
        <v>2</v>
      </c>
      <c r="B188" s="33" t="s">
        <v>92</v>
      </c>
      <c r="C188" t="s">
        <v>5</v>
      </c>
      <c r="D188">
        <v>25</v>
      </c>
      <c r="E188">
        <v>200</v>
      </c>
      <c r="F188">
        <v>0</v>
      </c>
      <c r="G188">
        <v>1913</v>
      </c>
      <c r="H188">
        <v>1913</v>
      </c>
      <c r="I188">
        <v>0</v>
      </c>
      <c r="J188">
        <v>3.8103999999999999E-2</v>
      </c>
      <c r="K188">
        <v>0</v>
      </c>
      <c r="L188">
        <v>0</v>
      </c>
      <c r="M188">
        <v>2</v>
      </c>
      <c r="N188">
        <v>3</v>
      </c>
      <c r="O188">
        <v>2</v>
      </c>
      <c r="P188">
        <v>2</v>
      </c>
      <c r="Q188">
        <v>0</v>
      </c>
      <c r="R188">
        <v>0</v>
      </c>
      <c r="S188">
        <v>3.594E-2</v>
      </c>
      <c r="T188">
        <v>3.6326999999999998E-2</v>
      </c>
      <c r="U188">
        <v>1.9977999999999999E-2</v>
      </c>
      <c r="V188"/>
      <c r="W188"/>
      <c r="X188"/>
      <c r="Y188"/>
      <c r="Z188"/>
      <c r="AA188"/>
      <c r="AB188"/>
      <c r="AC188"/>
      <c r="AD188"/>
      <c r="AE188"/>
      <c r="AF188"/>
      <c r="AG188"/>
      <c r="AH188"/>
      <c r="AI188"/>
      <c r="AJ188"/>
    </row>
    <row r="189" spans="1:42" x14ac:dyDescent="0.2">
      <c r="A189" s="33">
        <v>2</v>
      </c>
      <c r="B189" s="33" t="s">
        <v>92</v>
      </c>
      <c r="C189" t="s">
        <v>6</v>
      </c>
      <c r="D189">
        <v>25</v>
      </c>
      <c r="E189">
        <v>200</v>
      </c>
      <c r="F189">
        <v>0</v>
      </c>
      <c r="G189">
        <v>1913</v>
      </c>
      <c r="H189">
        <v>1913</v>
      </c>
      <c r="I189">
        <v>0</v>
      </c>
      <c r="J189">
        <v>0.128882</v>
      </c>
      <c r="K189">
        <v>0</v>
      </c>
      <c r="L189">
        <v>3</v>
      </c>
      <c r="M189">
        <v>2</v>
      </c>
      <c r="N189">
        <v>3</v>
      </c>
      <c r="O189">
        <v>2</v>
      </c>
      <c r="P189">
        <v>95</v>
      </c>
      <c r="Q189">
        <v>2</v>
      </c>
      <c r="R189">
        <v>93</v>
      </c>
      <c r="S189">
        <v>0.10201499999999999</v>
      </c>
      <c r="T189">
        <v>0.102535</v>
      </c>
      <c r="U189">
        <v>8.5450999999999999E-2</v>
      </c>
      <c r="V189"/>
      <c r="W189"/>
      <c r="X189"/>
      <c r="Y189"/>
      <c r="Z189"/>
      <c r="AA189"/>
      <c r="AB189"/>
      <c r="AC189"/>
      <c r="AD189"/>
      <c r="AE189"/>
      <c r="AF189"/>
      <c r="AG189"/>
      <c r="AH189"/>
      <c r="AI189"/>
      <c r="AJ189"/>
    </row>
    <row r="190" spans="1:42" x14ac:dyDescent="0.2">
      <c r="A190" s="33">
        <v>2</v>
      </c>
      <c r="B190" s="33" t="s">
        <v>92</v>
      </c>
      <c r="C190" t="s">
        <v>7</v>
      </c>
      <c r="D190">
        <v>25</v>
      </c>
      <c r="E190">
        <v>200</v>
      </c>
      <c r="F190">
        <v>0</v>
      </c>
      <c r="G190">
        <v>1913</v>
      </c>
      <c r="H190">
        <v>1913</v>
      </c>
      <c r="I190">
        <v>0</v>
      </c>
      <c r="J190">
        <v>0.288466</v>
      </c>
      <c r="K190">
        <v>0</v>
      </c>
      <c r="L190">
        <v>12</v>
      </c>
      <c r="M190">
        <v>2</v>
      </c>
      <c r="N190">
        <v>3</v>
      </c>
      <c r="O190">
        <v>2</v>
      </c>
      <c r="P190">
        <v>35</v>
      </c>
      <c r="Q190">
        <v>13</v>
      </c>
      <c r="R190">
        <v>27</v>
      </c>
      <c r="S190">
        <v>0.27200800000000003</v>
      </c>
      <c r="T190">
        <v>0.27246900000000002</v>
      </c>
      <c r="U190">
        <v>0.21463599999999999</v>
      </c>
      <c r="V190"/>
      <c r="W190"/>
      <c r="X190"/>
      <c r="Y190"/>
      <c r="Z190"/>
      <c r="AA190"/>
      <c r="AB190"/>
      <c r="AC190"/>
      <c r="AD190"/>
      <c r="AE190"/>
      <c r="AF190"/>
      <c r="AG190"/>
      <c r="AH190"/>
      <c r="AI190"/>
      <c r="AJ190"/>
    </row>
    <row r="191" spans="1:42" x14ac:dyDescent="0.2">
      <c r="A191" s="33">
        <v>2</v>
      </c>
      <c r="B191" s="33" t="s">
        <v>92</v>
      </c>
      <c r="C191" t="s">
        <v>8</v>
      </c>
      <c r="D191">
        <v>25</v>
      </c>
      <c r="E191">
        <v>200</v>
      </c>
      <c r="F191">
        <v>0</v>
      </c>
      <c r="G191">
        <v>1913</v>
      </c>
      <c r="H191">
        <v>1913</v>
      </c>
      <c r="I191">
        <v>0</v>
      </c>
      <c r="J191">
        <v>0.45189499999999999</v>
      </c>
      <c r="K191">
        <v>55</v>
      </c>
      <c r="L191">
        <v>51</v>
      </c>
      <c r="M191">
        <v>2</v>
      </c>
      <c r="N191">
        <v>3</v>
      </c>
      <c r="O191">
        <v>2</v>
      </c>
      <c r="P191">
        <v>42</v>
      </c>
      <c r="Q191">
        <v>81</v>
      </c>
      <c r="R191">
        <v>33</v>
      </c>
      <c r="S191">
        <v>0.44131399999999998</v>
      </c>
      <c r="T191">
        <v>0.441747</v>
      </c>
      <c r="U191">
        <v>0.31238199999999999</v>
      </c>
      <c r="V191" s="28">
        <f t="shared" ref="V191:AA191" si="54">IFERROR(AVERAGE(G183:G191),"")</f>
        <v>1905.8888888888889</v>
      </c>
      <c r="W191" s="28">
        <f t="shared" si="54"/>
        <v>1905.8888888888889</v>
      </c>
      <c r="X191" s="28">
        <f t="shared" si="54"/>
        <v>0</v>
      </c>
      <c r="Y191" s="28">
        <f t="shared" si="54"/>
        <v>0.25674133333333332</v>
      </c>
      <c r="Z191" s="28">
        <f t="shared" si="54"/>
        <v>6.1111111111111107</v>
      </c>
      <c r="AA191" s="28">
        <f t="shared" si="54"/>
        <v>13.111111111111111</v>
      </c>
      <c r="AB191" s="28">
        <f t="shared" ref="AB191:AG191" si="55">IFERROR(AVERAGE(P183:P191),"")</f>
        <v>34</v>
      </c>
      <c r="AC191" s="28">
        <f t="shared" si="55"/>
        <v>28.555555555555557</v>
      </c>
      <c r="AD191" s="28">
        <f t="shared" si="55"/>
        <v>28.333333333333332</v>
      </c>
      <c r="AE191" s="28">
        <f t="shared" si="55"/>
        <v>0.24468766666666669</v>
      </c>
      <c r="AF191" s="28">
        <f t="shared" si="55"/>
        <v>0.2451551111111111</v>
      </c>
      <c r="AG191" s="28">
        <f t="shared" si="55"/>
        <v>0.18000899999999997</v>
      </c>
      <c r="AH191" s="28">
        <f>IFERROR(AVERAGE(N183:N191),"")</f>
        <v>3</v>
      </c>
      <c r="AI191" s="28">
        <f>IFERROR(AVERAGE(O183:O191),"")</f>
        <v>1.8888888888888888</v>
      </c>
      <c r="AJ191" s="28">
        <f>IFERROR(AVERAGE(M183:M191),"")</f>
        <v>2</v>
      </c>
      <c r="AK191">
        <f>COUNTA(D183:D191)</f>
        <v>9</v>
      </c>
      <c r="AL191">
        <f>COUNTIF(M183:M191,"=2")</f>
        <v>9</v>
      </c>
      <c r="AM191">
        <f>COUNTIF(M183:M191,"=1")</f>
        <v>0</v>
      </c>
      <c r="AN191">
        <f>COUNTIF(M183:M191,"=0")</f>
        <v>0</v>
      </c>
      <c r="AO191">
        <f>COUNTIF(M183:M191,"=3")</f>
        <v>0</v>
      </c>
      <c r="AP191">
        <f>COUNTIF(M183:M191,"=")</f>
        <v>0</v>
      </c>
    </row>
    <row r="192" spans="1:42" x14ac:dyDescent="0.2">
      <c r="A192" s="33">
        <v>2</v>
      </c>
      <c r="B192" s="33" t="s">
        <v>93</v>
      </c>
      <c r="C192" t="s">
        <v>9</v>
      </c>
      <c r="D192">
        <v>25</v>
      </c>
      <c r="E192">
        <v>200</v>
      </c>
      <c r="F192">
        <v>0</v>
      </c>
      <c r="G192" t="s">
        <v>56</v>
      </c>
      <c r="H192" t="s">
        <v>56</v>
      </c>
      <c r="I192" t="s">
        <v>56</v>
      </c>
      <c r="J192">
        <v>1.6514000000000001E-2</v>
      </c>
      <c r="K192">
        <v>0</v>
      </c>
      <c r="L192">
        <v>0</v>
      </c>
      <c r="M192">
        <v>3</v>
      </c>
      <c r="N192" t="s">
        <v>56</v>
      </c>
      <c r="O192" t="s">
        <v>56</v>
      </c>
      <c r="P192">
        <v>0</v>
      </c>
      <c r="Q192">
        <v>0</v>
      </c>
      <c r="R192">
        <v>0</v>
      </c>
      <c r="S192" t="s">
        <v>56</v>
      </c>
      <c r="T192" t="s">
        <v>56</v>
      </c>
      <c r="U192">
        <v>0</v>
      </c>
      <c r="V192"/>
      <c r="W192"/>
      <c r="X192"/>
      <c r="Y192"/>
      <c r="Z192"/>
      <c r="AA192"/>
      <c r="AB192"/>
      <c r="AC192"/>
      <c r="AD192"/>
      <c r="AE192"/>
      <c r="AF192"/>
      <c r="AG192"/>
      <c r="AH192"/>
      <c r="AI192"/>
      <c r="AJ192"/>
    </row>
    <row r="193" spans="1:42" x14ac:dyDescent="0.2">
      <c r="A193" s="33">
        <v>2</v>
      </c>
      <c r="B193" s="33" t="s">
        <v>93</v>
      </c>
      <c r="C193" t="s">
        <v>10</v>
      </c>
      <c r="D193">
        <v>25</v>
      </c>
      <c r="E193">
        <v>200</v>
      </c>
      <c r="F193">
        <v>0</v>
      </c>
      <c r="G193" t="s">
        <v>56</v>
      </c>
      <c r="H193" t="s">
        <v>56</v>
      </c>
      <c r="I193" t="s">
        <v>56</v>
      </c>
      <c r="J193">
        <v>3600.239881</v>
      </c>
      <c r="K193">
        <v>4911</v>
      </c>
      <c r="L193">
        <v>384</v>
      </c>
      <c r="M193">
        <v>0</v>
      </c>
      <c r="N193" t="s">
        <v>56</v>
      </c>
      <c r="O193" t="s">
        <v>56</v>
      </c>
      <c r="P193">
        <v>442</v>
      </c>
      <c r="Q193">
        <v>103</v>
      </c>
      <c r="R193">
        <v>442</v>
      </c>
      <c r="S193" t="s">
        <v>56</v>
      </c>
      <c r="T193" t="s">
        <v>56</v>
      </c>
      <c r="U193">
        <v>3598.9668259999999</v>
      </c>
      <c r="V193"/>
      <c r="W193"/>
      <c r="X193"/>
      <c r="Y193"/>
      <c r="Z193"/>
      <c r="AA193"/>
      <c r="AB193"/>
      <c r="AC193"/>
      <c r="AD193"/>
      <c r="AE193"/>
      <c r="AF193"/>
      <c r="AG193"/>
      <c r="AH193"/>
      <c r="AI193"/>
      <c r="AJ193"/>
    </row>
    <row r="194" spans="1:42" x14ac:dyDescent="0.2">
      <c r="A194" s="33">
        <v>2</v>
      </c>
      <c r="B194" s="33" t="s">
        <v>93</v>
      </c>
      <c r="C194" t="s">
        <v>11</v>
      </c>
      <c r="D194">
        <v>25</v>
      </c>
      <c r="E194">
        <v>200</v>
      </c>
      <c r="F194">
        <v>0</v>
      </c>
      <c r="G194" t="s">
        <v>56</v>
      </c>
      <c r="H194" t="s">
        <v>56</v>
      </c>
      <c r="I194" t="s">
        <v>56</v>
      </c>
      <c r="J194">
        <v>3600.7003110000001</v>
      </c>
      <c r="K194">
        <v>0</v>
      </c>
      <c r="L194">
        <v>3</v>
      </c>
      <c r="M194">
        <v>0</v>
      </c>
      <c r="N194" t="s">
        <v>56</v>
      </c>
      <c r="O194" t="s">
        <v>56</v>
      </c>
      <c r="P194">
        <v>89</v>
      </c>
      <c r="Q194">
        <v>64</v>
      </c>
      <c r="R194">
        <v>89</v>
      </c>
      <c r="S194" t="s">
        <v>56</v>
      </c>
      <c r="T194" t="s">
        <v>56</v>
      </c>
      <c r="U194">
        <v>3599.769213</v>
      </c>
      <c r="V194"/>
      <c r="W194"/>
      <c r="X194"/>
      <c r="Y194"/>
      <c r="Z194"/>
      <c r="AA194"/>
      <c r="AB194"/>
      <c r="AC194"/>
      <c r="AD194"/>
      <c r="AE194"/>
      <c r="AF194"/>
      <c r="AG194"/>
      <c r="AH194"/>
      <c r="AI194"/>
      <c r="AJ194"/>
    </row>
    <row r="195" spans="1:42" x14ac:dyDescent="0.2">
      <c r="A195" s="33">
        <v>2</v>
      </c>
      <c r="B195" s="33" t="s">
        <v>93</v>
      </c>
      <c r="C195" t="s">
        <v>12</v>
      </c>
      <c r="D195">
        <v>25</v>
      </c>
      <c r="E195">
        <v>200</v>
      </c>
      <c r="F195">
        <v>0</v>
      </c>
      <c r="G195" t="s">
        <v>56</v>
      </c>
      <c r="H195" t="s">
        <v>56</v>
      </c>
      <c r="I195" t="s">
        <v>56</v>
      </c>
      <c r="J195">
        <v>3600.2205220000001</v>
      </c>
      <c r="K195">
        <v>0</v>
      </c>
      <c r="L195">
        <v>16</v>
      </c>
      <c r="M195">
        <v>0</v>
      </c>
      <c r="N195" t="s">
        <v>56</v>
      </c>
      <c r="O195" t="s">
        <v>56</v>
      </c>
      <c r="P195">
        <v>34</v>
      </c>
      <c r="Q195">
        <v>43</v>
      </c>
      <c r="R195">
        <v>34</v>
      </c>
      <c r="S195" t="s">
        <v>56</v>
      </c>
      <c r="T195" t="s">
        <v>56</v>
      </c>
      <c r="U195">
        <v>3599.5426440000001</v>
      </c>
      <c r="V195"/>
      <c r="W195"/>
      <c r="X195"/>
      <c r="Y195"/>
      <c r="Z195"/>
      <c r="AA195"/>
      <c r="AB195"/>
      <c r="AC195"/>
      <c r="AD195"/>
      <c r="AE195"/>
      <c r="AF195"/>
      <c r="AG195"/>
      <c r="AH195"/>
      <c r="AI195"/>
      <c r="AJ195"/>
    </row>
    <row r="196" spans="1:42" x14ac:dyDescent="0.2">
      <c r="A196" s="33">
        <v>2</v>
      </c>
      <c r="B196" s="33" t="s">
        <v>93</v>
      </c>
      <c r="C196" t="s">
        <v>13</v>
      </c>
      <c r="D196">
        <v>25</v>
      </c>
      <c r="E196">
        <v>200</v>
      </c>
      <c r="F196">
        <v>0</v>
      </c>
      <c r="G196" t="s">
        <v>56</v>
      </c>
      <c r="H196" t="s">
        <v>56</v>
      </c>
      <c r="I196" t="s">
        <v>56</v>
      </c>
      <c r="J196">
        <v>0.13596900000000001</v>
      </c>
      <c r="K196">
        <v>0</v>
      </c>
      <c r="L196">
        <v>0</v>
      </c>
      <c r="M196">
        <v>3</v>
      </c>
      <c r="N196" t="s">
        <v>56</v>
      </c>
      <c r="O196" t="s">
        <v>56</v>
      </c>
      <c r="P196">
        <v>0</v>
      </c>
      <c r="Q196">
        <v>0</v>
      </c>
      <c r="R196">
        <v>0</v>
      </c>
      <c r="S196" t="s">
        <v>56</v>
      </c>
      <c r="T196" t="s">
        <v>56</v>
      </c>
      <c r="U196">
        <v>0</v>
      </c>
      <c r="V196"/>
      <c r="W196"/>
      <c r="X196"/>
      <c r="Y196"/>
      <c r="Z196"/>
      <c r="AA196"/>
      <c r="AB196"/>
      <c r="AC196"/>
      <c r="AD196"/>
      <c r="AE196"/>
      <c r="AF196"/>
      <c r="AG196"/>
      <c r="AH196"/>
      <c r="AI196"/>
      <c r="AJ196"/>
    </row>
    <row r="197" spans="1:42" x14ac:dyDescent="0.2">
      <c r="A197" s="33">
        <v>2</v>
      </c>
      <c r="B197" s="33" t="s">
        <v>93</v>
      </c>
      <c r="C197" t="s">
        <v>14</v>
      </c>
      <c r="D197">
        <v>25</v>
      </c>
      <c r="E197">
        <v>200</v>
      </c>
      <c r="F197">
        <v>0</v>
      </c>
      <c r="G197" t="s">
        <v>56</v>
      </c>
      <c r="H197" t="s">
        <v>56</v>
      </c>
      <c r="I197" t="s">
        <v>56</v>
      </c>
      <c r="J197">
        <v>3600.6519290000001</v>
      </c>
      <c r="K197">
        <v>0</v>
      </c>
      <c r="L197">
        <v>3</v>
      </c>
      <c r="M197">
        <v>0</v>
      </c>
      <c r="N197" t="s">
        <v>56</v>
      </c>
      <c r="O197" t="s">
        <v>56</v>
      </c>
      <c r="P197">
        <v>89</v>
      </c>
      <c r="Q197">
        <v>86</v>
      </c>
      <c r="R197">
        <v>89</v>
      </c>
      <c r="S197" t="s">
        <v>56</v>
      </c>
      <c r="T197" t="s">
        <v>56</v>
      </c>
      <c r="U197">
        <v>3599.8275050000002</v>
      </c>
      <c r="V197"/>
      <c r="W197"/>
      <c r="X197"/>
      <c r="Y197"/>
      <c r="Z197"/>
      <c r="AA197"/>
      <c r="AB197"/>
      <c r="AC197"/>
      <c r="AD197"/>
      <c r="AE197"/>
      <c r="AF197"/>
      <c r="AG197"/>
      <c r="AH197"/>
      <c r="AI197"/>
      <c r="AJ197"/>
    </row>
    <row r="198" spans="1:42" x14ac:dyDescent="0.2">
      <c r="A198" s="33">
        <v>2</v>
      </c>
      <c r="B198" s="33" t="s">
        <v>93</v>
      </c>
      <c r="C198" t="s">
        <v>15</v>
      </c>
      <c r="D198">
        <v>25</v>
      </c>
      <c r="E198">
        <v>200</v>
      </c>
      <c r="F198">
        <v>0</v>
      </c>
      <c r="G198" t="s">
        <v>56</v>
      </c>
      <c r="H198" t="s">
        <v>56</v>
      </c>
      <c r="I198" t="s">
        <v>56</v>
      </c>
      <c r="J198">
        <v>3600.048299</v>
      </c>
      <c r="K198">
        <v>0</v>
      </c>
      <c r="L198">
        <v>8</v>
      </c>
      <c r="M198">
        <v>0</v>
      </c>
      <c r="N198" t="s">
        <v>56</v>
      </c>
      <c r="O198" t="s">
        <v>56</v>
      </c>
      <c r="P198">
        <v>70</v>
      </c>
      <c r="Q198">
        <v>71</v>
      </c>
      <c r="R198">
        <v>70</v>
      </c>
      <c r="S198" t="s">
        <v>56</v>
      </c>
      <c r="T198" t="s">
        <v>56</v>
      </c>
      <c r="U198">
        <v>3599.6472199999998</v>
      </c>
      <c r="V198"/>
      <c r="W198"/>
      <c r="X198"/>
      <c r="Y198"/>
      <c r="Z198"/>
      <c r="AA198"/>
      <c r="AB198"/>
      <c r="AC198"/>
      <c r="AD198"/>
      <c r="AE198"/>
      <c r="AF198"/>
      <c r="AG198"/>
      <c r="AH198"/>
      <c r="AI198"/>
      <c r="AJ198"/>
    </row>
    <row r="199" spans="1:42" x14ac:dyDescent="0.2">
      <c r="A199" s="33">
        <v>2</v>
      </c>
      <c r="B199" s="33" t="s">
        <v>93</v>
      </c>
      <c r="C199" t="s">
        <v>16</v>
      </c>
      <c r="D199">
        <v>25</v>
      </c>
      <c r="E199">
        <v>200</v>
      </c>
      <c r="F199">
        <v>0</v>
      </c>
      <c r="G199" t="s">
        <v>56</v>
      </c>
      <c r="H199" t="s">
        <v>56</v>
      </c>
      <c r="I199" t="s">
        <v>56</v>
      </c>
      <c r="J199">
        <v>3600.2278670000001</v>
      </c>
      <c r="K199">
        <v>0</v>
      </c>
      <c r="L199">
        <v>13</v>
      </c>
      <c r="M199">
        <v>0</v>
      </c>
      <c r="N199" t="s">
        <v>56</v>
      </c>
      <c r="O199" t="s">
        <v>56</v>
      </c>
      <c r="P199">
        <v>68</v>
      </c>
      <c r="Q199">
        <v>59</v>
      </c>
      <c r="R199">
        <v>68</v>
      </c>
      <c r="S199" t="s">
        <v>56</v>
      </c>
      <c r="T199" t="s">
        <v>56</v>
      </c>
      <c r="U199">
        <v>3599.527255</v>
      </c>
      <c r="V199"/>
      <c r="W199"/>
      <c r="X199"/>
      <c r="Y199"/>
      <c r="Z199"/>
      <c r="AA199"/>
      <c r="AB199"/>
      <c r="AC199"/>
      <c r="AD199"/>
      <c r="AE199"/>
      <c r="AF199"/>
      <c r="AG199"/>
      <c r="AH199"/>
      <c r="AI199"/>
      <c r="AJ199"/>
    </row>
    <row r="200" spans="1:42" x14ac:dyDescent="0.2">
      <c r="A200" s="33">
        <v>2</v>
      </c>
      <c r="B200" s="33" t="s">
        <v>93</v>
      </c>
      <c r="C200" t="s">
        <v>17</v>
      </c>
      <c r="D200">
        <v>25</v>
      </c>
      <c r="E200">
        <v>200</v>
      </c>
      <c r="F200">
        <v>0</v>
      </c>
      <c r="G200" t="s">
        <v>56</v>
      </c>
      <c r="H200" t="s">
        <v>56</v>
      </c>
      <c r="I200" t="s">
        <v>56</v>
      </c>
      <c r="J200">
        <v>3600.9451960000001</v>
      </c>
      <c r="K200">
        <v>0</v>
      </c>
      <c r="L200">
        <v>6</v>
      </c>
      <c r="M200">
        <v>0</v>
      </c>
      <c r="N200" t="s">
        <v>56</v>
      </c>
      <c r="O200" t="s">
        <v>56</v>
      </c>
      <c r="P200">
        <v>204</v>
      </c>
      <c r="Q200">
        <v>10</v>
      </c>
      <c r="R200">
        <v>204</v>
      </c>
      <c r="S200" t="s">
        <v>56</v>
      </c>
      <c r="T200" t="s">
        <v>56</v>
      </c>
      <c r="U200">
        <v>3599.9895449999999</v>
      </c>
      <c r="V200"/>
      <c r="W200"/>
      <c r="X200"/>
      <c r="Y200"/>
      <c r="Z200"/>
      <c r="AA200"/>
      <c r="AB200"/>
      <c r="AC200"/>
      <c r="AD200"/>
      <c r="AE200"/>
      <c r="AF200"/>
      <c r="AG200"/>
      <c r="AH200"/>
      <c r="AI200"/>
      <c r="AJ200"/>
    </row>
    <row r="201" spans="1:42" x14ac:dyDescent="0.2">
      <c r="A201" s="33">
        <v>2</v>
      </c>
      <c r="B201" s="33" t="s">
        <v>93</v>
      </c>
      <c r="C201" t="s">
        <v>18</v>
      </c>
      <c r="D201">
        <v>25</v>
      </c>
      <c r="E201">
        <v>200</v>
      </c>
      <c r="F201">
        <v>0</v>
      </c>
      <c r="G201" t="s">
        <v>56</v>
      </c>
      <c r="H201" t="s">
        <v>56</v>
      </c>
      <c r="I201" t="s">
        <v>56</v>
      </c>
      <c r="J201">
        <v>3605.5220290000002</v>
      </c>
      <c r="K201">
        <v>0</v>
      </c>
      <c r="L201">
        <v>8</v>
      </c>
      <c r="M201">
        <v>0</v>
      </c>
      <c r="N201" t="s">
        <v>56</v>
      </c>
      <c r="O201" t="s">
        <v>56</v>
      </c>
      <c r="P201">
        <v>21</v>
      </c>
      <c r="Q201">
        <v>59</v>
      </c>
      <c r="R201">
        <v>21</v>
      </c>
      <c r="S201" t="s">
        <v>56</v>
      </c>
      <c r="T201" t="s">
        <v>56</v>
      </c>
      <c r="U201">
        <v>3604.6286030000001</v>
      </c>
      <c r="V201"/>
      <c r="W201"/>
      <c r="X201"/>
      <c r="Y201"/>
      <c r="Z201"/>
      <c r="AA201"/>
      <c r="AB201"/>
      <c r="AC201"/>
      <c r="AD201"/>
      <c r="AE201"/>
      <c r="AF201"/>
      <c r="AG201"/>
      <c r="AH201"/>
      <c r="AI201"/>
      <c r="AJ201"/>
    </row>
    <row r="202" spans="1:42" x14ac:dyDescent="0.2">
      <c r="A202" s="33">
        <v>2</v>
      </c>
      <c r="B202" s="33" t="s">
        <v>93</v>
      </c>
      <c r="C202" t="s">
        <v>19</v>
      </c>
      <c r="D202">
        <v>25</v>
      </c>
      <c r="E202">
        <v>200</v>
      </c>
      <c r="F202">
        <v>0</v>
      </c>
      <c r="G202" t="s">
        <v>56</v>
      </c>
      <c r="H202" t="s">
        <v>56</v>
      </c>
      <c r="I202" t="s">
        <v>56</v>
      </c>
      <c r="J202">
        <v>3600.7489719999999</v>
      </c>
      <c r="K202">
        <v>0</v>
      </c>
      <c r="L202">
        <v>5</v>
      </c>
      <c r="M202">
        <v>0</v>
      </c>
      <c r="N202" t="s">
        <v>56</v>
      </c>
      <c r="O202" t="s">
        <v>56</v>
      </c>
      <c r="P202">
        <v>26</v>
      </c>
      <c r="Q202">
        <v>66</v>
      </c>
      <c r="R202">
        <v>26</v>
      </c>
      <c r="S202" t="s">
        <v>56</v>
      </c>
      <c r="T202" t="s">
        <v>56</v>
      </c>
      <c r="U202">
        <v>3599.8879350000002</v>
      </c>
      <c r="V202"/>
      <c r="W202"/>
      <c r="X202"/>
      <c r="Y202"/>
      <c r="Z202"/>
      <c r="AA202"/>
      <c r="AB202"/>
      <c r="AC202"/>
      <c r="AD202"/>
      <c r="AE202"/>
      <c r="AF202"/>
      <c r="AG202"/>
      <c r="AH202"/>
      <c r="AI202"/>
      <c r="AJ202"/>
    </row>
    <row r="203" spans="1:42" x14ac:dyDescent="0.2">
      <c r="A203" s="33">
        <v>2</v>
      </c>
      <c r="B203" s="33" t="s">
        <v>93</v>
      </c>
      <c r="C203" t="s">
        <v>20</v>
      </c>
      <c r="D203">
        <v>25</v>
      </c>
      <c r="E203">
        <v>200</v>
      </c>
      <c r="F203">
        <v>0</v>
      </c>
      <c r="G203">
        <v>3930</v>
      </c>
      <c r="H203">
        <v>3930</v>
      </c>
      <c r="I203">
        <v>0</v>
      </c>
      <c r="J203">
        <v>2638.0608940000002</v>
      </c>
      <c r="K203">
        <v>911134</v>
      </c>
      <c r="L203">
        <v>11010</v>
      </c>
      <c r="M203">
        <v>2</v>
      </c>
      <c r="N203">
        <v>4</v>
      </c>
      <c r="O203">
        <v>2</v>
      </c>
      <c r="P203">
        <v>72</v>
      </c>
      <c r="Q203">
        <v>60632</v>
      </c>
      <c r="R203">
        <v>66</v>
      </c>
      <c r="S203">
        <v>142.07971699999999</v>
      </c>
      <c r="T203">
        <v>142.08023399999999</v>
      </c>
      <c r="U203">
        <v>75.425773000000007</v>
      </c>
      <c r="V203" s="28">
        <f t="shared" ref="V203:AA203" si="56">IFERROR(AVERAGE(G192:G203),"")</f>
        <v>3930</v>
      </c>
      <c r="W203" s="28">
        <f t="shared" si="56"/>
        <v>3930</v>
      </c>
      <c r="X203" s="28">
        <f t="shared" si="56"/>
        <v>0</v>
      </c>
      <c r="Y203" s="28">
        <f t="shared" si="56"/>
        <v>2920.6265319166669</v>
      </c>
      <c r="Z203" s="28">
        <f t="shared" si="56"/>
        <v>76337.083333333328</v>
      </c>
      <c r="AA203" s="28">
        <f t="shared" si="56"/>
        <v>954.66666666666663</v>
      </c>
      <c r="AB203" s="28">
        <f t="shared" ref="AB203:AG203" si="57">IFERROR(AVERAGE(P192:P203),"")</f>
        <v>92.916666666666671</v>
      </c>
      <c r="AC203" s="28">
        <f t="shared" si="57"/>
        <v>5099.416666666667</v>
      </c>
      <c r="AD203" s="28">
        <f t="shared" si="57"/>
        <v>92.416666666666671</v>
      </c>
      <c r="AE203" s="28">
        <f t="shared" si="57"/>
        <v>142.07971699999999</v>
      </c>
      <c r="AF203" s="28">
        <f t="shared" si="57"/>
        <v>142.08023399999999</v>
      </c>
      <c r="AG203" s="28">
        <f t="shared" si="57"/>
        <v>2706.4343765833332</v>
      </c>
      <c r="AH203" s="28">
        <f>IFERROR(AVERAGE(N192:N203),"")</f>
        <v>4</v>
      </c>
      <c r="AI203" s="28">
        <f>IFERROR(AVERAGE(O192:O203),"")</f>
        <v>2</v>
      </c>
      <c r="AJ203" s="28">
        <f>AVERAGE(M192:M203)</f>
        <v>0.66666666666666663</v>
      </c>
      <c r="AK203">
        <f>COUNTA(D192:D203)</f>
        <v>12</v>
      </c>
      <c r="AL203">
        <f>COUNTIF(M192:M203,"=2")</f>
        <v>1</v>
      </c>
      <c r="AM203">
        <f>COUNTIF(M192:M203,"=1")</f>
        <v>0</v>
      </c>
      <c r="AN203">
        <f>COUNTIF(M192:M203,"=0")</f>
        <v>9</v>
      </c>
      <c r="AO203">
        <f>COUNTIF(M192:M203,"=3")</f>
        <v>2</v>
      </c>
      <c r="AP203">
        <f>COUNTIF(M192:M203,"=")</f>
        <v>0</v>
      </c>
    </row>
    <row r="204" spans="1:42" x14ac:dyDescent="0.2">
      <c r="A204" s="33">
        <v>2</v>
      </c>
      <c r="B204" s="33" t="s">
        <v>94</v>
      </c>
      <c r="C204" t="s">
        <v>21</v>
      </c>
      <c r="D204">
        <v>25</v>
      </c>
      <c r="E204">
        <v>200</v>
      </c>
      <c r="F204">
        <v>0</v>
      </c>
      <c r="G204" t="s">
        <v>56</v>
      </c>
      <c r="H204" t="s">
        <v>56</v>
      </c>
      <c r="I204" t="s">
        <v>56</v>
      </c>
      <c r="J204">
        <v>1460.4335020000001</v>
      </c>
      <c r="K204">
        <v>153546</v>
      </c>
      <c r="L204">
        <v>82884</v>
      </c>
      <c r="M204">
        <v>3</v>
      </c>
      <c r="N204" t="s">
        <v>56</v>
      </c>
      <c r="O204" t="s">
        <v>56</v>
      </c>
      <c r="P204">
        <v>87564</v>
      </c>
      <c r="Q204">
        <v>22</v>
      </c>
      <c r="R204">
        <v>87564</v>
      </c>
      <c r="S204" t="s">
        <v>56</v>
      </c>
      <c r="T204" t="s">
        <v>56</v>
      </c>
      <c r="U204">
        <v>903.10978399999999</v>
      </c>
      <c r="V204"/>
      <c r="W204"/>
      <c r="X204"/>
      <c r="Y204"/>
      <c r="Z204"/>
      <c r="AA204"/>
      <c r="AB204"/>
      <c r="AC204"/>
      <c r="AD204"/>
      <c r="AE204"/>
      <c r="AF204"/>
      <c r="AG204"/>
      <c r="AH204"/>
      <c r="AI204"/>
      <c r="AJ204"/>
    </row>
    <row r="205" spans="1:42" x14ac:dyDescent="0.2">
      <c r="A205" s="33">
        <v>2</v>
      </c>
      <c r="B205" s="33" t="s">
        <v>94</v>
      </c>
      <c r="C205" t="s">
        <v>22</v>
      </c>
      <c r="D205">
        <v>25</v>
      </c>
      <c r="E205">
        <v>200</v>
      </c>
      <c r="F205">
        <v>0</v>
      </c>
      <c r="G205">
        <v>3831</v>
      </c>
      <c r="H205">
        <v>4018</v>
      </c>
      <c r="I205">
        <v>4.6540999999999999E-2</v>
      </c>
      <c r="J205">
        <v>3600.1356460000002</v>
      </c>
      <c r="K205">
        <v>1115143</v>
      </c>
      <c r="L205">
        <v>57840</v>
      </c>
      <c r="M205">
        <v>1</v>
      </c>
      <c r="N205">
        <v>4</v>
      </c>
      <c r="O205">
        <v>2</v>
      </c>
      <c r="P205">
        <v>58924</v>
      </c>
      <c r="Q205">
        <v>8162</v>
      </c>
      <c r="R205">
        <v>58921</v>
      </c>
      <c r="S205">
        <v>10.466305999999999</v>
      </c>
      <c r="T205">
        <v>10.466898</v>
      </c>
      <c r="U205">
        <v>552.023687</v>
      </c>
      <c r="V205"/>
      <c r="W205"/>
      <c r="X205"/>
      <c r="Y205"/>
      <c r="Z205"/>
      <c r="AA205"/>
      <c r="AB205"/>
      <c r="AC205"/>
      <c r="AD205"/>
      <c r="AE205"/>
      <c r="AF205"/>
      <c r="AG205"/>
      <c r="AH205"/>
      <c r="AI205"/>
      <c r="AJ205"/>
    </row>
    <row r="206" spans="1:42" x14ac:dyDescent="0.2">
      <c r="A206" s="33">
        <v>2</v>
      </c>
      <c r="B206" s="33" t="s">
        <v>94</v>
      </c>
      <c r="C206" t="s">
        <v>23</v>
      </c>
      <c r="D206">
        <v>25</v>
      </c>
      <c r="E206">
        <v>200</v>
      </c>
      <c r="F206">
        <v>0</v>
      </c>
      <c r="G206">
        <v>3339</v>
      </c>
      <c r="H206">
        <v>3339</v>
      </c>
      <c r="I206">
        <v>0</v>
      </c>
      <c r="J206">
        <v>33.333356000000002</v>
      </c>
      <c r="K206">
        <v>80329</v>
      </c>
      <c r="L206">
        <v>332</v>
      </c>
      <c r="M206">
        <v>2</v>
      </c>
      <c r="N206">
        <v>3</v>
      </c>
      <c r="O206">
        <v>2</v>
      </c>
      <c r="P206">
        <v>342</v>
      </c>
      <c r="Q206">
        <v>12136</v>
      </c>
      <c r="R206">
        <v>332</v>
      </c>
      <c r="S206">
        <v>19.642585</v>
      </c>
      <c r="T206">
        <v>19.643044</v>
      </c>
      <c r="U206">
        <v>3.0009600000000001</v>
      </c>
      <c r="V206"/>
      <c r="W206"/>
      <c r="X206"/>
      <c r="Y206"/>
      <c r="Z206"/>
      <c r="AA206"/>
      <c r="AB206"/>
      <c r="AC206"/>
      <c r="AD206"/>
      <c r="AE206"/>
      <c r="AF206"/>
      <c r="AG206"/>
      <c r="AH206"/>
      <c r="AI206"/>
      <c r="AJ206"/>
    </row>
    <row r="207" spans="1:42" x14ac:dyDescent="0.2">
      <c r="A207" s="33">
        <v>2</v>
      </c>
      <c r="B207" s="33" t="s">
        <v>94</v>
      </c>
      <c r="C207" t="s">
        <v>24</v>
      </c>
      <c r="D207">
        <v>25</v>
      </c>
      <c r="E207">
        <v>200</v>
      </c>
      <c r="F207">
        <v>0</v>
      </c>
      <c r="G207">
        <v>3141</v>
      </c>
      <c r="H207">
        <v>3141</v>
      </c>
      <c r="I207">
        <v>0</v>
      </c>
      <c r="J207">
        <v>35.289973000000003</v>
      </c>
      <c r="K207">
        <v>52220</v>
      </c>
      <c r="L207">
        <v>1662</v>
      </c>
      <c r="M207">
        <v>2</v>
      </c>
      <c r="N207">
        <v>3</v>
      </c>
      <c r="O207">
        <v>2</v>
      </c>
      <c r="P207">
        <v>2978</v>
      </c>
      <c r="Q207">
        <v>17159</v>
      </c>
      <c r="R207">
        <v>2972</v>
      </c>
      <c r="S207">
        <v>13.843168</v>
      </c>
      <c r="T207">
        <v>13.843639</v>
      </c>
      <c r="U207">
        <v>17.348894000000001</v>
      </c>
      <c r="V207"/>
      <c r="W207"/>
      <c r="X207"/>
      <c r="Y207"/>
      <c r="Z207"/>
      <c r="AA207"/>
      <c r="AB207"/>
      <c r="AC207"/>
      <c r="AD207"/>
      <c r="AE207"/>
      <c r="AF207"/>
      <c r="AG207"/>
      <c r="AH207"/>
      <c r="AI207"/>
      <c r="AJ207"/>
    </row>
    <row r="208" spans="1:42" x14ac:dyDescent="0.2">
      <c r="A208" s="33">
        <v>2</v>
      </c>
      <c r="B208" s="33" t="s">
        <v>94</v>
      </c>
      <c r="C208" t="s">
        <v>25</v>
      </c>
      <c r="D208">
        <v>25</v>
      </c>
      <c r="E208">
        <v>200</v>
      </c>
      <c r="F208">
        <v>0</v>
      </c>
      <c r="G208" t="s">
        <v>56</v>
      </c>
      <c r="H208" t="s">
        <v>56</v>
      </c>
      <c r="I208" t="s">
        <v>56</v>
      </c>
      <c r="J208">
        <v>3600.1203129999999</v>
      </c>
      <c r="K208">
        <v>763499</v>
      </c>
      <c r="L208">
        <v>80657</v>
      </c>
      <c r="M208">
        <v>0</v>
      </c>
      <c r="N208" t="s">
        <v>56</v>
      </c>
      <c r="O208" t="s">
        <v>56</v>
      </c>
      <c r="P208">
        <v>80741</v>
      </c>
      <c r="Q208">
        <v>11176</v>
      </c>
      <c r="R208">
        <v>80741</v>
      </c>
      <c r="S208" t="s">
        <v>56</v>
      </c>
      <c r="T208" t="s">
        <v>56</v>
      </c>
      <c r="U208">
        <v>865.55123700000001</v>
      </c>
      <c r="V208"/>
      <c r="W208"/>
      <c r="X208"/>
      <c r="Y208"/>
      <c r="Z208"/>
      <c r="AA208"/>
      <c r="AB208"/>
      <c r="AC208"/>
      <c r="AD208"/>
      <c r="AE208"/>
      <c r="AF208"/>
      <c r="AG208"/>
      <c r="AH208"/>
      <c r="AI208"/>
      <c r="AJ208"/>
    </row>
    <row r="209" spans="1:42" x14ac:dyDescent="0.2">
      <c r="A209" s="33">
        <v>2</v>
      </c>
      <c r="B209" s="33" t="s">
        <v>94</v>
      </c>
      <c r="C209" t="s">
        <v>26</v>
      </c>
      <c r="D209">
        <v>25</v>
      </c>
      <c r="E209">
        <v>200</v>
      </c>
      <c r="F209">
        <v>0</v>
      </c>
      <c r="G209">
        <v>3484</v>
      </c>
      <c r="H209">
        <v>3484</v>
      </c>
      <c r="I209">
        <v>0</v>
      </c>
      <c r="J209">
        <v>15.710527000000001</v>
      </c>
      <c r="K209">
        <v>10757</v>
      </c>
      <c r="L209">
        <v>732</v>
      </c>
      <c r="M209">
        <v>2</v>
      </c>
      <c r="N209">
        <v>3</v>
      </c>
      <c r="O209">
        <v>2</v>
      </c>
      <c r="P209">
        <v>606</v>
      </c>
      <c r="Q209">
        <v>3582</v>
      </c>
      <c r="R209">
        <v>597</v>
      </c>
      <c r="S209">
        <v>15.599696</v>
      </c>
      <c r="T209">
        <v>15.600213</v>
      </c>
      <c r="U209">
        <v>11.060426</v>
      </c>
      <c r="V209"/>
      <c r="W209"/>
      <c r="X209"/>
      <c r="Y209"/>
      <c r="Z209"/>
      <c r="AA209"/>
      <c r="AB209"/>
      <c r="AC209"/>
      <c r="AD209"/>
      <c r="AE209"/>
      <c r="AF209"/>
      <c r="AG209"/>
      <c r="AH209"/>
      <c r="AI209"/>
      <c r="AJ209"/>
    </row>
    <row r="210" spans="1:42" x14ac:dyDescent="0.2">
      <c r="A210" s="33">
        <v>2</v>
      </c>
      <c r="B210" s="33" t="s">
        <v>94</v>
      </c>
      <c r="C210" t="s">
        <v>27</v>
      </c>
      <c r="D210">
        <v>25</v>
      </c>
      <c r="E210">
        <v>200</v>
      </c>
      <c r="F210">
        <v>0</v>
      </c>
      <c r="G210">
        <v>3006</v>
      </c>
      <c r="H210">
        <v>3006</v>
      </c>
      <c r="I210">
        <v>0</v>
      </c>
      <c r="J210">
        <v>41.608516000000002</v>
      </c>
      <c r="K210">
        <v>2473</v>
      </c>
      <c r="L210">
        <v>280</v>
      </c>
      <c r="M210">
        <v>2</v>
      </c>
      <c r="N210">
        <v>3</v>
      </c>
      <c r="O210">
        <v>2</v>
      </c>
      <c r="P210">
        <v>403</v>
      </c>
      <c r="Q210">
        <v>420</v>
      </c>
      <c r="R210">
        <v>398</v>
      </c>
      <c r="S210">
        <v>41.588127999999998</v>
      </c>
      <c r="T210">
        <v>41.588638000000003</v>
      </c>
      <c r="U210">
        <v>40.366554999999998</v>
      </c>
      <c r="V210"/>
      <c r="W210"/>
      <c r="X210"/>
      <c r="Y210"/>
      <c r="Z210"/>
      <c r="AA210"/>
      <c r="AB210"/>
      <c r="AC210"/>
      <c r="AD210"/>
      <c r="AE210"/>
      <c r="AF210"/>
      <c r="AG210"/>
      <c r="AH210"/>
      <c r="AI210"/>
      <c r="AJ210"/>
    </row>
    <row r="211" spans="1:42" x14ac:dyDescent="0.2">
      <c r="A211" s="33">
        <v>2</v>
      </c>
      <c r="B211" s="33" t="s">
        <v>94</v>
      </c>
      <c r="C211" t="s">
        <v>28</v>
      </c>
      <c r="D211">
        <v>25</v>
      </c>
      <c r="E211">
        <v>200</v>
      </c>
      <c r="F211">
        <v>0</v>
      </c>
      <c r="G211">
        <v>2945</v>
      </c>
      <c r="H211">
        <v>2945</v>
      </c>
      <c r="I211">
        <v>0</v>
      </c>
      <c r="J211">
        <v>1819.7907520000001</v>
      </c>
      <c r="K211">
        <v>0</v>
      </c>
      <c r="L211">
        <v>10</v>
      </c>
      <c r="M211">
        <v>2</v>
      </c>
      <c r="N211">
        <v>3</v>
      </c>
      <c r="O211">
        <v>2</v>
      </c>
      <c r="P211">
        <v>78</v>
      </c>
      <c r="Q211">
        <v>11</v>
      </c>
      <c r="R211">
        <v>74</v>
      </c>
      <c r="S211">
        <v>1819.7827110000001</v>
      </c>
      <c r="T211">
        <v>1819.783148</v>
      </c>
      <c r="U211">
        <v>1819.1020739999999</v>
      </c>
      <c r="V211" s="28">
        <f t="shared" ref="V211:AA211" si="58">IFERROR(AVERAGE(G204:G211),"")</f>
        <v>3291</v>
      </c>
      <c r="W211" s="28">
        <f t="shared" si="58"/>
        <v>3322.1666666666665</v>
      </c>
      <c r="X211" s="28">
        <f t="shared" si="58"/>
        <v>7.7568333333333335E-3</v>
      </c>
      <c r="Y211" s="28">
        <f t="shared" si="58"/>
        <v>1325.802823125</v>
      </c>
      <c r="Z211" s="28">
        <f t="shared" si="58"/>
        <v>272245.875</v>
      </c>
      <c r="AA211" s="28">
        <f t="shared" si="58"/>
        <v>28049.625</v>
      </c>
      <c r="AB211" s="28">
        <f t="shared" ref="AB211:AG211" si="59">IFERROR(AVERAGE(P204:P211),"")</f>
        <v>28954.5</v>
      </c>
      <c r="AC211" s="28">
        <f t="shared" si="59"/>
        <v>6583.5</v>
      </c>
      <c r="AD211" s="28">
        <f t="shared" si="59"/>
        <v>28949.875</v>
      </c>
      <c r="AE211" s="28">
        <f t="shared" si="59"/>
        <v>320.15376566666669</v>
      </c>
      <c r="AF211" s="28">
        <f t="shared" si="59"/>
        <v>320.15426333333335</v>
      </c>
      <c r="AG211" s="28">
        <f t="shared" si="59"/>
        <v>526.44545212499997</v>
      </c>
      <c r="AH211" s="28">
        <f>IFERROR(AVERAGE(N204:N211),"")</f>
        <v>3.1666666666666665</v>
      </c>
      <c r="AI211" s="28">
        <f>IFERROR(AVERAGE(O204:O211),"")</f>
        <v>2</v>
      </c>
      <c r="AJ211" s="28">
        <f>AVERAGE(M204:M211)</f>
        <v>1.75</v>
      </c>
      <c r="AK211">
        <f>COUNTA(D204:D211)</f>
        <v>8</v>
      </c>
      <c r="AL211">
        <f>COUNTIF(M204:M211,"=2")</f>
        <v>5</v>
      </c>
      <c r="AM211">
        <f>COUNTIF(M204:M211,"=1")</f>
        <v>1</v>
      </c>
      <c r="AN211">
        <f>COUNTIF(M204:M211,"=0")</f>
        <v>1</v>
      </c>
      <c r="AO211">
        <f>COUNTIF(M204:M211,"=3")</f>
        <v>1</v>
      </c>
      <c r="AP211">
        <f>COUNTIF(M204:M211,"=")</f>
        <v>0</v>
      </c>
    </row>
    <row r="212" spans="1:42" x14ac:dyDescent="0.2">
      <c r="A212" s="33">
        <v>2</v>
      </c>
      <c r="B212" s="33" t="s">
        <v>95</v>
      </c>
      <c r="C212" t="s">
        <v>29</v>
      </c>
      <c r="D212">
        <v>25</v>
      </c>
      <c r="E212">
        <v>700</v>
      </c>
      <c r="F212">
        <v>0</v>
      </c>
      <c r="G212">
        <v>2147</v>
      </c>
      <c r="H212">
        <v>2147</v>
      </c>
      <c r="I212">
        <v>0</v>
      </c>
      <c r="J212">
        <v>4.0918000000000003E-2</v>
      </c>
      <c r="K212">
        <v>0</v>
      </c>
      <c r="L212">
        <v>0</v>
      </c>
      <c r="M212">
        <v>2</v>
      </c>
      <c r="N212">
        <v>2</v>
      </c>
      <c r="O212">
        <v>2</v>
      </c>
      <c r="P212">
        <v>3</v>
      </c>
      <c r="Q212">
        <v>0</v>
      </c>
      <c r="R212">
        <v>0</v>
      </c>
      <c r="S212">
        <v>3.9011999999999998E-2</v>
      </c>
      <c r="T212">
        <v>3.9030000000000002E-2</v>
      </c>
      <c r="U212">
        <v>2.8722000000000001E-2</v>
      </c>
      <c r="V212"/>
      <c r="W212"/>
      <c r="X212"/>
      <c r="Y212"/>
      <c r="Z212"/>
      <c r="AA212"/>
      <c r="AB212"/>
      <c r="AC212"/>
      <c r="AD212"/>
      <c r="AE212"/>
      <c r="AF212"/>
      <c r="AG212"/>
      <c r="AH212"/>
      <c r="AI212"/>
      <c r="AJ212"/>
    </row>
    <row r="213" spans="1:42" x14ac:dyDescent="0.2">
      <c r="A213" s="33">
        <v>2</v>
      </c>
      <c r="B213" s="33" t="s">
        <v>95</v>
      </c>
      <c r="C213" t="s">
        <v>30</v>
      </c>
      <c r="D213">
        <v>25</v>
      </c>
      <c r="E213">
        <v>700</v>
      </c>
      <c r="F213">
        <v>0</v>
      </c>
      <c r="G213">
        <v>2147</v>
      </c>
      <c r="H213">
        <v>2147</v>
      </c>
      <c r="I213">
        <v>0</v>
      </c>
      <c r="J213">
        <v>0.29610599999999998</v>
      </c>
      <c r="K213">
        <v>558</v>
      </c>
      <c r="L213">
        <v>36</v>
      </c>
      <c r="M213">
        <v>2</v>
      </c>
      <c r="N213">
        <v>2</v>
      </c>
      <c r="O213">
        <v>2</v>
      </c>
      <c r="P213">
        <v>10</v>
      </c>
      <c r="Q213">
        <v>65</v>
      </c>
      <c r="R213">
        <v>6</v>
      </c>
      <c r="S213">
        <v>0.157722</v>
      </c>
      <c r="T213">
        <v>0.15776299999999999</v>
      </c>
      <c r="U213">
        <v>0.10116</v>
      </c>
      <c r="V213"/>
      <c r="W213"/>
      <c r="X213"/>
      <c r="Y213"/>
      <c r="Z213"/>
      <c r="AA213"/>
      <c r="AB213"/>
      <c r="AC213"/>
      <c r="AD213"/>
      <c r="AE213"/>
      <c r="AF213"/>
      <c r="AG213"/>
      <c r="AH213"/>
      <c r="AI213"/>
      <c r="AJ213"/>
    </row>
    <row r="214" spans="1:42" x14ac:dyDescent="0.2">
      <c r="A214" s="33">
        <v>2</v>
      </c>
      <c r="B214" s="33" t="s">
        <v>95</v>
      </c>
      <c r="C214" t="s">
        <v>31</v>
      </c>
      <c r="D214">
        <v>25</v>
      </c>
      <c r="E214">
        <v>700</v>
      </c>
      <c r="F214">
        <v>0</v>
      </c>
      <c r="G214">
        <v>2147</v>
      </c>
      <c r="H214">
        <v>2147</v>
      </c>
      <c r="I214">
        <v>0</v>
      </c>
      <c r="J214">
        <v>1.191983</v>
      </c>
      <c r="K214">
        <v>5817</v>
      </c>
      <c r="L214">
        <v>111</v>
      </c>
      <c r="M214">
        <v>2</v>
      </c>
      <c r="N214">
        <v>2</v>
      </c>
      <c r="O214">
        <v>2</v>
      </c>
      <c r="P214">
        <v>18</v>
      </c>
      <c r="Q214">
        <v>221</v>
      </c>
      <c r="R214">
        <v>7</v>
      </c>
      <c r="S214">
        <v>0.42211500000000002</v>
      </c>
      <c r="T214">
        <v>0.42214400000000002</v>
      </c>
      <c r="U214">
        <v>0.25064199999999998</v>
      </c>
      <c r="V214"/>
      <c r="W214"/>
      <c r="X214"/>
      <c r="Y214"/>
      <c r="Z214"/>
      <c r="AA214"/>
      <c r="AB214"/>
      <c r="AC214"/>
      <c r="AD214"/>
      <c r="AE214"/>
      <c r="AF214"/>
      <c r="AG214"/>
      <c r="AH214"/>
      <c r="AI214"/>
      <c r="AJ214"/>
    </row>
    <row r="215" spans="1:42" x14ac:dyDescent="0.2">
      <c r="A215" s="33">
        <v>2</v>
      </c>
      <c r="B215" s="33" t="s">
        <v>95</v>
      </c>
      <c r="C215" t="s">
        <v>32</v>
      </c>
      <c r="D215">
        <v>25</v>
      </c>
      <c r="E215">
        <v>700</v>
      </c>
      <c r="F215">
        <v>0</v>
      </c>
      <c r="G215">
        <v>2131</v>
      </c>
      <c r="H215">
        <v>2131</v>
      </c>
      <c r="I215">
        <v>0</v>
      </c>
      <c r="J215">
        <v>5.7561059999999999</v>
      </c>
      <c r="K215">
        <v>26364</v>
      </c>
      <c r="L215">
        <v>293</v>
      </c>
      <c r="M215">
        <v>2</v>
      </c>
      <c r="N215">
        <v>1</v>
      </c>
      <c r="O215">
        <v>1</v>
      </c>
      <c r="P215">
        <v>39</v>
      </c>
      <c r="Q215">
        <v>1577</v>
      </c>
      <c r="R215">
        <v>31</v>
      </c>
      <c r="S215">
        <v>5.7349860000000001</v>
      </c>
      <c r="T215">
        <v>5.7350459999999996</v>
      </c>
      <c r="U215">
        <v>0.119156</v>
      </c>
      <c r="V215"/>
      <c r="W215"/>
      <c r="X215"/>
      <c r="Y215"/>
      <c r="Z215"/>
      <c r="AA215"/>
      <c r="AB215"/>
      <c r="AC215"/>
      <c r="AD215"/>
      <c r="AE215"/>
      <c r="AF215"/>
      <c r="AG215"/>
      <c r="AH215"/>
      <c r="AI215"/>
      <c r="AJ215"/>
    </row>
    <row r="216" spans="1:42" x14ac:dyDescent="0.2">
      <c r="A216" s="33">
        <v>2</v>
      </c>
      <c r="B216" s="33" t="s">
        <v>95</v>
      </c>
      <c r="C216" t="s">
        <v>33</v>
      </c>
      <c r="D216">
        <v>25</v>
      </c>
      <c r="E216">
        <v>700</v>
      </c>
      <c r="F216">
        <v>0</v>
      </c>
      <c r="G216">
        <v>2147</v>
      </c>
      <c r="H216">
        <v>2147</v>
      </c>
      <c r="I216">
        <v>0</v>
      </c>
      <c r="J216">
        <v>0.123358</v>
      </c>
      <c r="K216">
        <v>0</v>
      </c>
      <c r="L216">
        <v>3</v>
      </c>
      <c r="M216">
        <v>2</v>
      </c>
      <c r="N216">
        <v>2</v>
      </c>
      <c r="O216">
        <v>2</v>
      </c>
      <c r="P216">
        <v>30</v>
      </c>
      <c r="Q216">
        <v>3</v>
      </c>
      <c r="R216">
        <v>27</v>
      </c>
      <c r="S216">
        <v>0.101391</v>
      </c>
      <c r="T216">
        <v>0.101434</v>
      </c>
      <c r="U216">
        <v>7.7298000000000006E-2</v>
      </c>
      <c r="V216"/>
      <c r="W216"/>
      <c r="X216"/>
      <c r="Y216"/>
      <c r="Z216"/>
      <c r="AA216"/>
      <c r="AB216"/>
      <c r="AC216"/>
      <c r="AD216"/>
      <c r="AE216"/>
      <c r="AF216"/>
      <c r="AG216"/>
      <c r="AH216"/>
      <c r="AI216"/>
      <c r="AJ216"/>
    </row>
    <row r="217" spans="1:42" x14ac:dyDescent="0.2">
      <c r="A217" s="33">
        <v>2</v>
      </c>
      <c r="B217" s="33" t="s">
        <v>95</v>
      </c>
      <c r="C217" t="s">
        <v>34</v>
      </c>
      <c r="D217">
        <v>25</v>
      </c>
      <c r="E217">
        <v>700</v>
      </c>
      <c r="F217">
        <v>0</v>
      </c>
      <c r="G217">
        <v>2147</v>
      </c>
      <c r="H217">
        <v>2147</v>
      </c>
      <c r="I217">
        <v>0</v>
      </c>
      <c r="J217">
        <v>0.209013</v>
      </c>
      <c r="K217">
        <v>0</v>
      </c>
      <c r="L217">
        <v>14</v>
      </c>
      <c r="M217">
        <v>2</v>
      </c>
      <c r="N217">
        <v>2</v>
      </c>
      <c r="O217">
        <v>2</v>
      </c>
      <c r="P217">
        <v>37</v>
      </c>
      <c r="Q217">
        <v>21</v>
      </c>
      <c r="R217">
        <v>31</v>
      </c>
      <c r="S217">
        <v>0.186338</v>
      </c>
      <c r="T217">
        <v>0.186367</v>
      </c>
      <c r="U217">
        <v>0.13475799999999999</v>
      </c>
      <c r="V217"/>
      <c r="W217"/>
      <c r="X217"/>
      <c r="Y217"/>
      <c r="Z217"/>
      <c r="AA217"/>
      <c r="AB217"/>
      <c r="AC217"/>
      <c r="AD217"/>
      <c r="AE217"/>
      <c r="AF217"/>
      <c r="AG217"/>
      <c r="AH217"/>
      <c r="AI217"/>
      <c r="AJ217"/>
    </row>
    <row r="218" spans="1:42" x14ac:dyDescent="0.2">
      <c r="A218" s="33">
        <v>2</v>
      </c>
      <c r="B218" s="33" t="s">
        <v>95</v>
      </c>
      <c r="C218" t="s">
        <v>35</v>
      </c>
      <c r="D218">
        <v>25</v>
      </c>
      <c r="E218">
        <v>700</v>
      </c>
      <c r="F218">
        <v>0</v>
      </c>
      <c r="G218">
        <v>2145</v>
      </c>
      <c r="H218">
        <v>2145</v>
      </c>
      <c r="I218">
        <v>0</v>
      </c>
      <c r="J218">
        <v>0.24906500000000001</v>
      </c>
      <c r="K218">
        <v>0</v>
      </c>
      <c r="L218">
        <v>13</v>
      </c>
      <c r="M218">
        <v>2</v>
      </c>
      <c r="N218">
        <v>2</v>
      </c>
      <c r="O218">
        <v>2</v>
      </c>
      <c r="P218">
        <v>25</v>
      </c>
      <c r="Q218">
        <v>15</v>
      </c>
      <c r="R218">
        <v>15</v>
      </c>
      <c r="S218">
        <v>0.23405699999999999</v>
      </c>
      <c r="T218">
        <v>0.23408799999999999</v>
      </c>
      <c r="U218">
        <v>0.13356799999999999</v>
      </c>
      <c r="V218"/>
      <c r="W218"/>
      <c r="X218"/>
      <c r="Y218"/>
      <c r="Z218"/>
      <c r="AA218"/>
      <c r="AB218"/>
      <c r="AC218"/>
      <c r="AD218"/>
      <c r="AE218"/>
      <c r="AF218"/>
      <c r="AG218"/>
      <c r="AH218"/>
      <c r="AI218"/>
      <c r="AJ218"/>
    </row>
    <row r="219" spans="1:42" x14ac:dyDescent="0.2">
      <c r="A219" s="33">
        <v>2</v>
      </c>
      <c r="B219" s="33" t="s">
        <v>95</v>
      </c>
      <c r="C219" t="s">
        <v>36</v>
      </c>
      <c r="D219">
        <v>25</v>
      </c>
      <c r="E219">
        <v>700</v>
      </c>
      <c r="F219">
        <v>0</v>
      </c>
      <c r="G219">
        <v>2145</v>
      </c>
      <c r="H219">
        <v>2145</v>
      </c>
      <c r="I219">
        <v>0</v>
      </c>
      <c r="J219">
        <v>0.20493700000000001</v>
      </c>
      <c r="K219">
        <v>0</v>
      </c>
      <c r="L219">
        <v>14</v>
      </c>
      <c r="M219">
        <v>2</v>
      </c>
      <c r="N219">
        <v>2</v>
      </c>
      <c r="O219">
        <v>2</v>
      </c>
      <c r="P219">
        <v>34</v>
      </c>
      <c r="Q219">
        <v>19</v>
      </c>
      <c r="R219">
        <v>25</v>
      </c>
      <c r="S219">
        <v>0.20269400000000001</v>
      </c>
      <c r="T219">
        <v>0.202713</v>
      </c>
      <c r="U219">
        <v>0.111757</v>
      </c>
      <c r="V219" s="28">
        <f t="shared" ref="V219:AA219" si="60">IFERROR(AVERAGE(G212:G219),"")</f>
        <v>2144.5</v>
      </c>
      <c r="W219" s="28">
        <f t="shared" si="60"/>
        <v>2144.5</v>
      </c>
      <c r="X219" s="28">
        <f t="shared" si="60"/>
        <v>0</v>
      </c>
      <c r="Y219" s="28">
        <f t="shared" si="60"/>
        <v>1.0089357499999998</v>
      </c>
      <c r="Z219" s="28">
        <f t="shared" si="60"/>
        <v>4092.375</v>
      </c>
      <c r="AA219" s="28">
        <f t="shared" si="60"/>
        <v>60.5</v>
      </c>
      <c r="AB219" s="28">
        <f t="shared" ref="AB219:AG219" si="61">IFERROR(AVERAGE(P212:P219),"")</f>
        <v>24.5</v>
      </c>
      <c r="AC219" s="28">
        <f t="shared" si="61"/>
        <v>240.125</v>
      </c>
      <c r="AD219" s="28">
        <f t="shared" si="61"/>
        <v>17.75</v>
      </c>
      <c r="AE219" s="28">
        <f t="shared" si="61"/>
        <v>0.88478937499999999</v>
      </c>
      <c r="AF219" s="28">
        <f t="shared" si="61"/>
        <v>0.88482312499999993</v>
      </c>
      <c r="AG219" s="28">
        <f t="shared" si="61"/>
        <v>0.11963262499999999</v>
      </c>
      <c r="AH219" s="28">
        <f>IFERROR(AVERAGE(N212:N219),"")</f>
        <v>1.875</v>
      </c>
      <c r="AI219" s="28">
        <f>IFERROR(AVERAGE(O212:O219),"")</f>
        <v>1.875</v>
      </c>
      <c r="AJ219" s="28">
        <f>AVERAGE(M212:M219)</f>
        <v>2</v>
      </c>
      <c r="AK219">
        <f>COUNTA(D212:D219)</f>
        <v>8</v>
      </c>
      <c r="AL219">
        <f>COUNTIF(M212:M219,"=2")</f>
        <v>8</v>
      </c>
      <c r="AM219">
        <f>COUNTIF(M212:M219,"=1")</f>
        <v>0</v>
      </c>
      <c r="AN219">
        <f>COUNTIF(M212:M219,"=0")</f>
        <v>0</v>
      </c>
      <c r="AO219">
        <f>COUNTIF(M212:M219,"=3")</f>
        <v>0</v>
      </c>
      <c r="AP219">
        <f>COUNTIF(M212:M219,"=")</f>
        <v>0</v>
      </c>
    </row>
    <row r="220" spans="1:42" x14ac:dyDescent="0.2">
      <c r="A220" s="33">
        <v>2</v>
      </c>
      <c r="B220" s="33" t="s">
        <v>96</v>
      </c>
      <c r="C220" t="s">
        <v>37</v>
      </c>
      <c r="D220">
        <v>25</v>
      </c>
      <c r="E220">
        <v>1000</v>
      </c>
      <c r="F220">
        <v>0</v>
      </c>
      <c r="G220">
        <v>4633</v>
      </c>
      <c r="H220">
        <v>4633</v>
      </c>
      <c r="I220">
        <v>0</v>
      </c>
      <c r="J220">
        <v>0.22753100000000001</v>
      </c>
      <c r="K220">
        <v>0</v>
      </c>
      <c r="L220">
        <v>10</v>
      </c>
      <c r="M220">
        <v>2</v>
      </c>
      <c r="N220">
        <v>4</v>
      </c>
      <c r="O220">
        <v>2</v>
      </c>
      <c r="P220">
        <v>9</v>
      </c>
      <c r="Q220">
        <v>11</v>
      </c>
      <c r="R220">
        <v>5</v>
      </c>
      <c r="S220">
        <v>0.22085099999999999</v>
      </c>
      <c r="T220">
        <v>0.22139800000000001</v>
      </c>
      <c r="U220">
        <v>0.18580199999999999</v>
      </c>
      <c r="V220"/>
      <c r="W220"/>
      <c r="X220"/>
      <c r="Y220"/>
      <c r="Z220"/>
      <c r="AA220"/>
      <c r="AB220"/>
      <c r="AC220"/>
      <c r="AD220"/>
      <c r="AE220"/>
      <c r="AF220"/>
      <c r="AG220"/>
      <c r="AH220"/>
      <c r="AI220"/>
      <c r="AJ220"/>
    </row>
    <row r="221" spans="1:42" x14ac:dyDescent="0.2">
      <c r="A221" s="33">
        <v>2</v>
      </c>
      <c r="B221" s="33" t="s">
        <v>96</v>
      </c>
      <c r="C221" t="s">
        <v>38</v>
      </c>
      <c r="D221">
        <v>25</v>
      </c>
      <c r="E221">
        <v>1000</v>
      </c>
      <c r="F221">
        <v>0</v>
      </c>
      <c r="G221">
        <v>4105</v>
      </c>
      <c r="H221">
        <v>4105</v>
      </c>
      <c r="I221">
        <v>0</v>
      </c>
      <c r="J221">
        <v>1.5174399999999999</v>
      </c>
      <c r="K221">
        <v>4534</v>
      </c>
      <c r="L221">
        <v>254</v>
      </c>
      <c r="M221">
        <v>2</v>
      </c>
      <c r="N221">
        <v>4</v>
      </c>
      <c r="O221">
        <v>2</v>
      </c>
      <c r="P221">
        <v>22</v>
      </c>
      <c r="Q221">
        <v>612</v>
      </c>
      <c r="R221">
        <v>15</v>
      </c>
      <c r="S221">
        <v>1.461211</v>
      </c>
      <c r="T221">
        <v>1.4617439999999999</v>
      </c>
      <c r="U221">
        <v>0.30472100000000002</v>
      </c>
      <c r="V221"/>
      <c r="W221"/>
      <c r="X221"/>
      <c r="Y221"/>
      <c r="Z221"/>
      <c r="AA221"/>
      <c r="AB221"/>
      <c r="AC221"/>
      <c r="AD221"/>
      <c r="AE221"/>
      <c r="AF221"/>
      <c r="AG221"/>
      <c r="AH221"/>
      <c r="AI221"/>
      <c r="AJ221"/>
    </row>
    <row r="222" spans="1:42" x14ac:dyDescent="0.2">
      <c r="A222" s="33">
        <v>2</v>
      </c>
      <c r="B222" s="33" t="s">
        <v>96</v>
      </c>
      <c r="C222" t="s">
        <v>39</v>
      </c>
      <c r="D222">
        <v>25</v>
      </c>
      <c r="E222">
        <v>1000</v>
      </c>
      <c r="F222">
        <v>0</v>
      </c>
      <c r="G222">
        <v>3914</v>
      </c>
      <c r="H222">
        <v>3914</v>
      </c>
      <c r="I222">
        <v>0</v>
      </c>
      <c r="J222">
        <v>46.279161999999999</v>
      </c>
      <c r="K222">
        <v>105554</v>
      </c>
      <c r="L222">
        <v>1604</v>
      </c>
      <c r="M222">
        <v>2</v>
      </c>
      <c r="N222">
        <v>3</v>
      </c>
      <c r="O222">
        <v>2</v>
      </c>
      <c r="P222">
        <v>38</v>
      </c>
      <c r="Q222">
        <v>8125</v>
      </c>
      <c r="R222">
        <v>20</v>
      </c>
      <c r="S222">
        <v>17.882777999999998</v>
      </c>
      <c r="T222">
        <v>17.883299000000001</v>
      </c>
      <c r="U222">
        <v>0.88906799999999997</v>
      </c>
      <c r="V222"/>
      <c r="W222"/>
      <c r="X222"/>
      <c r="Y222"/>
      <c r="Z222"/>
      <c r="AA222"/>
      <c r="AB222"/>
      <c r="AC222"/>
      <c r="AD222"/>
      <c r="AE222"/>
      <c r="AF222"/>
      <c r="AG222"/>
      <c r="AH222"/>
      <c r="AI222"/>
      <c r="AJ222"/>
    </row>
    <row r="223" spans="1:42" x14ac:dyDescent="0.2">
      <c r="A223" s="33">
        <v>2</v>
      </c>
      <c r="B223" s="33" t="s">
        <v>96</v>
      </c>
      <c r="C223" t="s">
        <v>40</v>
      </c>
      <c r="D223">
        <v>25</v>
      </c>
      <c r="E223">
        <v>1000</v>
      </c>
      <c r="F223">
        <v>0</v>
      </c>
      <c r="G223">
        <v>3550</v>
      </c>
      <c r="H223">
        <v>3550</v>
      </c>
      <c r="I223">
        <v>0</v>
      </c>
      <c r="J223">
        <v>30.860714999999999</v>
      </c>
      <c r="K223">
        <v>81893</v>
      </c>
      <c r="L223">
        <v>773</v>
      </c>
      <c r="M223">
        <v>2</v>
      </c>
      <c r="N223">
        <v>2</v>
      </c>
      <c r="O223">
        <v>2</v>
      </c>
      <c r="P223">
        <v>28</v>
      </c>
      <c r="Q223">
        <v>10953</v>
      </c>
      <c r="R223">
        <v>7</v>
      </c>
      <c r="S223">
        <v>14.507353999999999</v>
      </c>
      <c r="T223">
        <v>14.507413</v>
      </c>
      <c r="U223">
        <v>0.36421500000000001</v>
      </c>
      <c r="V223"/>
      <c r="W223"/>
      <c r="X223"/>
      <c r="Y223"/>
      <c r="Z223"/>
      <c r="AA223"/>
      <c r="AB223"/>
      <c r="AC223"/>
      <c r="AD223"/>
      <c r="AE223"/>
      <c r="AF223"/>
      <c r="AG223"/>
      <c r="AH223"/>
      <c r="AI223"/>
      <c r="AJ223"/>
    </row>
    <row r="224" spans="1:42" x14ac:dyDescent="0.2">
      <c r="A224" s="33">
        <v>2</v>
      </c>
      <c r="B224" s="33" t="s">
        <v>96</v>
      </c>
      <c r="C224" t="s">
        <v>41</v>
      </c>
      <c r="D224">
        <v>25</v>
      </c>
      <c r="E224">
        <v>1000</v>
      </c>
      <c r="F224">
        <v>0</v>
      </c>
      <c r="G224">
        <v>3930</v>
      </c>
      <c r="H224">
        <v>3930</v>
      </c>
      <c r="I224">
        <v>0</v>
      </c>
      <c r="J224">
        <v>0.83876300000000004</v>
      </c>
      <c r="K224">
        <v>205</v>
      </c>
      <c r="L224">
        <v>49</v>
      </c>
      <c r="M224">
        <v>2</v>
      </c>
      <c r="N224">
        <v>3</v>
      </c>
      <c r="O224">
        <v>2</v>
      </c>
      <c r="P224">
        <v>34</v>
      </c>
      <c r="Q224">
        <v>92</v>
      </c>
      <c r="R224">
        <v>16</v>
      </c>
      <c r="S224">
        <v>0.82813999999999999</v>
      </c>
      <c r="T224">
        <v>0.82882400000000001</v>
      </c>
      <c r="U224">
        <v>0.62608600000000003</v>
      </c>
      <c r="V224"/>
      <c r="W224"/>
      <c r="X224"/>
      <c r="Y224"/>
      <c r="Z224"/>
      <c r="AA224"/>
      <c r="AB224"/>
      <c r="AC224"/>
      <c r="AD224"/>
      <c r="AE224"/>
      <c r="AF224"/>
      <c r="AG224"/>
      <c r="AH224"/>
      <c r="AI224"/>
      <c r="AJ224"/>
    </row>
    <row r="225" spans="1:42" x14ac:dyDescent="0.2">
      <c r="A225" s="33">
        <v>2</v>
      </c>
      <c r="B225" s="33" t="s">
        <v>96</v>
      </c>
      <c r="C225" t="s">
        <v>42</v>
      </c>
      <c r="D225">
        <v>25</v>
      </c>
      <c r="E225">
        <v>1000</v>
      </c>
      <c r="F225">
        <v>0</v>
      </c>
      <c r="G225">
        <v>3744</v>
      </c>
      <c r="H225">
        <v>3744</v>
      </c>
      <c r="I225">
        <v>0</v>
      </c>
      <c r="J225">
        <v>7.5674650000000003</v>
      </c>
      <c r="K225">
        <v>18979</v>
      </c>
      <c r="L225">
        <v>556</v>
      </c>
      <c r="M225">
        <v>2</v>
      </c>
      <c r="N225">
        <v>3</v>
      </c>
      <c r="O225">
        <v>2</v>
      </c>
      <c r="P225">
        <v>46</v>
      </c>
      <c r="Q225">
        <v>3117</v>
      </c>
      <c r="R225">
        <v>33</v>
      </c>
      <c r="S225">
        <v>6.6116869999999999</v>
      </c>
      <c r="T225">
        <v>6.6122040000000002</v>
      </c>
      <c r="U225">
        <v>0.35919299999999998</v>
      </c>
      <c r="V225"/>
      <c r="W225"/>
      <c r="X225"/>
      <c r="Y225"/>
      <c r="Z225"/>
      <c r="AA225"/>
      <c r="AB225"/>
      <c r="AC225"/>
      <c r="AD225"/>
      <c r="AE225"/>
      <c r="AF225"/>
      <c r="AG225"/>
      <c r="AH225"/>
      <c r="AI225"/>
      <c r="AJ225"/>
    </row>
    <row r="226" spans="1:42" x14ac:dyDescent="0.2">
      <c r="A226" s="33">
        <v>2</v>
      </c>
      <c r="B226" s="33" t="s">
        <v>96</v>
      </c>
      <c r="C226" t="s">
        <v>43</v>
      </c>
      <c r="D226">
        <v>25</v>
      </c>
      <c r="E226">
        <v>1000</v>
      </c>
      <c r="F226">
        <v>0</v>
      </c>
      <c r="G226">
        <v>3616</v>
      </c>
      <c r="H226">
        <v>3616</v>
      </c>
      <c r="I226">
        <v>0</v>
      </c>
      <c r="J226">
        <v>16.518398999999999</v>
      </c>
      <c r="K226">
        <v>43412</v>
      </c>
      <c r="L226">
        <v>948</v>
      </c>
      <c r="M226">
        <v>2</v>
      </c>
      <c r="N226">
        <v>3</v>
      </c>
      <c r="O226">
        <v>2</v>
      </c>
      <c r="P226">
        <v>31</v>
      </c>
      <c r="Q226">
        <v>5081</v>
      </c>
      <c r="R226">
        <v>14</v>
      </c>
      <c r="S226">
        <v>12.372767</v>
      </c>
      <c r="T226">
        <v>12.373281</v>
      </c>
      <c r="U226">
        <v>0.729213</v>
      </c>
      <c r="V226"/>
      <c r="W226"/>
      <c r="X226"/>
      <c r="Y226"/>
      <c r="Z226"/>
      <c r="AA226"/>
      <c r="AB226"/>
      <c r="AC226"/>
      <c r="AD226"/>
      <c r="AE226"/>
      <c r="AF226"/>
      <c r="AG226"/>
      <c r="AH226"/>
      <c r="AI226"/>
      <c r="AJ226"/>
    </row>
    <row r="227" spans="1:42" x14ac:dyDescent="0.2">
      <c r="A227" s="33">
        <v>2</v>
      </c>
      <c r="B227" s="33" t="s">
        <v>96</v>
      </c>
      <c r="C227" t="s">
        <v>44</v>
      </c>
      <c r="D227">
        <v>25</v>
      </c>
      <c r="E227">
        <v>1000</v>
      </c>
      <c r="F227">
        <v>0</v>
      </c>
      <c r="G227">
        <v>3282</v>
      </c>
      <c r="H227">
        <v>3282</v>
      </c>
      <c r="I227">
        <v>0</v>
      </c>
      <c r="J227">
        <v>1.226369</v>
      </c>
      <c r="K227">
        <v>2850</v>
      </c>
      <c r="L227">
        <v>223</v>
      </c>
      <c r="M227">
        <v>2</v>
      </c>
      <c r="N227">
        <v>1</v>
      </c>
      <c r="O227">
        <v>1</v>
      </c>
      <c r="P227">
        <v>24</v>
      </c>
      <c r="Q227">
        <v>636</v>
      </c>
      <c r="R227">
        <v>6</v>
      </c>
      <c r="S227">
        <v>1.1979869999999999</v>
      </c>
      <c r="T227">
        <v>1.1980329999999999</v>
      </c>
      <c r="U227">
        <v>0.51798299999999997</v>
      </c>
      <c r="V227"/>
      <c r="W227"/>
      <c r="X227"/>
      <c r="Y227"/>
      <c r="Z227"/>
      <c r="AA227"/>
      <c r="AB227"/>
      <c r="AC227"/>
      <c r="AD227"/>
      <c r="AE227"/>
      <c r="AF227"/>
      <c r="AG227"/>
      <c r="AH227"/>
      <c r="AI227"/>
      <c r="AJ227"/>
    </row>
    <row r="228" spans="1:42" x14ac:dyDescent="0.2">
      <c r="A228" s="33">
        <v>2</v>
      </c>
      <c r="B228" s="33" t="s">
        <v>96</v>
      </c>
      <c r="C228" t="s">
        <v>45</v>
      </c>
      <c r="D228">
        <v>25</v>
      </c>
      <c r="E228">
        <v>1000</v>
      </c>
      <c r="F228">
        <v>0</v>
      </c>
      <c r="G228">
        <v>3707</v>
      </c>
      <c r="H228">
        <v>3707</v>
      </c>
      <c r="I228">
        <v>0</v>
      </c>
      <c r="J228">
        <v>1.2912220000000001</v>
      </c>
      <c r="K228">
        <v>2225</v>
      </c>
      <c r="L228">
        <v>191</v>
      </c>
      <c r="M228">
        <v>2</v>
      </c>
      <c r="N228">
        <v>2</v>
      </c>
      <c r="O228">
        <v>2</v>
      </c>
      <c r="P228">
        <v>34</v>
      </c>
      <c r="Q228">
        <v>422</v>
      </c>
      <c r="R228">
        <v>23</v>
      </c>
      <c r="S228">
        <v>1.131391</v>
      </c>
      <c r="T228">
        <v>1.131445</v>
      </c>
      <c r="U228">
        <v>0.54808299999999999</v>
      </c>
      <c r="V228"/>
      <c r="W228"/>
      <c r="X228"/>
      <c r="Y228"/>
      <c r="Z228"/>
      <c r="AA228"/>
      <c r="AB228"/>
      <c r="AC228"/>
      <c r="AD228"/>
      <c r="AE228"/>
      <c r="AF228"/>
      <c r="AG228"/>
      <c r="AH228"/>
      <c r="AI228"/>
      <c r="AJ228"/>
    </row>
    <row r="229" spans="1:42" x14ac:dyDescent="0.2">
      <c r="A229" s="33">
        <v>2</v>
      </c>
      <c r="B229" s="33" t="s">
        <v>96</v>
      </c>
      <c r="C229" t="s">
        <v>46</v>
      </c>
      <c r="D229">
        <v>25</v>
      </c>
      <c r="E229">
        <v>1000</v>
      </c>
      <c r="F229">
        <v>0</v>
      </c>
      <c r="G229">
        <v>4046</v>
      </c>
      <c r="H229">
        <v>4046</v>
      </c>
      <c r="I229">
        <v>0</v>
      </c>
      <c r="J229">
        <v>5.3928950000000002</v>
      </c>
      <c r="K229">
        <v>11080</v>
      </c>
      <c r="L229">
        <v>315</v>
      </c>
      <c r="M229">
        <v>2</v>
      </c>
      <c r="N229">
        <v>3</v>
      </c>
      <c r="O229">
        <v>2</v>
      </c>
      <c r="P229">
        <v>38</v>
      </c>
      <c r="Q229">
        <v>2078</v>
      </c>
      <c r="R229">
        <v>20</v>
      </c>
      <c r="S229">
        <v>5.2284090000000001</v>
      </c>
      <c r="T229">
        <v>5.2288690000000004</v>
      </c>
      <c r="U229">
        <v>0.73079700000000003</v>
      </c>
      <c r="V229"/>
      <c r="W229"/>
      <c r="X229"/>
      <c r="Y229"/>
      <c r="Z229"/>
      <c r="AA229"/>
      <c r="AB229"/>
      <c r="AC229"/>
      <c r="AD229"/>
      <c r="AE229"/>
      <c r="AF229"/>
      <c r="AG229"/>
      <c r="AH229"/>
      <c r="AI229"/>
      <c r="AJ229"/>
    </row>
    <row r="230" spans="1:42" x14ac:dyDescent="0.2">
      <c r="A230" s="33">
        <v>2</v>
      </c>
      <c r="B230" s="33" t="s">
        <v>96</v>
      </c>
      <c r="C230" t="s">
        <v>47</v>
      </c>
      <c r="D230">
        <v>25</v>
      </c>
      <c r="E230">
        <v>1000</v>
      </c>
      <c r="F230">
        <v>0</v>
      </c>
      <c r="G230">
        <v>3509</v>
      </c>
      <c r="H230">
        <v>3509</v>
      </c>
      <c r="I230">
        <v>0</v>
      </c>
      <c r="J230">
        <v>50.500335999999997</v>
      </c>
      <c r="K230">
        <v>127337</v>
      </c>
      <c r="L230">
        <v>1455</v>
      </c>
      <c r="M230">
        <v>2</v>
      </c>
      <c r="N230">
        <v>2</v>
      </c>
      <c r="O230">
        <v>2</v>
      </c>
      <c r="P230">
        <v>31</v>
      </c>
      <c r="Q230">
        <v>10944</v>
      </c>
      <c r="R230">
        <v>20</v>
      </c>
      <c r="S230">
        <v>39.076098000000002</v>
      </c>
      <c r="T230">
        <v>39.076151000000003</v>
      </c>
      <c r="U230">
        <v>0.53617899999999996</v>
      </c>
      <c r="V230" s="28">
        <f t="shared" ref="V230:AA230" si="62">IFERROR(AVERAGE(G220:G230),"")</f>
        <v>3821.4545454545455</v>
      </c>
      <c r="W230" s="28">
        <f t="shared" si="62"/>
        <v>3821.4545454545455</v>
      </c>
      <c r="X230" s="28">
        <f t="shared" si="62"/>
        <v>0</v>
      </c>
      <c r="Y230" s="28">
        <f t="shared" si="62"/>
        <v>14.747299727272729</v>
      </c>
      <c r="Z230" s="28">
        <f t="shared" si="62"/>
        <v>36188.090909090912</v>
      </c>
      <c r="AA230" s="28">
        <f t="shared" si="62"/>
        <v>579.81818181818187</v>
      </c>
      <c r="AB230" s="28">
        <f t="shared" ref="AB230:AG230" si="63">IFERROR(AVERAGE(P220:P230),"")</f>
        <v>30.454545454545453</v>
      </c>
      <c r="AC230" s="28">
        <f t="shared" si="63"/>
        <v>3824.6363636363635</v>
      </c>
      <c r="AD230" s="28">
        <f t="shared" si="63"/>
        <v>16.272727272727273</v>
      </c>
      <c r="AE230" s="28">
        <f t="shared" si="63"/>
        <v>9.1380611818181805</v>
      </c>
      <c r="AF230" s="28">
        <f t="shared" si="63"/>
        <v>9.1384237272727269</v>
      </c>
      <c r="AG230" s="28">
        <f t="shared" si="63"/>
        <v>0.52648545454545459</v>
      </c>
      <c r="AH230" s="28">
        <f>IFERROR(AVERAGE(N220:N230),"")</f>
        <v>2.7272727272727271</v>
      </c>
      <c r="AI230" s="28">
        <f>IFERROR(AVERAGE(O220:O230),"")</f>
        <v>1.9090909090909092</v>
      </c>
      <c r="AJ230" s="28">
        <f>AVERAGE(M220:M230)</f>
        <v>2</v>
      </c>
      <c r="AK230">
        <f>COUNTA(D220:D230)</f>
        <v>11</v>
      </c>
      <c r="AL230">
        <f>COUNTIF(M220:M230,"=2")</f>
        <v>11</v>
      </c>
      <c r="AM230">
        <f>COUNTIF(M220:M230,"=1")</f>
        <v>0</v>
      </c>
      <c r="AN230">
        <f>COUNTIF(M220:M230,"=0")</f>
        <v>0</v>
      </c>
      <c r="AO230">
        <f>COUNTIF(M220:M230,"=3")</f>
        <v>0</v>
      </c>
      <c r="AP230">
        <f>COUNTIF(M220:M230,"=")</f>
        <v>0</v>
      </c>
    </row>
    <row r="231" spans="1:42" x14ac:dyDescent="0.2">
      <c r="A231" s="33">
        <v>2</v>
      </c>
      <c r="B231" s="33" t="s">
        <v>97</v>
      </c>
      <c r="C231" t="s">
        <v>48</v>
      </c>
      <c r="D231">
        <v>25</v>
      </c>
      <c r="E231">
        <v>1000</v>
      </c>
      <c r="F231">
        <v>0</v>
      </c>
      <c r="G231">
        <v>3602</v>
      </c>
      <c r="H231">
        <v>3602</v>
      </c>
      <c r="I231">
        <v>0</v>
      </c>
      <c r="J231">
        <v>0.43401299999999998</v>
      </c>
      <c r="K231">
        <v>0</v>
      </c>
      <c r="L231">
        <v>14</v>
      </c>
      <c r="M231">
        <v>2</v>
      </c>
      <c r="N231">
        <v>3</v>
      </c>
      <c r="O231">
        <v>2</v>
      </c>
      <c r="P231">
        <v>10</v>
      </c>
      <c r="Q231">
        <v>15</v>
      </c>
      <c r="R231">
        <v>5</v>
      </c>
      <c r="S231">
        <v>0.43009799999999998</v>
      </c>
      <c r="T231">
        <v>0.43063699999999999</v>
      </c>
      <c r="U231">
        <v>0.311616</v>
      </c>
      <c r="V231"/>
      <c r="W231"/>
      <c r="X231"/>
      <c r="Y231"/>
      <c r="Z231"/>
      <c r="AA231"/>
      <c r="AB231"/>
      <c r="AC231"/>
      <c r="AD231"/>
      <c r="AE231"/>
      <c r="AF231"/>
      <c r="AG231"/>
      <c r="AH231"/>
      <c r="AI231"/>
      <c r="AJ231"/>
    </row>
    <row r="232" spans="1:42" x14ac:dyDescent="0.2">
      <c r="A232" s="33">
        <v>2</v>
      </c>
      <c r="B232" s="33" t="s">
        <v>97</v>
      </c>
      <c r="C232" t="s">
        <v>49</v>
      </c>
      <c r="D232">
        <v>25</v>
      </c>
      <c r="E232">
        <v>1000</v>
      </c>
      <c r="F232">
        <v>0</v>
      </c>
      <c r="G232">
        <v>3380</v>
      </c>
      <c r="H232">
        <v>3380</v>
      </c>
      <c r="I232">
        <v>0</v>
      </c>
      <c r="J232">
        <v>36.874822000000002</v>
      </c>
      <c r="K232">
        <v>152825</v>
      </c>
      <c r="L232">
        <v>386</v>
      </c>
      <c r="M232">
        <v>2</v>
      </c>
      <c r="N232">
        <v>3</v>
      </c>
      <c r="O232">
        <v>2</v>
      </c>
      <c r="P232">
        <v>89</v>
      </c>
      <c r="Q232">
        <v>3077</v>
      </c>
      <c r="R232">
        <v>76</v>
      </c>
      <c r="S232">
        <v>1.3109409999999999</v>
      </c>
      <c r="T232">
        <v>1.311569</v>
      </c>
      <c r="U232">
        <v>0.541292</v>
      </c>
      <c r="V232"/>
      <c r="W232"/>
      <c r="X232"/>
      <c r="Y232"/>
      <c r="Z232"/>
      <c r="AA232"/>
      <c r="AB232"/>
      <c r="AC232"/>
      <c r="AD232"/>
      <c r="AE232"/>
      <c r="AF232"/>
      <c r="AG232"/>
      <c r="AH232"/>
      <c r="AI232"/>
      <c r="AJ232"/>
    </row>
    <row r="233" spans="1:42" x14ac:dyDescent="0.2">
      <c r="A233" s="33">
        <v>2</v>
      </c>
      <c r="B233" s="33" t="s">
        <v>97</v>
      </c>
      <c r="C233" t="s">
        <v>50</v>
      </c>
      <c r="D233">
        <v>25</v>
      </c>
      <c r="E233">
        <v>1000</v>
      </c>
      <c r="F233">
        <v>0</v>
      </c>
      <c r="G233">
        <v>2770.5937009999998</v>
      </c>
      <c r="H233">
        <v>3269</v>
      </c>
      <c r="I233">
        <v>0.15246399999999999</v>
      </c>
      <c r="J233">
        <v>3600.0374099999999</v>
      </c>
      <c r="K233">
        <v>5904556</v>
      </c>
      <c r="L233">
        <v>1767</v>
      </c>
      <c r="M233">
        <v>1</v>
      </c>
      <c r="N233">
        <v>3</v>
      </c>
      <c r="O233">
        <v>2</v>
      </c>
      <c r="P233">
        <v>28</v>
      </c>
      <c r="Q233">
        <v>17368</v>
      </c>
      <c r="R233">
        <v>12</v>
      </c>
      <c r="S233">
        <v>14.495438</v>
      </c>
      <c r="T233">
        <v>14.495932</v>
      </c>
      <c r="U233">
        <v>0.73961900000000003</v>
      </c>
      <c r="V233"/>
      <c r="W233"/>
      <c r="X233"/>
      <c r="Y233"/>
      <c r="Z233"/>
      <c r="AA233"/>
      <c r="AB233"/>
      <c r="AC233"/>
      <c r="AD233"/>
      <c r="AE233"/>
      <c r="AF233"/>
      <c r="AG233"/>
      <c r="AH233"/>
      <c r="AI233"/>
      <c r="AJ233"/>
    </row>
    <row r="234" spans="1:42" x14ac:dyDescent="0.2">
      <c r="A234" s="33">
        <v>2</v>
      </c>
      <c r="B234" s="33" t="s">
        <v>97</v>
      </c>
      <c r="C234" t="s">
        <v>51</v>
      </c>
      <c r="D234">
        <v>25</v>
      </c>
      <c r="E234">
        <v>1000</v>
      </c>
      <c r="F234">
        <v>0</v>
      </c>
      <c r="G234">
        <v>2544.382771</v>
      </c>
      <c r="H234">
        <v>2997</v>
      </c>
      <c r="I234">
        <v>0.15102299999999999</v>
      </c>
      <c r="J234">
        <v>3600.0495679999999</v>
      </c>
      <c r="K234">
        <v>5169040</v>
      </c>
      <c r="L234">
        <v>4265</v>
      </c>
      <c r="M234">
        <v>1</v>
      </c>
      <c r="N234">
        <v>3</v>
      </c>
      <c r="O234">
        <v>2</v>
      </c>
      <c r="P234">
        <v>86</v>
      </c>
      <c r="Q234">
        <v>24582</v>
      </c>
      <c r="R234">
        <v>80</v>
      </c>
      <c r="S234">
        <v>0.59808399999999995</v>
      </c>
      <c r="T234">
        <v>0.59857700000000003</v>
      </c>
      <c r="U234">
        <v>0.35101199999999999</v>
      </c>
      <c r="V234"/>
      <c r="W234"/>
      <c r="X234"/>
      <c r="Y234"/>
      <c r="Z234"/>
      <c r="AA234"/>
      <c r="AB234"/>
      <c r="AC234"/>
      <c r="AD234"/>
      <c r="AE234"/>
      <c r="AF234"/>
      <c r="AG234"/>
      <c r="AH234"/>
      <c r="AI234"/>
      <c r="AJ234"/>
    </row>
    <row r="235" spans="1:42" x14ac:dyDescent="0.2">
      <c r="A235" s="33">
        <v>2</v>
      </c>
      <c r="B235" s="33" t="s">
        <v>97</v>
      </c>
      <c r="C235" t="s">
        <v>52</v>
      </c>
      <c r="D235">
        <v>25</v>
      </c>
      <c r="E235">
        <v>1000</v>
      </c>
      <c r="F235">
        <v>0</v>
      </c>
      <c r="G235">
        <v>3380</v>
      </c>
      <c r="H235">
        <v>3380</v>
      </c>
      <c r="I235">
        <v>0</v>
      </c>
      <c r="J235">
        <v>0.60001899999999997</v>
      </c>
      <c r="K235">
        <v>0</v>
      </c>
      <c r="L235">
        <v>10</v>
      </c>
      <c r="M235">
        <v>2</v>
      </c>
      <c r="N235">
        <v>3</v>
      </c>
      <c r="O235">
        <v>2</v>
      </c>
      <c r="P235">
        <v>26</v>
      </c>
      <c r="Q235">
        <v>19</v>
      </c>
      <c r="R235">
        <v>17</v>
      </c>
      <c r="S235">
        <v>0.56986300000000001</v>
      </c>
      <c r="T235">
        <v>0.57028500000000004</v>
      </c>
      <c r="U235">
        <v>0.33348499999999998</v>
      </c>
      <c r="V235"/>
      <c r="W235"/>
      <c r="X235"/>
      <c r="Y235"/>
      <c r="Z235"/>
      <c r="AA235"/>
      <c r="AB235"/>
      <c r="AC235"/>
      <c r="AD235"/>
      <c r="AE235"/>
      <c r="AF235"/>
      <c r="AG235"/>
      <c r="AH235"/>
      <c r="AI235"/>
      <c r="AJ235"/>
    </row>
    <row r="236" spans="1:42" x14ac:dyDescent="0.2">
      <c r="A236" s="33">
        <v>2</v>
      </c>
      <c r="B236" s="33" t="s">
        <v>97</v>
      </c>
      <c r="C236" t="s">
        <v>53</v>
      </c>
      <c r="D236">
        <v>25</v>
      </c>
      <c r="E236">
        <v>1000</v>
      </c>
      <c r="F236">
        <v>0</v>
      </c>
      <c r="G236">
        <v>3240</v>
      </c>
      <c r="H236">
        <v>3240</v>
      </c>
      <c r="I236">
        <v>0</v>
      </c>
      <c r="J236">
        <v>1.4097649999999999</v>
      </c>
      <c r="K236">
        <v>2446</v>
      </c>
      <c r="L236">
        <v>85</v>
      </c>
      <c r="M236">
        <v>2</v>
      </c>
      <c r="N236">
        <v>3</v>
      </c>
      <c r="O236">
        <v>2</v>
      </c>
      <c r="P236">
        <v>15</v>
      </c>
      <c r="Q236">
        <v>165</v>
      </c>
      <c r="R236">
        <v>4</v>
      </c>
      <c r="S236">
        <v>1.289274</v>
      </c>
      <c r="T236">
        <v>1.289717</v>
      </c>
      <c r="U236">
        <v>0.625301</v>
      </c>
      <c r="V236"/>
      <c r="W236"/>
      <c r="X236"/>
      <c r="Y236"/>
      <c r="Z236"/>
      <c r="AA236"/>
      <c r="AB236"/>
      <c r="AC236"/>
      <c r="AD236"/>
      <c r="AE236"/>
      <c r="AF236"/>
      <c r="AG236"/>
      <c r="AH236"/>
      <c r="AI236"/>
      <c r="AJ236"/>
    </row>
    <row r="237" spans="1:42" x14ac:dyDescent="0.2">
      <c r="A237" s="33">
        <v>2</v>
      </c>
      <c r="B237" s="33" t="s">
        <v>97</v>
      </c>
      <c r="C237" t="s">
        <v>54</v>
      </c>
      <c r="D237">
        <v>25</v>
      </c>
      <c r="E237">
        <v>1000</v>
      </c>
      <c r="F237">
        <v>0</v>
      </c>
      <c r="G237">
        <v>2983</v>
      </c>
      <c r="H237">
        <v>2983</v>
      </c>
      <c r="I237">
        <v>0</v>
      </c>
      <c r="J237">
        <v>105.746358</v>
      </c>
      <c r="K237">
        <v>339640</v>
      </c>
      <c r="L237">
        <v>711</v>
      </c>
      <c r="M237">
        <v>2</v>
      </c>
      <c r="N237">
        <v>3</v>
      </c>
      <c r="O237">
        <v>2</v>
      </c>
      <c r="P237">
        <v>257</v>
      </c>
      <c r="Q237">
        <v>5717</v>
      </c>
      <c r="R237">
        <v>252</v>
      </c>
      <c r="S237">
        <v>10.544788</v>
      </c>
      <c r="T237">
        <v>10.545533000000001</v>
      </c>
      <c r="U237">
        <v>0.241177</v>
      </c>
      <c r="V237"/>
      <c r="W237"/>
      <c r="X237"/>
      <c r="Y237"/>
      <c r="Z237"/>
      <c r="AA237"/>
      <c r="AB237"/>
      <c r="AC237"/>
      <c r="AD237"/>
      <c r="AE237"/>
      <c r="AF237"/>
      <c r="AG237"/>
      <c r="AH237"/>
      <c r="AI237"/>
      <c r="AJ237"/>
    </row>
    <row r="238" spans="1:42" x14ac:dyDescent="0.2">
      <c r="A238" s="33">
        <v>2</v>
      </c>
      <c r="B238" s="33" t="s">
        <v>97</v>
      </c>
      <c r="C238" t="s">
        <v>55</v>
      </c>
      <c r="D238">
        <v>25</v>
      </c>
      <c r="E238">
        <v>1000</v>
      </c>
      <c r="F238">
        <v>0</v>
      </c>
      <c r="G238">
        <v>2408.3886859999998</v>
      </c>
      <c r="H238">
        <v>2691</v>
      </c>
      <c r="I238">
        <v>0.105021</v>
      </c>
      <c r="J238">
        <v>3600.0730880000001</v>
      </c>
      <c r="K238">
        <v>5669296</v>
      </c>
      <c r="L238">
        <v>6888</v>
      </c>
      <c r="M238">
        <v>1</v>
      </c>
      <c r="N238">
        <v>2</v>
      </c>
      <c r="O238">
        <v>2</v>
      </c>
      <c r="P238">
        <v>26</v>
      </c>
      <c r="Q238">
        <v>27474</v>
      </c>
      <c r="R238">
        <v>14</v>
      </c>
      <c r="S238">
        <v>75.641934000000006</v>
      </c>
      <c r="T238">
        <v>75.642004999999997</v>
      </c>
      <c r="U238">
        <v>0.284605</v>
      </c>
      <c r="V238" s="28">
        <f t="shared" ref="V238:AA238" si="64">IFERROR(AVERAGE(G231:G238),"")</f>
        <v>3038.5456447500001</v>
      </c>
      <c r="W238" s="28">
        <f t="shared" si="64"/>
        <v>3192.75</v>
      </c>
      <c r="X238" s="28">
        <f t="shared" si="64"/>
        <v>5.1063499999999998E-2</v>
      </c>
      <c r="Y238" s="28">
        <f t="shared" si="64"/>
        <v>1368.153130375</v>
      </c>
      <c r="Z238" s="28">
        <f t="shared" si="64"/>
        <v>2154725.375</v>
      </c>
      <c r="AA238" s="28">
        <f t="shared" si="64"/>
        <v>1765.75</v>
      </c>
      <c r="AB238" s="28">
        <f t="shared" ref="AB238:AG238" si="65">IFERROR(AVERAGE(P231:P238),"")</f>
        <v>67.125</v>
      </c>
      <c r="AC238" s="28">
        <f t="shared" si="65"/>
        <v>9802.125</v>
      </c>
      <c r="AD238" s="28">
        <f t="shared" si="65"/>
        <v>57.5</v>
      </c>
      <c r="AE238" s="28">
        <f t="shared" si="65"/>
        <v>13.110052500000002</v>
      </c>
      <c r="AF238" s="28">
        <f t="shared" si="65"/>
        <v>13.110531875</v>
      </c>
      <c r="AG238" s="28">
        <f t="shared" si="65"/>
        <v>0.42851337499999997</v>
      </c>
      <c r="AH238" s="28">
        <f>IFERROR(AVERAGE(N231:N238),"")</f>
        <v>2.875</v>
      </c>
      <c r="AI238" s="28">
        <f>IFERROR(AVERAGE(O231:O238),"")</f>
        <v>2</v>
      </c>
      <c r="AJ238" s="28">
        <f>AVERAGE(M231:M238)</f>
        <v>1.625</v>
      </c>
      <c r="AK238">
        <f>COUNTA(D231:D238)</f>
        <v>8</v>
      </c>
      <c r="AL238">
        <f>COUNTIF(M231:M238,"=2")</f>
        <v>5</v>
      </c>
      <c r="AM238">
        <f>COUNTIF(M231:M238,"=1")</f>
        <v>3</v>
      </c>
      <c r="AN238">
        <f>COUNTIF(M231:M238,"=0")</f>
        <v>0</v>
      </c>
      <c r="AO238">
        <f>COUNTIF(M231:M238,"=3")</f>
        <v>0</v>
      </c>
      <c r="AP238">
        <f>COUNTIF(M231:M238,"=")</f>
        <v>0</v>
      </c>
    </row>
    <row r="239" spans="1:42" x14ac:dyDescent="0.2">
      <c r="B239" s="33" t="s">
        <v>98</v>
      </c>
      <c r="V239" s="28">
        <f t="shared" ref="V239:AA239" si="66">IFERROR(AVERAGE(G183:G238),"")</f>
        <v>2891.3805850697677</v>
      </c>
      <c r="W239" s="28">
        <f t="shared" si="66"/>
        <v>2924.4186046511627</v>
      </c>
      <c r="X239" s="28">
        <f t="shared" si="66"/>
        <v>1.0582534883720931E-2</v>
      </c>
      <c r="Y239" s="28">
        <f t="shared" si="66"/>
        <v>1013.7815797499999</v>
      </c>
      <c r="Z239" s="28">
        <f t="shared" si="66"/>
        <v>370762.10714285716</v>
      </c>
      <c r="AA239" s="28">
        <f t="shared" si="66"/>
        <v>4588.5535714285716</v>
      </c>
      <c r="AB239" s="28">
        <f t="shared" ref="AB239:AG239" si="67">IFERROR(AVERAGE(P183:P238),"")</f>
        <v>4180.8035714285716</v>
      </c>
      <c r="AC239" s="28">
        <f t="shared" si="67"/>
        <v>4223.6964285714284</v>
      </c>
      <c r="AD239" s="28">
        <f t="shared" si="67"/>
        <v>4174</v>
      </c>
      <c r="AE239" s="28">
        <f t="shared" si="67"/>
        <v>52.969346697674432</v>
      </c>
      <c r="AF239" s="28">
        <f t="shared" si="67"/>
        <v>52.969714209302353</v>
      </c>
      <c r="AG239" s="28">
        <f t="shared" si="67"/>
        <v>655.3673700892856</v>
      </c>
      <c r="AH239" s="28">
        <f>IFERROR(AVERAGE(N183:N238),"")</f>
        <v>2.7441860465116279</v>
      </c>
      <c r="AI239" s="28">
        <f>IFERROR(AVERAGE(O183:O238),"")</f>
        <v>1.930232558139535</v>
      </c>
      <c r="AJ239" s="28">
        <f>AVERAGE(M183:M238)</f>
        <v>1.625</v>
      </c>
      <c r="AK239">
        <f>COUNTA(D183:D238)</f>
        <v>56</v>
      </c>
      <c r="AL239">
        <f>COUNTIF(M183:M238,"=2")</f>
        <v>39</v>
      </c>
      <c r="AM239">
        <f>COUNTIF(M183:M238,"=1")</f>
        <v>4</v>
      </c>
      <c r="AN239">
        <f>COUNTIF(M183:M238,"=0")</f>
        <v>10</v>
      </c>
      <c r="AO239">
        <f>COUNTIF(M183:M238,"=3")</f>
        <v>3</v>
      </c>
      <c r="AP239">
        <f>COUNTIF(M183:M238,"=")</f>
        <v>0</v>
      </c>
    </row>
    <row r="240" spans="1:42" x14ac:dyDescent="0.2">
      <c r="V240" s="28">
        <f t="shared" ref="V240:AA240" si="68">MIN(G183:G238)</f>
        <v>1869</v>
      </c>
      <c r="W240" s="28">
        <f t="shared" si="68"/>
        <v>1869</v>
      </c>
      <c r="X240" s="28">
        <f t="shared" si="68"/>
        <v>0</v>
      </c>
      <c r="Y240" s="28">
        <f t="shared" si="68"/>
        <v>1.6514000000000001E-2</v>
      </c>
      <c r="Z240" s="28">
        <f t="shared" si="68"/>
        <v>0</v>
      </c>
      <c r="AA240" s="28">
        <f t="shared" si="68"/>
        <v>0</v>
      </c>
      <c r="AB240" s="28">
        <f t="shared" ref="AB240:AG240" si="69">MIN(P183:P238)</f>
        <v>0</v>
      </c>
      <c r="AC240" s="28">
        <f t="shared" si="69"/>
        <v>0</v>
      </c>
      <c r="AD240" s="28">
        <f t="shared" si="69"/>
        <v>0</v>
      </c>
      <c r="AE240" s="28">
        <f t="shared" si="69"/>
        <v>3.594E-2</v>
      </c>
      <c r="AF240" s="28">
        <f t="shared" si="69"/>
        <v>3.6326999999999998E-2</v>
      </c>
      <c r="AG240" s="28">
        <f t="shared" si="69"/>
        <v>0</v>
      </c>
      <c r="AH240" s="28">
        <f>MIN(N183:N238)</f>
        <v>1</v>
      </c>
      <c r="AI240" s="28">
        <f>MIN(O183:O238)</f>
        <v>1</v>
      </c>
      <c r="AJ240" s="28">
        <f>MIN(M183:M238)</f>
        <v>0</v>
      </c>
    </row>
    <row r="241" spans="1:42" x14ac:dyDescent="0.2">
      <c r="V241" s="28">
        <f t="shared" ref="V241:AA241" si="70">MAX(G183:G238)</f>
        <v>4633</v>
      </c>
      <c r="W241" s="28">
        <f t="shared" si="70"/>
        <v>4633</v>
      </c>
      <c r="X241" s="28">
        <f t="shared" si="70"/>
        <v>0.15246399999999999</v>
      </c>
      <c r="Y241" s="28">
        <f t="shared" si="70"/>
        <v>3605.5220290000002</v>
      </c>
      <c r="Z241" s="28">
        <f t="shared" si="70"/>
        <v>5904556</v>
      </c>
      <c r="AA241" s="28">
        <f t="shared" si="70"/>
        <v>82884</v>
      </c>
      <c r="AB241" s="28">
        <f t="shared" ref="AB241:AG241" si="71">MAX(P183:P238)</f>
        <v>87564</v>
      </c>
      <c r="AC241" s="28">
        <f t="shared" si="71"/>
        <v>60632</v>
      </c>
      <c r="AD241" s="28">
        <f t="shared" si="71"/>
        <v>87564</v>
      </c>
      <c r="AE241" s="28">
        <f t="shared" si="71"/>
        <v>1819.7827110000001</v>
      </c>
      <c r="AF241" s="28">
        <f t="shared" si="71"/>
        <v>1819.783148</v>
      </c>
      <c r="AG241" s="28">
        <f t="shared" si="71"/>
        <v>3604.6286030000001</v>
      </c>
      <c r="AH241" s="28">
        <f>MAX(N183:N238)</f>
        <v>4</v>
      </c>
      <c r="AI241" s="28">
        <f>MAX(O183:O238)</f>
        <v>2</v>
      </c>
      <c r="AJ241" s="28">
        <f>MAX(M183:M238)</f>
        <v>3</v>
      </c>
    </row>
    <row r="242" spans="1:42" x14ac:dyDescent="0.2">
      <c r="A242" s="42" t="s">
        <v>130</v>
      </c>
      <c r="V242"/>
      <c r="W242"/>
      <c r="X242"/>
      <c r="Y242"/>
      <c r="Z242"/>
      <c r="AA242"/>
      <c r="AB242"/>
      <c r="AC242"/>
      <c r="AD242"/>
      <c r="AE242"/>
      <c r="AF242"/>
      <c r="AG242"/>
      <c r="AH242"/>
      <c r="AI242"/>
      <c r="AJ242"/>
    </row>
    <row r="243" spans="1:42" x14ac:dyDescent="0.2">
      <c r="A243" s="33">
        <v>1</v>
      </c>
      <c r="B243" s="33" t="s">
        <v>92</v>
      </c>
      <c r="C243" t="s">
        <v>0</v>
      </c>
      <c r="D243">
        <v>25</v>
      </c>
      <c r="E243">
        <v>200</v>
      </c>
      <c r="F243">
        <v>0</v>
      </c>
      <c r="G243">
        <v>2113</v>
      </c>
      <c r="H243">
        <v>2113</v>
      </c>
      <c r="I243">
        <v>0</v>
      </c>
      <c r="J243">
        <v>0.70880500000000002</v>
      </c>
      <c r="K243">
        <v>0</v>
      </c>
      <c r="L243">
        <v>9</v>
      </c>
      <c r="M243">
        <v>2</v>
      </c>
      <c r="N243">
        <v>4</v>
      </c>
      <c r="O243">
        <v>1</v>
      </c>
      <c r="P243">
        <v>83</v>
      </c>
      <c r="Q243">
        <v>6</v>
      </c>
      <c r="R243">
        <v>74</v>
      </c>
      <c r="S243">
        <v>0.70396800000000004</v>
      </c>
      <c r="T243">
        <v>0.704453</v>
      </c>
      <c r="U243">
        <v>0.66978499999999996</v>
      </c>
      <c r="V243"/>
      <c r="W243"/>
      <c r="X243"/>
      <c r="Y243"/>
      <c r="Z243"/>
      <c r="AA243"/>
      <c r="AB243"/>
      <c r="AC243"/>
      <c r="AD243"/>
      <c r="AE243"/>
      <c r="AF243"/>
      <c r="AG243"/>
      <c r="AH243"/>
      <c r="AI243"/>
      <c r="AJ243"/>
    </row>
    <row r="244" spans="1:42" x14ac:dyDescent="0.2">
      <c r="A244" s="33">
        <v>1</v>
      </c>
      <c r="B244" s="33" t="s">
        <v>92</v>
      </c>
      <c r="C244" t="s">
        <v>1</v>
      </c>
      <c r="D244">
        <v>25</v>
      </c>
      <c r="E244">
        <v>200</v>
      </c>
      <c r="F244">
        <v>0</v>
      </c>
      <c r="G244">
        <v>1903</v>
      </c>
      <c r="H244">
        <v>1903</v>
      </c>
      <c r="I244">
        <v>0</v>
      </c>
      <c r="J244">
        <v>0.21591199999999999</v>
      </c>
      <c r="K244">
        <v>0</v>
      </c>
      <c r="L244">
        <v>2</v>
      </c>
      <c r="M244">
        <v>2</v>
      </c>
      <c r="N244">
        <v>3</v>
      </c>
      <c r="O244">
        <v>1</v>
      </c>
      <c r="P244">
        <v>8</v>
      </c>
      <c r="Q244">
        <v>2</v>
      </c>
      <c r="R244">
        <v>3</v>
      </c>
      <c r="S244">
        <v>0.21224599999999999</v>
      </c>
      <c r="T244">
        <v>0.21268799999999999</v>
      </c>
      <c r="U244">
        <v>0.17963100000000001</v>
      </c>
      <c r="V244"/>
      <c r="W244"/>
      <c r="X244"/>
      <c r="Y244"/>
      <c r="Z244"/>
      <c r="AA244"/>
      <c r="AB244"/>
      <c r="AC244"/>
      <c r="AD244"/>
      <c r="AE244"/>
      <c r="AF244"/>
      <c r="AG244"/>
      <c r="AH244"/>
      <c r="AI244"/>
      <c r="AJ244"/>
    </row>
    <row r="245" spans="1:42" x14ac:dyDescent="0.2">
      <c r="A245" s="33">
        <v>1</v>
      </c>
      <c r="B245" s="33" t="s">
        <v>92</v>
      </c>
      <c r="C245" t="s">
        <v>2</v>
      </c>
      <c r="D245">
        <v>25</v>
      </c>
      <c r="E245">
        <v>200</v>
      </c>
      <c r="F245">
        <v>0</v>
      </c>
      <c r="G245">
        <v>1903</v>
      </c>
      <c r="H245">
        <v>1903</v>
      </c>
      <c r="I245">
        <v>0</v>
      </c>
      <c r="J245">
        <v>0.91102099999999997</v>
      </c>
      <c r="K245">
        <v>0</v>
      </c>
      <c r="L245">
        <v>20</v>
      </c>
      <c r="M245">
        <v>2</v>
      </c>
      <c r="N245">
        <v>3</v>
      </c>
      <c r="O245">
        <v>1</v>
      </c>
      <c r="P245">
        <v>20</v>
      </c>
      <c r="Q245">
        <v>53</v>
      </c>
      <c r="R245">
        <v>8</v>
      </c>
      <c r="S245">
        <v>0.89106700000000005</v>
      </c>
      <c r="T245">
        <v>0.89168099999999995</v>
      </c>
      <c r="U245">
        <v>0.74826400000000004</v>
      </c>
      <c r="V245"/>
      <c r="W245"/>
      <c r="X245"/>
      <c r="Y245"/>
      <c r="Z245"/>
      <c r="AA245"/>
      <c r="AB245"/>
      <c r="AC245"/>
      <c r="AD245"/>
      <c r="AE245"/>
      <c r="AF245"/>
      <c r="AG245"/>
      <c r="AH245"/>
      <c r="AI245"/>
      <c r="AJ245"/>
    </row>
    <row r="246" spans="1:42" x14ac:dyDescent="0.2">
      <c r="A246" s="33">
        <v>1</v>
      </c>
      <c r="B246" s="33" t="s">
        <v>92</v>
      </c>
      <c r="C246" t="s">
        <v>3</v>
      </c>
      <c r="D246">
        <v>25</v>
      </c>
      <c r="E246">
        <v>200</v>
      </c>
      <c r="F246">
        <v>0</v>
      </c>
      <c r="G246">
        <v>1869</v>
      </c>
      <c r="H246">
        <v>1869</v>
      </c>
      <c r="I246">
        <v>0</v>
      </c>
      <c r="J246">
        <v>0.73132699999999995</v>
      </c>
      <c r="K246">
        <v>0</v>
      </c>
      <c r="L246">
        <v>31</v>
      </c>
      <c r="M246">
        <v>2</v>
      </c>
      <c r="N246">
        <v>3</v>
      </c>
      <c r="O246">
        <v>1</v>
      </c>
      <c r="P246">
        <v>24</v>
      </c>
      <c r="Q246">
        <v>99</v>
      </c>
      <c r="R246">
        <v>15</v>
      </c>
      <c r="S246">
        <v>0.70380299999999996</v>
      </c>
      <c r="T246">
        <v>0.70423199999999997</v>
      </c>
      <c r="U246">
        <v>0.53576599999999996</v>
      </c>
      <c r="V246"/>
      <c r="W246"/>
      <c r="X246"/>
      <c r="Y246"/>
      <c r="Z246"/>
      <c r="AA246"/>
      <c r="AB246"/>
      <c r="AC246"/>
      <c r="AD246"/>
      <c r="AE246"/>
      <c r="AF246"/>
      <c r="AG246"/>
      <c r="AH246"/>
      <c r="AI246"/>
      <c r="AJ246"/>
    </row>
    <row r="247" spans="1:42" x14ac:dyDescent="0.2">
      <c r="A247" s="33">
        <v>1</v>
      </c>
      <c r="B247" s="33" t="s">
        <v>92</v>
      </c>
      <c r="C247" t="s">
        <v>4</v>
      </c>
      <c r="D247">
        <v>25</v>
      </c>
      <c r="E247">
        <v>200</v>
      </c>
      <c r="F247">
        <v>0</v>
      </c>
      <c r="G247">
        <v>1913</v>
      </c>
      <c r="H247">
        <v>1913</v>
      </c>
      <c r="I247">
        <v>0</v>
      </c>
      <c r="J247">
        <v>0.11845799999999999</v>
      </c>
      <c r="K247">
        <v>0</v>
      </c>
      <c r="L247">
        <v>7</v>
      </c>
      <c r="M247">
        <v>2</v>
      </c>
      <c r="N247">
        <v>3</v>
      </c>
      <c r="O247">
        <v>1</v>
      </c>
      <c r="P247">
        <v>86</v>
      </c>
      <c r="Q247">
        <v>2</v>
      </c>
      <c r="R247">
        <v>84</v>
      </c>
      <c r="S247">
        <v>8.3666000000000004E-2</v>
      </c>
      <c r="T247">
        <v>8.4145999999999999E-2</v>
      </c>
      <c r="U247">
        <v>6.6328999999999999E-2</v>
      </c>
      <c r="V247"/>
      <c r="W247"/>
      <c r="X247"/>
      <c r="Y247"/>
      <c r="Z247"/>
      <c r="AA247"/>
      <c r="AB247"/>
      <c r="AC247"/>
      <c r="AD247"/>
      <c r="AE247"/>
      <c r="AF247"/>
      <c r="AG247"/>
      <c r="AH247"/>
      <c r="AI247"/>
      <c r="AJ247"/>
    </row>
    <row r="248" spans="1:42" x14ac:dyDescent="0.2">
      <c r="A248" s="33">
        <v>1</v>
      </c>
      <c r="B248" s="33" t="s">
        <v>92</v>
      </c>
      <c r="C248" t="s">
        <v>5</v>
      </c>
      <c r="D248">
        <v>25</v>
      </c>
      <c r="E248">
        <v>200</v>
      </c>
      <c r="F248">
        <v>0</v>
      </c>
      <c r="G248">
        <v>2214</v>
      </c>
      <c r="H248">
        <v>2214</v>
      </c>
      <c r="I248">
        <v>0</v>
      </c>
      <c r="J248">
        <v>1.1701189999999999</v>
      </c>
      <c r="K248">
        <v>0</v>
      </c>
      <c r="L248">
        <v>5</v>
      </c>
      <c r="M248">
        <v>2</v>
      </c>
      <c r="N248">
        <v>4</v>
      </c>
      <c r="O248">
        <v>1</v>
      </c>
      <c r="P248">
        <v>228</v>
      </c>
      <c r="Q248">
        <v>9</v>
      </c>
      <c r="R248">
        <v>220</v>
      </c>
      <c r="S248">
        <v>1.1272500000000001</v>
      </c>
      <c r="T248">
        <v>1.12774</v>
      </c>
      <c r="U248">
        <v>1.0973649999999999</v>
      </c>
      <c r="V248"/>
      <c r="W248"/>
      <c r="X248"/>
      <c r="Y248"/>
      <c r="Z248"/>
      <c r="AA248"/>
      <c r="AB248"/>
      <c r="AC248"/>
      <c r="AD248"/>
      <c r="AE248"/>
      <c r="AF248"/>
      <c r="AG248"/>
      <c r="AH248"/>
      <c r="AI248"/>
      <c r="AJ248"/>
    </row>
    <row r="249" spans="1:42" x14ac:dyDescent="0.2">
      <c r="A249" s="33">
        <v>1</v>
      </c>
      <c r="B249" s="33" t="s">
        <v>92</v>
      </c>
      <c r="C249" t="s">
        <v>6</v>
      </c>
      <c r="D249">
        <v>25</v>
      </c>
      <c r="E249">
        <v>200</v>
      </c>
      <c r="F249">
        <v>0</v>
      </c>
      <c r="G249">
        <v>1913</v>
      </c>
      <c r="H249">
        <v>1913</v>
      </c>
      <c r="I249">
        <v>0</v>
      </c>
      <c r="J249">
        <v>0.14336499999999999</v>
      </c>
      <c r="K249">
        <v>0</v>
      </c>
      <c r="L249">
        <v>3</v>
      </c>
      <c r="M249">
        <v>2</v>
      </c>
      <c r="N249">
        <v>3</v>
      </c>
      <c r="O249">
        <v>1</v>
      </c>
      <c r="P249">
        <v>113</v>
      </c>
      <c r="Q249">
        <v>2</v>
      </c>
      <c r="R249">
        <v>111</v>
      </c>
      <c r="S249">
        <v>0.10897999999999999</v>
      </c>
      <c r="T249">
        <v>0.10938299999999999</v>
      </c>
      <c r="U249">
        <v>8.7075E-2</v>
      </c>
      <c r="V249"/>
      <c r="W249"/>
      <c r="X249"/>
      <c r="Y249"/>
      <c r="Z249"/>
      <c r="AA249"/>
      <c r="AB249"/>
      <c r="AC249"/>
      <c r="AD249"/>
      <c r="AE249"/>
      <c r="AF249"/>
      <c r="AG249"/>
      <c r="AH249"/>
      <c r="AI249"/>
      <c r="AJ249"/>
    </row>
    <row r="250" spans="1:42" x14ac:dyDescent="0.2">
      <c r="A250" s="33">
        <v>1</v>
      </c>
      <c r="B250" s="33" t="s">
        <v>92</v>
      </c>
      <c r="C250" t="s">
        <v>7</v>
      </c>
      <c r="D250">
        <v>25</v>
      </c>
      <c r="E250">
        <v>200</v>
      </c>
      <c r="F250">
        <v>0</v>
      </c>
      <c r="G250">
        <v>1913</v>
      </c>
      <c r="H250">
        <v>1913</v>
      </c>
      <c r="I250">
        <v>0</v>
      </c>
      <c r="J250">
        <v>0.50783900000000004</v>
      </c>
      <c r="K250">
        <v>0</v>
      </c>
      <c r="L250">
        <v>10</v>
      </c>
      <c r="M250">
        <v>2</v>
      </c>
      <c r="N250">
        <v>3</v>
      </c>
      <c r="O250">
        <v>1</v>
      </c>
      <c r="P250">
        <v>31</v>
      </c>
      <c r="Q250">
        <v>12</v>
      </c>
      <c r="R250">
        <v>24</v>
      </c>
      <c r="S250">
        <v>0.44134699999999999</v>
      </c>
      <c r="T250">
        <v>0.44181199999999998</v>
      </c>
      <c r="U250">
        <v>0.37995400000000001</v>
      </c>
      <c r="V250"/>
      <c r="W250"/>
      <c r="X250"/>
      <c r="Y250"/>
      <c r="Z250"/>
      <c r="AA250"/>
      <c r="AB250"/>
      <c r="AC250"/>
      <c r="AD250"/>
      <c r="AE250"/>
      <c r="AF250"/>
      <c r="AG250"/>
      <c r="AH250"/>
      <c r="AI250"/>
      <c r="AJ250"/>
    </row>
    <row r="251" spans="1:42" x14ac:dyDescent="0.2">
      <c r="A251" s="33">
        <v>1</v>
      </c>
      <c r="B251" s="33" t="s">
        <v>92</v>
      </c>
      <c r="C251" t="s">
        <v>8</v>
      </c>
      <c r="D251">
        <v>25</v>
      </c>
      <c r="E251">
        <v>200</v>
      </c>
      <c r="F251">
        <v>0</v>
      </c>
      <c r="G251">
        <v>1913</v>
      </c>
      <c r="H251">
        <v>1913</v>
      </c>
      <c r="I251">
        <v>0</v>
      </c>
      <c r="J251">
        <v>0.66618900000000003</v>
      </c>
      <c r="K251">
        <v>60</v>
      </c>
      <c r="L251">
        <v>54</v>
      </c>
      <c r="M251">
        <v>2</v>
      </c>
      <c r="N251">
        <v>3</v>
      </c>
      <c r="O251">
        <v>1</v>
      </c>
      <c r="P251">
        <v>42</v>
      </c>
      <c r="Q251">
        <v>85</v>
      </c>
      <c r="R251">
        <v>32</v>
      </c>
      <c r="S251">
        <v>0.64275599999999999</v>
      </c>
      <c r="T251">
        <v>0.64324999999999999</v>
      </c>
      <c r="U251">
        <v>0.49653999999999998</v>
      </c>
      <c r="V251" s="28">
        <f t="shared" ref="V251:AA251" si="72">IFERROR(AVERAGE(G243:G251),"")</f>
        <v>1961.5555555555557</v>
      </c>
      <c r="W251" s="28">
        <f t="shared" si="72"/>
        <v>1961.5555555555557</v>
      </c>
      <c r="X251" s="28">
        <f t="shared" si="72"/>
        <v>0</v>
      </c>
      <c r="Y251" s="28">
        <f t="shared" si="72"/>
        <v>0.57478166666666664</v>
      </c>
      <c r="Z251" s="28">
        <f t="shared" si="72"/>
        <v>6.666666666666667</v>
      </c>
      <c r="AA251" s="28">
        <f t="shared" si="72"/>
        <v>15.666666666666666</v>
      </c>
      <c r="AB251" s="28">
        <f t="shared" ref="AB251:AG251" si="73">IFERROR(AVERAGE(P243:P251),"")</f>
        <v>70.555555555555557</v>
      </c>
      <c r="AC251" s="28">
        <f t="shared" si="73"/>
        <v>30</v>
      </c>
      <c r="AD251" s="28">
        <f t="shared" si="73"/>
        <v>63.444444444444443</v>
      </c>
      <c r="AE251" s="28">
        <f t="shared" si="73"/>
        <v>0.54612033333333343</v>
      </c>
      <c r="AF251" s="28">
        <f t="shared" si="73"/>
        <v>0.5465983333333333</v>
      </c>
      <c r="AG251" s="28">
        <f t="shared" si="73"/>
        <v>0.47341211111111114</v>
      </c>
      <c r="AH251" s="28">
        <f>IFERROR(AVERAGE(N243:N251),"")</f>
        <v>3.2222222222222223</v>
      </c>
      <c r="AI251" s="28">
        <f>IFERROR(AVERAGE(O243:O251),"")</f>
        <v>1</v>
      </c>
      <c r="AJ251" s="28">
        <f>IFERROR(AVERAGE(M243:M251),"")</f>
        <v>2</v>
      </c>
      <c r="AK251">
        <f>COUNTA(D243:D251)</f>
        <v>9</v>
      </c>
      <c r="AL251">
        <f>COUNTIF(M243:M251,"=2")</f>
        <v>9</v>
      </c>
      <c r="AM251">
        <f>COUNTIF(M243:M251,"=1")</f>
        <v>0</v>
      </c>
      <c r="AN251">
        <f>COUNTIF(M243:M251,"=0")</f>
        <v>0</v>
      </c>
      <c r="AO251">
        <f>COUNTIF(M243:M251,"=3")</f>
        <v>0</v>
      </c>
      <c r="AP251">
        <f>COUNTIF(M243:M251,"=")</f>
        <v>0</v>
      </c>
    </row>
    <row r="252" spans="1:42" x14ac:dyDescent="0.2">
      <c r="A252" s="33">
        <v>1</v>
      </c>
      <c r="B252" s="33" t="s">
        <v>93</v>
      </c>
      <c r="C252" t="s">
        <v>9</v>
      </c>
      <c r="D252">
        <v>25</v>
      </c>
      <c r="E252">
        <v>200</v>
      </c>
      <c r="F252">
        <v>0</v>
      </c>
      <c r="G252" t="s">
        <v>56</v>
      </c>
      <c r="H252" t="s">
        <v>56</v>
      </c>
      <c r="I252" t="s">
        <v>56</v>
      </c>
      <c r="J252">
        <v>3.6068000000000003E-2</v>
      </c>
      <c r="K252">
        <v>0</v>
      </c>
      <c r="L252">
        <v>0</v>
      </c>
      <c r="M252">
        <v>3</v>
      </c>
      <c r="N252" t="s">
        <v>56</v>
      </c>
      <c r="O252" t="s">
        <v>56</v>
      </c>
      <c r="P252">
        <v>0</v>
      </c>
      <c r="Q252">
        <v>0</v>
      </c>
      <c r="R252">
        <v>0</v>
      </c>
      <c r="S252" t="s">
        <v>56</v>
      </c>
      <c r="T252" t="s">
        <v>56</v>
      </c>
      <c r="U252">
        <v>0</v>
      </c>
      <c r="V252"/>
      <c r="W252"/>
      <c r="X252"/>
      <c r="Y252"/>
      <c r="Z252"/>
      <c r="AA252"/>
      <c r="AB252"/>
      <c r="AC252"/>
      <c r="AD252"/>
      <c r="AE252"/>
      <c r="AF252"/>
      <c r="AG252"/>
      <c r="AH252"/>
      <c r="AI252"/>
      <c r="AJ252"/>
    </row>
    <row r="253" spans="1:42" x14ac:dyDescent="0.2">
      <c r="A253" s="33">
        <v>1</v>
      </c>
      <c r="B253" s="33" t="s">
        <v>93</v>
      </c>
      <c r="C253" t="s">
        <v>10</v>
      </c>
      <c r="D253">
        <v>25</v>
      </c>
      <c r="E253">
        <v>200</v>
      </c>
      <c r="F253">
        <v>0</v>
      </c>
      <c r="G253" t="s">
        <v>56</v>
      </c>
      <c r="H253" t="s">
        <v>56</v>
      </c>
      <c r="I253" t="s">
        <v>56</v>
      </c>
      <c r="J253">
        <v>0.23547199999999999</v>
      </c>
      <c r="K253">
        <v>0</v>
      </c>
      <c r="L253">
        <v>0</v>
      </c>
      <c r="M253">
        <v>3</v>
      </c>
      <c r="N253" t="s">
        <v>56</v>
      </c>
      <c r="O253" t="s">
        <v>56</v>
      </c>
      <c r="P253">
        <v>0</v>
      </c>
      <c r="Q253">
        <v>0</v>
      </c>
      <c r="R253">
        <v>0</v>
      </c>
      <c r="S253" t="s">
        <v>56</v>
      </c>
      <c r="T253" t="s">
        <v>56</v>
      </c>
      <c r="U253">
        <v>0</v>
      </c>
      <c r="V253"/>
      <c r="W253"/>
      <c r="X253"/>
      <c r="Y253"/>
      <c r="Z253"/>
      <c r="AA253"/>
      <c r="AB253"/>
      <c r="AC253"/>
      <c r="AD253"/>
      <c r="AE253"/>
      <c r="AF253"/>
      <c r="AG253"/>
      <c r="AH253"/>
      <c r="AI253"/>
      <c r="AJ253"/>
    </row>
    <row r="254" spans="1:42" x14ac:dyDescent="0.2">
      <c r="A254" s="33">
        <v>1</v>
      </c>
      <c r="B254" s="33" t="s">
        <v>93</v>
      </c>
      <c r="C254" t="s">
        <v>11</v>
      </c>
      <c r="D254">
        <v>25</v>
      </c>
      <c r="E254">
        <v>200</v>
      </c>
      <c r="F254">
        <v>0</v>
      </c>
      <c r="G254" t="s">
        <v>56</v>
      </c>
      <c r="H254" t="s">
        <v>56</v>
      </c>
      <c r="I254" t="s">
        <v>56</v>
      </c>
      <c r="J254">
        <v>0.39187899999999998</v>
      </c>
      <c r="K254">
        <v>0</v>
      </c>
      <c r="L254">
        <v>0</v>
      </c>
      <c r="M254">
        <v>3</v>
      </c>
      <c r="N254" t="s">
        <v>56</v>
      </c>
      <c r="O254" t="s">
        <v>56</v>
      </c>
      <c r="P254">
        <v>0</v>
      </c>
      <c r="Q254">
        <v>0</v>
      </c>
      <c r="R254">
        <v>0</v>
      </c>
      <c r="S254" t="s">
        <v>56</v>
      </c>
      <c r="T254" t="s">
        <v>56</v>
      </c>
      <c r="U254">
        <v>0</v>
      </c>
      <c r="V254"/>
      <c r="W254"/>
      <c r="X254"/>
      <c r="Y254"/>
      <c r="Z254"/>
      <c r="AA254"/>
      <c r="AB254"/>
      <c r="AC254"/>
      <c r="AD254"/>
      <c r="AE254"/>
      <c r="AF254"/>
      <c r="AG254"/>
      <c r="AH254"/>
      <c r="AI254"/>
      <c r="AJ254"/>
    </row>
    <row r="255" spans="1:42" x14ac:dyDescent="0.2">
      <c r="A255" s="33">
        <v>1</v>
      </c>
      <c r="B255" s="33" t="s">
        <v>93</v>
      </c>
      <c r="C255" t="s">
        <v>12</v>
      </c>
      <c r="D255">
        <v>25</v>
      </c>
      <c r="E255">
        <v>200</v>
      </c>
      <c r="F255">
        <v>0</v>
      </c>
      <c r="G255" t="s">
        <v>56</v>
      </c>
      <c r="H255" t="s">
        <v>56</v>
      </c>
      <c r="I255" t="s">
        <v>56</v>
      </c>
      <c r="J255">
        <v>0.73201400000000005</v>
      </c>
      <c r="K255">
        <v>0</v>
      </c>
      <c r="L255">
        <v>0</v>
      </c>
      <c r="M255">
        <v>3</v>
      </c>
      <c r="N255" t="s">
        <v>56</v>
      </c>
      <c r="O255" t="s">
        <v>56</v>
      </c>
      <c r="P255">
        <v>0</v>
      </c>
      <c r="Q255">
        <v>0</v>
      </c>
      <c r="R255">
        <v>0</v>
      </c>
      <c r="S255" t="s">
        <v>56</v>
      </c>
      <c r="T255" t="s">
        <v>56</v>
      </c>
      <c r="U255">
        <v>0</v>
      </c>
      <c r="V255"/>
      <c r="W255"/>
      <c r="X255"/>
      <c r="Y255"/>
      <c r="Z255"/>
      <c r="AA255"/>
      <c r="AB255"/>
      <c r="AC255"/>
      <c r="AD255"/>
      <c r="AE255"/>
      <c r="AF255"/>
      <c r="AG255"/>
      <c r="AH255"/>
      <c r="AI255"/>
      <c r="AJ255"/>
    </row>
    <row r="256" spans="1:42" x14ac:dyDescent="0.2">
      <c r="A256" s="33">
        <v>1</v>
      </c>
      <c r="B256" s="33" t="s">
        <v>93</v>
      </c>
      <c r="C256" t="s">
        <v>13</v>
      </c>
      <c r="D256">
        <v>25</v>
      </c>
      <c r="E256">
        <v>200</v>
      </c>
      <c r="F256">
        <v>0</v>
      </c>
      <c r="G256" t="s">
        <v>56</v>
      </c>
      <c r="H256" t="s">
        <v>56</v>
      </c>
      <c r="I256" t="s">
        <v>56</v>
      </c>
      <c r="J256">
        <v>0.162436</v>
      </c>
      <c r="K256">
        <v>0</v>
      </c>
      <c r="L256">
        <v>0</v>
      </c>
      <c r="M256">
        <v>3</v>
      </c>
      <c r="N256" t="s">
        <v>56</v>
      </c>
      <c r="O256" t="s">
        <v>56</v>
      </c>
      <c r="P256">
        <v>0</v>
      </c>
      <c r="Q256">
        <v>0</v>
      </c>
      <c r="R256">
        <v>0</v>
      </c>
      <c r="S256" t="s">
        <v>56</v>
      </c>
      <c r="T256" t="s">
        <v>56</v>
      </c>
      <c r="U256">
        <v>0</v>
      </c>
      <c r="V256"/>
      <c r="W256"/>
      <c r="X256"/>
      <c r="Y256"/>
      <c r="Z256"/>
      <c r="AA256"/>
      <c r="AB256"/>
      <c r="AC256"/>
      <c r="AD256"/>
      <c r="AE256"/>
      <c r="AF256"/>
      <c r="AG256"/>
      <c r="AH256"/>
      <c r="AI256"/>
      <c r="AJ256"/>
    </row>
    <row r="257" spans="1:42" x14ac:dyDescent="0.2">
      <c r="A257" s="33">
        <v>1</v>
      </c>
      <c r="B257" s="33" t="s">
        <v>93</v>
      </c>
      <c r="C257" t="s">
        <v>14</v>
      </c>
      <c r="D257">
        <v>25</v>
      </c>
      <c r="E257">
        <v>200</v>
      </c>
      <c r="F257">
        <v>0</v>
      </c>
      <c r="G257" t="s">
        <v>56</v>
      </c>
      <c r="H257" t="s">
        <v>56</v>
      </c>
      <c r="I257" t="s">
        <v>56</v>
      </c>
      <c r="J257">
        <v>0.30463699999999999</v>
      </c>
      <c r="K257">
        <v>0</v>
      </c>
      <c r="L257">
        <v>0</v>
      </c>
      <c r="M257">
        <v>3</v>
      </c>
      <c r="N257" t="s">
        <v>56</v>
      </c>
      <c r="O257" t="s">
        <v>56</v>
      </c>
      <c r="P257">
        <v>0</v>
      </c>
      <c r="Q257">
        <v>0</v>
      </c>
      <c r="R257">
        <v>0</v>
      </c>
      <c r="S257" t="s">
        <v>56</v>
      </c>
      <c r="T257" t="s">
        <v>56</v>
      </c>
      <c r="U257">
        <v>0</v>
      </c>
      <c r="V257"/>
      <c r="W257"/>
      <c r="X257"/>
      <c r="Y257"/>
      <c r="Z257"/>
      <c r="AA257"/>
      <c r="AB257"/>
      <c r="AC257"/>
      <c r="AD257"/>
      <c r="AE257"/>
      <c r="AF257"/>
      <c r="AG257"/>
      <c r="AH257"/>
      <c r="AI257"/>
      <c r="AJ257"/>
    </row>
    <row r="258" spans="1:42" x14ac:dyDescent="0.2">
      <c r="A258" s="33">
        <v>1</v>
      </c>
      <c r="B258" s="33" t="s">
        <v>93</v>
      </c>
      <c r="C258" t="s">
        <v>15</v>
      </c>
      <c r="D258">
        <v>25</v>
      </c>
      <c r="E258">
        <v>200</v>
      </c>
      <c r="F258">
        <v>0</v>
      </c>
      <c r="G258" t="s">
        <v>56</v>
      </c>
      <c r="H258" t="s">
        <v>56</v>
      </c>
      <c r="I258" t="s">
        <v>56</v>
      </c>
      <c r="J258">
        <v>0.32033600000000001</v>
      </c>
      <c r="K258">
        <v>0</v>
      </c>
      <c r="L258">
        <v>0</v>
      </c>
      <c r="M258">
        <v>3</v>
      </c>
      <c r="N258" t="s">
        <v>56</v>
      </c>
      <c r="O258" t="s">
        <v>56</v>
      </c>
      <c r="P258">
        <v>0</v>
      </c>
      <c r="Q258">
        <v>0</v>
      </c>
      <c r="R258">
        <v>0</v>
      </c>
      <c r="S258" t="s">
        <v>56</v>
      </c>
      <c r="T258" t="s">
        <v>56</v>
      </c>
      <c r="U258">
        <v>0</v>
      </c>
      <c r="V258"/>
      <c r="W258"/>
      <c r="X258"/>
      <c r="Y258"/>
      <c r="Z258"/>
      <c r="AA258"/>
      <c r="AB258"/>
      <c r="AC258"/>
      <c r="AD258"/>
      <c r="AE258"/>
      <c r="AF258"/>
      <c r="AG258"/>
      <c r="AH258"/>
      <c r="AI258"/>
      <c r="AJ258"/>
    </row>
    <row r="259" spans="1:42" x14ac:dyDescent="0.2">
      <c r="A259" s="33">
        <v>1</v>
      </c>
      <c r="B259" s="33" t="s">
        <v>93</v>
      </c>
      <c r="C259" t="s">
        <v>16</v>
      </c>
      <c r="D259">
        <v>25</v>
      </c>
      <c r="E259">
        <v>200</v>
      </c>
      <c r="F259">
        <v>0</v>
      </c>
      <c r="G259" t="s">
        <v>56</v>
      </c>
      <c r="H259" t="s">
        <v>56</v>
      </c>
      <c r="I259" t="s">
        <v>56</v>
      </c>
      <c r="J259">
        <v>0.41919800000000002</v>
      </c>
      <c r="K259">
        <v>0</v>
      </c>
      <c r="L259">
        <v>0</v>
      </c>
      <c r="M259">
        <v>3</v>
      </c>
      <c r="N259" t="s">
        <v>56</v>
      </c>
      <c r="O259" t="s">
        <v>56</v>
      </c>
      <c r="P259">
        <v>0</v>
      </c>
      <c r="Q259">
        <v>0</v>
      </c>
      <c r="R259">
        <v>0</v>
      </c>
      <c r="S259" t="s">
        <v>56</v>
      </c>
      <c r="T259" t="s">
        <v>56</v>
      </c>
      <c r="U259">
        <v>0</v>
      </c>
      <c r="V259"/>
      <c r="W259"/>
      <c r="X259"/>
      <c r="Y259"/>
      <c r="Z259"/>
      <c r="AA259"/>
      <c r="AB259"/>
      <c r="AC259"/>
      <c r="AD259"/>
      <c r="AE259"/>
      <c r="AF259"/>
      <c r="AG259"/>
      <c r="AH259"/>
      <c r="AI259"/>
      <c r="AJ259"/>
    </row>
    <row r="260" spans="1:42" x14ac:dyDescent="0.2">
      <c r="A260" s="33">
        <v>1</v>
      </c>
      <c r="B260" s="33" t="s">
        <v>93</v>
      </c>
      <c r="C260" t="s">
        <v>17</v>
      </c>
      <c r="D260">
        <v>25</v>
      </c>
      <c r="E260">
        <v>200</v>
      </c>
      <c r="F260">
        <v>0</v>
      </c>
      <c r="G260" t="s">
        <v>56</v>
      </c>
      <c r="H260" t="s">
        <v>56</v>
      </c>
      <c r="I260" t="s">
        <v>56</v>
      </c>
      <c r="J260">
        <v>0.24416099999999999</v>
      </c>
      <c r="K260">
        <v>0</v>
      </c>
      <c r="L260">
        <v>0</v>
      </c>
      <c r="M260">
        <v>3</v>
      </c>
      <c r="N260" t="s">
        <v>56</v>
      </c>
      <c r="O260" t="s">
        <v>56</v>
      </c>
      <c r="P260">
        <v>0</v>
      </c>
      <c r="Q260">
        <v>0</v>
      </c>
      <c r="R260">
        <v>0</v>
      </c>
      <c r="S260" t="s">
        <v>56</v>
      </c>
      <c r="T260" t="s">
        <v>56</v>
      </c>
      <c r="U260">
        <v>0</v>
      </c>
      <c r="V260"/>
      <c r="W260"/>
      <c r="X260"/>
      <c r="Y260"/>
      <c r="Z260"/>
      <c r="AA260"/>
      <c r="AB260"/>
      <c r="AC260"/>
      <c r="AD260"/>
      <c r="AE260"/>
      <c r="AF260"/>
      <c r="AG260"/>
      <c r="AH260"/>
      <c r="AI260"/>
      <c r="AJ260"/>
    </row>
    <row r="261" spans="1:42" x14ac:dyDescent="0.2">
      <c r="A261" s="33">
        <v>1</v>
      </c>
      <c r="B261" s="33" t="s">
        <v>93</v>
      </c>
      <c r="C261" t="s">
        <v>18</v>
      </c>
      <c r="D261">
        <v>25</v>
      </c>
      <c r="E261">
        <v>200</v>
      </c>
      <c r="F261">
        <v>0</v>
      </c>
      <c r="G261" t="s">
        <v>56</v>
      </c>
      <c r="H261" t="s">
        <v>56</v>
      </c>
      <c r="I261" t="s">
        <v>56</v>
      </c>
      <c r="J261">
        <v>0.335812</v>
      </c>
      <c r="K261">
        <v>0</v>
      </c>
      <c r="L261">
        <v>0</v>
      </c>
      <c r="M261">
        <v>3</v>
      </c>
      <c r="N261" t="s">
        <v>56</v>
      </c>
      <c r="O261" t="s">
        <v>56</v>
      </c>
      <c r="P261">
        <v>0</v>
      </c>
      <c r="Q261">
        <v>0</v>
      </c>
      <c r="R261">
        <v>0</v>
      </c>
      <c r="S261" t="s">
        <v>56</v>
      </c>
      <c r="T261" t="s">
        <v>56</v>
      </c>
      <c r="U261">
        <v>0</v>
      </c>
      <c r="V261"/>
      <c r="W261"/>
      <c r="X261"/>
      <c r="Y261"/>
      <c r="Z261"/>
      <c r="AA261"/>
      <c r="AB261"/>
      <c r="AC261"/>
      <c r="AD261"/>
      <c r="AE261"/>
      <c r="AF261"/>
      <c r="AG261"/>
      <c r="AH261"/>
      <c r="AI261"/>
      <c r="AJ261"/>
    </row>
    <row r="262" spans="1:42" x14ac:dyDescent="0.2">
      <c r="A262" s="33">
        <v>1</v>
      </c>
      <c r="B262" s="33" t="s">
        <v>93</v>
      </c>
      <c r="C262" t="s">
        <v>19</v>
      </c>
      <c r="D262">
        <v>25</v>
      </c>
      <c r="E262">
        <v>200</v>
      </c>
      <c r="F262">
        <v>0</v>
      </c>
      <c r="G262" t="s">
        <v>56</v>
      </c>
      <c r="H262" t="s">
        <v>56</v>
      </c>
      <c r="I262" t="s">
        <v>56</v>
      </c>
      <c r="J262">
        <v>0.34858899999999998</v>
      </c>
      <c r="K262">
        <v>0</v>
      </c>
      <c r="L262">
        <v>0</v>
      </c>
      <c r="M262">
        <v>3</v>
      </c>
      <c r="N262" t="s">
        <v>56</v>
      </c>
      <c r="O262" t="s">
        <v>56</v>
      </c>
      <c r="P262">
        <v>0</v>
      </c>
      <c r="Q262">
        <v>0</v>
      </c>
      <c r="R262">
        <v>0</v>
      </c>
      <c r="S262" t="s">
        <v>56</v>
      </c>
      <c r="T262" t="s">
        <v>56</v>
      </c>
      <c r="U262">
        <v>0</v>
      </c>
      <c r="V262"/>
      <c r="W262"/>
      <c r="X262"/>
      <c r="Y262"/>
      <c r="Z262"/>
      <c r="AA262"/>
      <c r="AB262"/>
      <c r="AC262"/>
      <c r="AD262"/>
      <c r="AE262"/>
      <c r="AF262"/>
      <c r="AG262"/>
      <c r="AH262"/>
      <c r="AI262"/>
      <c r="AJ262"/>
    </row>
    <row r="263" spans="1:42" x14ac:dyDescent="0.2">
      <c r="A263" s="33">
        <v>1</v>
      </c>
      <c r="B263" s="33" t="s">
        <v>93</v>
      </c>
      <c r="C263" t="s">
        <v>20</v>
      </c>
      <c r="D263">
        <v>25</v>
      </c>
      <c r="E263">
        <v>200</v>
      </c>
      <c r="F263">
        <v>0</v>
      </c>
      <c r="G263" t="s">
        <v>56</v>
      </c>
      <c r="H263" t="s">
        <v>56</v>
      </c>
      <c r="I263" t="s">
        <v>56</v>
      </c>
      <c r="J263">
        <v>0.41037200000000001</v>
      </c>
      <c r="K263">
        <v>0</v>
      </c>
      <c r="L263">
        <v>0</v>
      </c>
      <c r="M263">
        <v>3</v>
      </c>
      <c r="N263" t="s">
        <v>56</v>
      </c>
      <c r="O263" t="s">
        <v>56</v>
      </c>
      <c r="P263">
        <v>0</v>
      </c>
      <c r="Q263">
        <v>0</v>
      </c>
      <c r="R263">
        <v>0</v>
      </c>
      <c r="S263" t="s">
        <v>56</v>
      </c>
      <c r="T263" t="s">
        <v>56</v>
      </c>
      <c r="U263">
        <v>0</v>
      </c>
      <c r="V263" s="28" t="str">
        <f t="shared" ref="V263:AA263" si="74">IFERROR(AVERAGE(G252:G263),"")</f>
        <v/>
      </c>
      <c r="W263" s="28" t="str">
        <f t="shared" si="74"/>
        <v/>
      </c>
      <c r="X263" s="28" t="str">
        <f t="shared" si="74"/>
        <v/>
      </c>
      <c r="Y263" s="28">
        <f t="shared" si="74"/>
        <v>0.32841450000000005</v>
      </c>
      <c r="Z263" s="28">
        <f t="shared" si="74"/>
        <v>0</v>
      </c>
      <c r="AA263" s="28">
        <f t="shared" si="74"/>
        <v>0</v>
      </c>
      <c r="AB263" s="28">
        <f t="shared" ref="AB263:AG263" si="75">IFERROR(AVERAGE(P252:P263),"")</f>
        <v>0</v>
      </c>
      <c r="AC263" s="28">
        <f t="shared" si="75"/>
        <v>0</v>
      </c>
      <c r="AD263" s="28">
        <f t="shared" si="75"/>
        <v>0</v>
      </c>
      <c r="AE263" s="28" t="str">
        <f t="shared" si="75"/>
        <v/>
      </c>
      <c r="AF263" s="28" t="str">
        <f t="shared" si="75"/>
        <v/>
      </c>
      <c r="AG263" s="28">
        <f t="shared" si="75"/>
        <v>0</v>
      </c>
      <c r="AH263" s="28" t="str">
        <f>IFERROR(AVERAGE(N252:N263),"")</f>
        <v/>
      </c>
      <c r="AI263" s="28" t="str">
        <f>IFERROR(AVERAGE(O252:O263),"")</f>
        <v/>
      </c>
      <c r="AJ263" s="28">
        <f>AVERAGE(M252:M263)</f>
        <v>3</v>
      </c>
      <c r="AK263">
        <f>COUNTA(D252:D263)</f>
        <v>12</v>
      </c>
      <c r="AL263">
        <f>COUNTIF(M252:M263,"=2")</f>
        <v>0</v>
      </c>
      <c r="AM263">
        <f>COUNTIF(M252:M263,"=1")</f>
        <v>0</v>
      </c>
      <c r="AN263">
        <f>COUNTIF(M252:M263,"=0")</f>
        <v>0</v>
      </c>
      <c r="AO263">
        <f>COUNTIF(M252:M263,"=3")</f>
        <v>12</v>
      </c>
      <c r="AP263">
        <f>COUNTIF(M252:M263,"=")</f>
        <v>0</v>
      </c>
    </row>
    <row r="264" spans="1:42" x14ac:dyDescent="0.2">
      <c r="A264" s="33">
        <v>1</v>
      </c>
      <c r="B264" s="33" t="s">
        <v>94</v>
      </c>
      <c r="C264" t="s">
        <v>21</v>
      </c>
      <c r="D264">
        <v>25</v>
      </c>
      <c r="E264">
        <v>200</v>
      </c>
      <c r="F264">
        <v>0</v>
      </c>
      <c r="G264" t="s">
        <v>56</v>
      </c>
      <c r="H264" t="s">
        <v>56</v>
      </c>
      <c r="I264" t="s">
        <v>56</v>
      </c>
      <c r="J264">
        <v>0.101132</v>
      </c>
      <c r="K264">
        <v>0</v>
      </c>
      <c r="L264">
        <v>0</v>
      </c>
      <c r="M264">
        <v>3</v>
      </c>
      <c r="N264" t="s">
        <v>56</v>
      </c>
      <c r="O264" t="s">
        <v>56</v>
      </c>
      <c r="P264">
        <v>0</v>
      </c>
      <c r="Q264">
        <v>0</v>
      </c>
      <c r="R264">
        <v>0</v>
      </c>
      <c r="S264" t="s">
        <v>56</v>
      </c>
      <c r="T264" t="s">
        <v>56</v>
      </c>
      <c r="U264">
        <v>0</v>
      </c>
      <c r="V264"/>
      <c r="W264"/>
      <c r="X264"/>
      <c r="Y264"/>
      <c r="Z264"/>
      <c r="AA264"/>
      <c r="AB264"/>
      <c r="AC264"/>
      <c r="AD264"/>
      <c r="AE264"/>
      <c r="AF264"/>
      <c r="AG264"/>
      <c r="AH264"/>
      <c r="AI264"/>
      <c r="AJ264"/>
    </row>
    <row r="265" spans="1:42" x14ac:dyDescent="0.2">
      <c r="A265" s="33">
        <v>1</v>
      </c>
      <c r="B265" s="33" t="s">
        <v>94</v>
      </c>
      <c r="C265" t="s">
        <v>22</v>
      </c>
      <c r="D265">
        <v>25</v>
      </c>
      <c r="E265">
        <v>200</v>
      </c>
      <c r="F265">
        <v>0</v>
      </c>
      <c r="G265" t="s">
        <v>56</v>
      </c>
      <c r="H265" t="s">
        <v>56</v>
      </c>
      <c r="I265" t="s">
        <v>56</v>
      </c>
      <c r="J265">
        <v>0.43661499999999998</v>
      </c>
      <c r="K265">
        <v>0</v>
      </c>
      <c r="L265">
        <v>3</v>
      </c>
      <c r="M265">
        <v>3</v>
      </c>
      <c r="N265" t="s">
        <v>56</v>
      </c>
      <c r="O265" t="s">
        <v>56</v>
      </c>
      <c r="P265">
        <v>0</v>
      </c>
      <c r="Q265">
        <v>3</v>
      </c>
      <c r="R265">
        <v>0</v>
      </c>
      <c r="S265" t="s">
        <v>56</v>
      </c>
      <c r="T265" t="s">
        <v>56</v>
      </c>
      <c r="U265">
        <v>0</v>
      </c>
      <c r="V265"/>
      <c r="W265"/>
      <c r="X265"/>
      <c r="Y265"/>
      <c r="Z265"/>
      <c r="AA265"/>
      <c r="AB265"/>
      <c r="AC265"/>
      <c r="AD265"/>
      <c r="AE265"/>
      <c r="AF265"/>
      <c r="AG265"/>
      <c r="AH265"/>
      <c r="AI265"/>
      <c r="AJ265"/>
    </row>
    <row r="266" spans="1:42" x14ac:dyDescent="0.2">
      <c r="A266" s="33">
        <v>1</v>
      </c>
      <c r="B266" s="33" t="s">
        <v>94</v>
      </c>
      <c r="C266" t="s">
        <v>23</v>
      </c>
      <c r="D266">
        <v>25</v>
      </c>
      <c r="E266">
        <v>200</v>
      </c>
      <c r="F266">
        <v>0</v>
      </c>
      <c r="G266" t="s">
        <v>56</v>
      </c>
      <c r="H266" t="s">
        <v>56</v>
      </c>
      <c r="I266" t="s">
        <v>56</v>
      </c>
      <c r="J266">
        <v>1.2534559999999999</v>
      </c>
      <c r="K266">
        <v>165</v>
      </c>
      <c r="L266">
        <v>59</v>
      </c>
      <c r="M266">
        <v>3</v>
      </c>
      <c r="N266" t="s">
        <v>56</v>
      </c>
      <c r="O266" t="s">
        <v>56</v>
      </c>
      <c r="P266">
        <v>0</v>
      </c>
      <c r="Q266">
        <v>108</v>
      </c>
      <c r="R266">
        <v>0</v>
      </c>
      <c r="S266" t="s">
        <v>56</v>
      </c>
      <c r="T266" t="s">
        <v>56</v>
      </c>
      <c r="U266">
        <v>0</v>
      </c>
      <c r="V266"/>
      <c r="W266"/>
      <c r="X266"/>
      <c r="Y266"/>
      <c r="Z266"/>
      <c r="AA266"/>
      <c r="AB266"/>
      <c r="AC266"/>
      <c r="AD266"/>
      <c r="AE266"/>
      <c r="AF266"/>
      <c r="AG266"/>
      <c r="AH266"/>
      <c r="AI266"/>
      <c r="AJ266"/>
    </row>
    <row r="267" spans="1:42" x14ac:dyDescent="0.2">
      <c r="A267" s="33">
        <v>1</v>
      </c>
      <c r="B267" s="33" t="s">
        <v>94</v>
      </c>
      <c r="C267" t="s">
        <v>24</v>
      </c>
      <c r="D267">
        <v>25</v>
      </c>
      <c r="E267">
        <v>200</v>
      </c>
      <c r="F267">
        <v>0</v>
      </c>
      <c r="G267" t="s">
        <v>56</v>
      </c>
      <c r="H267" t="s">
        <v>56</v>
      </c>
      <c r="I267" t="s">
        <v>56</v>
      </c>
      <c r="J267">
        <v>6.7889660000000003</v>
      </c>
      <c r="K267">
        <v>14182</v>
      </c>
      <c r="L267">
        <v>410</v>
      </c>
      <c r="M267">
        <v>3</v>
      </c>
      <c r="N267" t="s">
        <v>56</v>
      </c>
      <c r="O267" t="s">
        <v>56</v>
      </c>
      <c r="P267">
        <v>38</v>
      </c>
      <c r="Q267">
        <v>1920</v>
      </c>
      <c r="R267">
        <v>38</v>
      </c>
      <c r="S267" t="s">
        <v>56</v>
      </c>
      <c r="T267" t="s">
        <v>56</v>
      </c>
      <c r="U267">
        <v>0.22115099999999999</v>
      </c>
      <c r="V267"/>
      <c r="W267"/>
      <c r="X267"/>
      <c r="Y267"/>
      <c r="Z267"/>
      <c r="AA267"/>
      <c r="AB267"/>
      <c r="AC267"/>
      <c r="AD267"/>
      <c r="AE267"/>
      <c r="AF267"/>
      <c r="AG267"/>
      <c r="AH267"/>
      <c r="AI267"/>
      <c r="AJ267"/>
    </row>
    <row r="268" spans="1:42" x14ac:dyDescent="0.2">
      <c r="A268" s="33">
        <v>1</v>
      </c>
      <c r="B268" s="33" t="s">
        <v>94</v>
      </c>
      <c r="C268" t="s">
        <v>25</v>
      </c>
      <c r="D268">
        <v>25</v>
      </c>
      <c r="E268">
        <v>200</v>
      </c>
      <c r="F268">
        <v>0</v>
      </c>
      <c r="G268" t="s">
        <v>56</v>
      </c>
      <c r="H268" t="s">
        <v>56</v>
      </c>
      <c r="I268" t="s">
        <v>56</v>
      </c>
      <c r="J268">
        <v>0.50167600000000001</v>
      </c>
      <c r="K268">
        <v>0</v>
      </c>
      <c r="L268">
        <v>2</v>
      </c>
      <c r="M268">
        <v>3</v>
      </c>
      <c r="N268" t="s">
        <v>56</v>
      </c>
      <c r="O268" t="s">
        <v>56</v>
      </c>
      <c r="P268">
        <v>0</v>
      </c>
      <c r="Q268">
        <v>2</v>
      </c>
      <c r="R268">
        <v>0</v>
      </c>
      <c r="S268" t="s">
        <v>56</v>
      </c>
      <c r="T268" t="s">
        <v>56</v>
      </c>
      <c r="U268">
        <v>0</v>
      </c>
      <c r="V268"/>
      <c r="W268"/>
      <c r="X268"/>
      <c r="Y268"/>
      <c r="Z268"/>
      <c r="AA268"/>
      <c r="AB268"/>
      <c r="AC268"/>
      <c r="AD268"/>
      <c r="AE268"/>
      <c r="AF268"/>
      <c r="AG268"/>
      <c r="AH268"/>
      <c r="AI268"/>
      <c r="AJ268"/>
    </row>
    <row r="269" spans="1:42" x14ac:dyDescent="0.2">
      <c r="A269" s="33">
        <v>1</v>
      </c>
      <c r="B269" s="33" t="s">
        <v>94</v>
      </c>
      <c r="C269" t="s">
        <v>26</v>
      </c>
      <c r="D269">
        <v>25</v>
      </c>
      <c r="E269">
        <v>200</v>
      </c>
      <c r="F269">
        <v>0</v>
      </c>
      <c r="G269" t="s">
        <v>56</v>
      </c>
      <c r="H269" t="s">
        <v>56</v>
      </c>
      <c r="I269" t="s">
        <v>56</v>
      </c>
      <c r="J269">
        <v>0.43859900000000002</v>
      </c>
      <c r="K269">
        <v>0</v>
      </c>
      <c r="L269">
        <v>3</v>
      </c>
      <c r="M269">
        <v>3</v>
      </c>
      <c r="N269" t="s">
        <v>56</v>
      </c>
      <c r="O269" t="s">
        <v>56</v>
      </c>
      <c r="P269">
        <v>0</v>
      </c>
      <c r="Q269">
        <v>3</v>
      </c>
      <c r="R269">
        <v>0</v>
      </c>
      <c r="S269" t="s">
        <v>56</v>
      </c>
      <c r="T269" t="s">
        <v>56</v>
      </c>
      <c r="U269">
        <v>0</v>
      </c>
      <c r="V269"/>
      <c r="W269"/>
      <c r="X269"/>
      <c r="Y269"/>
      <c r="Z269"/>
      <c r="AA269"/>
      <c r="AB269"/>
      <c r="AC269"/>
      <c r="AD269"/>
      <c r="AE269"/>
      <c r="AF269"/>
      <c r="AG269"/>
      <c r="AH269"/>
      <c r="AI269"/>
      <c r="AJ269"/>
    </row>
    <row r="270" spans="1:42" x14ac:dyDescent="0.2">
      <c r="A270" s="33">
        <v>1</v>
      </c>
      <c r="B270" s="33" t="s">
        <v>94</v>
      </c>
      <c r="C270" t="s">
        <v>27</v>
      </c>
      <c r="D270">
        <v>25</v>
      </c>
      <c r="E270">
        <v>200</v>
      </c>
      <c r="F270">
        <v>0</v>
      </c>
      <c r="G270" t="s">
        <v>56</v>
      </c>
      <c r="H270" t="s">
        <v>56</v>
      </c>
      <c r="I270" t="s">
        <v>56</v>
      </c>
      <c r="J270">
        <v>2.7122799999999998</v>
      </c>
      <c r="K270">
        <v>751</v>
      </c>
      <c r="L270">
        <v>66</v>
      </c>
      <c r="M270">
        <v>3</v>
      </c>
      <c r="N270" t="s">
        <v>56</v>
      </c>
      <c r="O270" t="s">
        <v>56</v>
      </c>
      <c r="P270">
        <v>0</v>
      </c>
      <c r="Q270">
        <v>119</v>
      </c>
      <c r="R270">
        <v>0</v>
      </c>
      <c r="S270" t="s">
        <v>56</v>
      </c>
      <c r="T270" t="s">
        <v>56</v>
      </c>
      <c r="U270">
        <v>0</v>
      </c>
      <c r="V270"/>
      <c r="W270"/>
      <c r="X270"/>
      <c r="Y270"/>
      <c r="Z270"/>
      <c r="AA270"/>
      <c r="AB270"/>
      <c r="AC270"/>
      <c r="AD270"/>
      <c r="AE270"/>
      <c r="AF270"/>
      <c r="AG270"/>
      <c r="AH270"/>
      <c r="AI270"/>
      <c r="AJ270"/>
    </row>
    <row r="271" spans="1:42" x14ac:dyDescent="0.2">
      <c r="A271" s="33">
        <v>1</v>
      </c>
      <c r="B271" s="33" t="s">
        <v>94</v>
      </c>
      <c r="C271" t="s">
        <v>28</v>
      </c>
      <c r="D271">
        <v>25</v>
      </c>
      <c r="E271">
        <v>200</v>
      </c>
      <c r="F271">
        <v>0</v>
      </c>
      <c r="G271" t="s">
        <v>56</v>
      </c>
      <c r="H271" t="s">
        <v>56</v>
      </c>
      <c r="I271" t="s">
        <v>56</v>
      </c>
      <c r="J271">
        <v>433.53449000000001</v>
      </c>
      <c r="K271">
        <v>480245</v>
      </c>
      <c r="L271">
        <v>11984</v>
      </c>
      <c r="M271">
        <v>3</v>
      </c>
      <c r="N271" t="s">
        <v>56</v>
      </c>
      <c r="O271" t="s">
        <v>56</v>
      </c>
      <c r="P271">
        <v>11281</v>
      </c>
      <c r="Q271">
        <v>6909</v>
      </c>
      <c r="R271">
        <v>11281</v>
      </c>
      <c r="S271" t="s">
        <v>56</v>
      </c>
      <c r="T271" t="s">
        <v>56</v>
      </c>
      <c r="U271">
        <v>81.173299</v>
      </c>
      <c r="V271" s="28" t="str">
        <f t="shared" ref="V271:AA271" si="76">IFERROR(AVERAGE(G264:G271),"")</f>
        <v/>
      </c>
      <c r="W271" s="28" t="str">
        <f t="shared" si="76"/>
        <v/>
      </c>
      <c r="X271" s="28" t="str">
        <f t="shared" si="76"/>
        <v/>
      </c>
      <c r="Y271" s="28">
        <f t="shared" si="76"/>
        <v>55.720901750000003</v>
      </c>
      <c r="Z271" s="28">
        <f t="shared" si="76"/>
        <v>61917.875</v>
      </c>
      <c r="AA271" s="28">
        <f t="shared" si="76"/>
        <v>1565.875</v>
      </c>
      <c r="AB271" s="28">
        <f t="shared" ref="AB271:AG271" si="77">IFERROR(AVERAGE(P264:P271),"")</f>
        <v>1414.875</v>
      </c>
      <c r="AC271" s="28">
        <f t="shared" si="77"/>
        <v>1133</v>
      </c>
      <c r="AD271" s="28">
        <f t="shared" si="77"/>
        <v>1414.875</v>
      </c>
      <c r="AE271" s="28" t="str">
        <f t="shared" si="77"/>
        <v/>
      </c>
      <c r="AF271" s="28" t="str">
        <f t="shared" si="77"/>
        <v/>
      </c>
      <c r="AG271" s="28">
        <f t="shared" si="77"/>
        <v>10.174306250000001</v>
      </c>
      <c r="AH271" s="28" t="str">
        <f>IFERROR(AVERAGE(N264:N271),"")</f>
        <v/>
      </c>
      <c r="AI271" s="28" t="str">
        <f>IFERROR(AVERAGE(O264:O271),"")</f>
        <v/>
      </c>
      <c r="AJ271" s="28">
        <f>AVERAGE(M264:M271)</f>
        <v>3</v>
      </c>
      <c r="AK271">
        <f>COUNTA(D264:D271)</f>
        <v>8</v>
      </c>
      <c r="AL271">
        <f>COUNTIF(M264:M271,"=2")</f>
        <v>0</v>
      </c>
      <c r="AM271">
        <f>COUNTIF(M264:M271,"=1")</f>
        <v>0</v>
      </c>
      <c r="AN271">
        <f>COUNTIF(M264:M271,"=0")</f>
        <v>0</v>
      </c>
      <c r="AO271">
        <f>COUNTIF(M264:M271,"=3")</f>
        <v>8</v>
      </c>
      <c r="AP271">
        <f>COUNTIF(M264:M271,"=")</f>
        <v>0</v>
      </c>
    </row>
    <row r="272" spans="1:42" x14ac:dyDescent="0.2">
      <c r="A272" s="33">
        <v>1</v>
      </c>
      <c r="B272" s="33" t="s">
        <v>95</v>
      </c>
      <c r="C272" t="s">
        <v>29</v>
      </c>
      <c r="D272">
        <v>25</v>
      </c>
      <c r="E272">
        <v>700</v>
      </c>
      <c r="F272">
        <v>0</v>
      </c>
      <c r="G272">
        <v>2147</v>
      </c>
      <c r="H272">
        <v>2147</v>
      </c>
      <c r="I272">
        <v>0</v>
      </c>
      <c r="J272">
        <v>0.128244</v>
      </c>
      <c r="K272">
        <v>0</v>
      </c>
      <c r="L272">
        <v>0</v>
      </c>
      <c r="M272">
        <v>2</v>
      </c>
      <c r="N272">
        <v>2</v>
      </c>
      <c r="O272">
        <v>1</v>
      </c>
      <c r="P272">
        <v>3</v>
      </c>
      <c r="Q272">
        <v>0</v>
      </c>
      <c r="R272">
        <v>0</v>
      </c>
      <c r="S272">
        <v>0.12606899999999999</v>
      </c>
      <c r="T272">
        <v>0.12645799999999999</v>
      </c>
      <c r="U272">
        <v>0.110378</v>
      </c>
      <c r="V272"/>
      <c r="W272"/>
      <c r="X272"/>
      <c r="Y272"/>
      <c r="Z272"/>
      <c r="AA272"/>
      <c r="AB272"/>
      <c r="AC272"/>
      <c r="AD272"/>
      <c r="AE272"/>
      <c r="AF272"/>
      <c r="AG272"/>
      <c r="AH272"/>
      <c r="AI272"/>
      <c r="AJ272"/>
    </row>
    <row r="273" spans="1:42" x14ac:dyDescent="0.2">
      <c r="A273" s="33">
        <v>1</v>
      </c>
      <c r="B273" s="33" t="s">
        <v>95</v>
      </c>
      <c r="C273" t="s">
        <v>30</v>
      </c>
      <c r="D273">
        <v>25</v>
      </c>
      <c r="E273">
        <v>700</v>
      </c>
      <c r="F273">
        <v>0</v>
      </c>
      <c r="G273">
        <v>2147</v>
      </c>
      <c r="H273">
        <v>2147</v>
      </c>
      <c r="I273">
        <v>0</v>
      </c>
      <c r="J273">
        <v>0.439608</v>
      </c>
      <c r="K273">
        <v>635</v>
      </c>
      <c r="L273">
        <v>35</v>
      </c>
      <c r="M273">
        <v>2</v>
      </c>
      <c r="N273">
        <v>2</v>
      </c>
      <c r="O273">
        <v>1</v>
      </c>
      <c r="P273">
        <v>15</v>
      </c>
      <c r="Q273">
        <v>113</v>
      </c>
      <c r="R273">
        <v>10</v>
      </c>
      <c r="S273">
        <v>0.33700799999999997</v>
      </c>
      <c r="T273">
        <v>0.33769500000000002</v>
      </c>
      <c r="U273">
        <v>0.24684400000000001</v>
      </c>
      <c r="V273"/>
      <c r="W273"/>
      <c r="X273"/>
      <c r="Y273"/>
      <c r="Z273"/>
      <c r="AA273"/>
      <c r="AB273"/>
      <c r="AC273"/>
      <c r="AD273"/>
      <c r="AE273"/>
      <c r="AF273"/>
      <c r="AG273"/>
      <c r="AH273"/>
      <c r="AI273"/>
      <c r="AJ273"/>
    </row>
    <row r="274" spans="1:42" x14ac:dyDescent="0.2">
      <c r="A274" s="33">
        <v>1</v>
      </c>
      <c r="B274" s="33" t="s">
        <v>95</v>
      </c>
      <c r="C274" t="s">
        <v>31</v>
      </c>
      <c r="D274">
        <v>25</v>
      </c>
      <c r="E274">
        <v>700</v>
      </c>
      <c r="F274">
        <v>0</v>
      </c>
      <c r="G274">
        <v>2147</v>
      </c>
      <c r="H274">
        <v>2147</v>
      </c>
      <c r="I274">
        <v>0</v>
      </c>
      <c r="J274">
        <v>2.366527</v>
      </c>
      <c r="K274">
        <v>6067</v>
      </c>
      <c r="L274">
        <v>68</v>
      </c>
      <c r="M274">
        <v>2</v>
      </c>
      <c r="N274">
        <v>2</v>
      </c>
      <c r="O274">
        <v>1</v>
      </c>
      <c r="P274">
        <v>27</v>
      </c>
      <c r="Q274">
        <v>569</v>
      </c>
      <c r="R274">
        <v>14</v>
      </c>
      <c r="S274">
        <v>0.86563900000000005</v>
      </c>
      <c r="T274">
        <v>0.86615399999999998</v>
      </c>
      <c r="U274">
        <v>0.53139700000000001</v>
      </c>
      <c r="V274"/>
      <c r="W274"/>
      <c r="X274"/>
      <c r="Y274"/>
      <c r="Z274"/>
      <c r="AA274"/>
      <c r="AB274"/>
      <c r="AC274"/>
      <c r="AD274"/>
      <c r="AE274"/>
      <c r="AF274"/>
      <c r="AG274"/>
      <c r="AH274"/>
      <c r="AI274"/>
      <c r="AJ274"/>
    </row>
    <row r="275" spans="1:42" x14ac:dyDescent="0.2">
      <c r="A275" s="33">
        <v>1</v>
      </c>
      <c r="B275" s="33" t="s">
        <v>95</v>
      </c>
      <c r="C275" t="s">
        <v>32</v>
      </c>
      <c r="D275">
        <v>25</v>
      </c>
      <c r="E275">
        <v>700</v>
      </c>
      <c r="F275">
        <v>0</v>
      </c>
      <c r="G275">
        <v>2131</v>
      </c>
      <c r="H275">
        <v>2131</v>
      </c>
      <c r="I275">
        <v>0</v>
      </c>
      <c r="J275">
        <v>5.8133819999999998</v>
      </c>
      <c r="K275">
        <v>26364</v>
      </c>
      <c r="L275">
        <v>293</v>
      </c>
      <c r="M275">
        <v>2</v>
      </c>
      <c r="N275">
        <v>1</v>
      </c>
      <c r="O275">
        <v>1</v>
      </c>
      <c r="P275">
        <v>41</v>
      </c>
      <c r="Q275">
        <v>1577</v>
      </c>
      <c r="R275">
        <v>33</v>
      </c>
      <c r="S275">
        <v>5.7939769999999999</v>
      </c>
      <c r="T275">
        <v>5.7940459999999998</v>
      </c>
      <c r="U275">
        <v>0.37690099999999999</v>
      </c>
      <c r="V275"/>
      <c r="W275"/>
      <c r="X275"/>
      <c r="Y275"/>
      <c r="Z275"/>
      <c r="AA275"/>
      <c r="AB275"/>
      <c r="AC275"/>
      <c r="AD275"/>
      <c r="AE275"/>
      <c r="AF275"/>
      <c r="AG275"/>
      <c r="AH275"/>
      <c r="AI275"/>
      <c r="AJ275"/>
    </row>
    <row r="276" spans="1:42" x14ac:dyDescent="0.2">
      <c r="A276" s="33">
        <v>1</v>
      </c>
      <c r="B276" s="33" t="s">
        <v>95</v>
      </c>
      <c r="C276" t="s">
        <v>33</v>
      </c>
      <c r="D276">
        <v>25</v>
      </c>
      <c r="E276">
        <v>700</v>
      </c>
      <c r="F276">
        <v>0</v>
      </c>
      <c r="G276">
        <v>2147</v>
      </c>
      <c r="H276">
        <v>2147</v>
      </c>
      <c r="I276">
        <v>0</v>
      </c>
      <c r="J276">
        <v>0.19282299999999999</v>
      </c>
      <c r="K276">
        <v>0</v>
      </c>
      <c r="L276">
        <v>3</v>
      </c>
      <c r="M276">
        <v>2</v>
      </c>
      <c r="N276">
        <v>2</v>
      </c>
      <c r="O276">
        <v>1</v>
      </c>
      <c r="P276">
        <v>37</v>
      </c>
      <c r="Q276">
        <v>3</v>
      </c>
      <c r="R276">
        <v>34</v>
      </c>
      <c r="S276">
        <v>0.17810300000000001</v>
      </c>
      <c r="T276">
        <v>0.178559</v>
      </c>
      <c r="U276">
        <v>0.14505699999999999</v>
      </c>
      <c r="V276"/>
      <c r="W276"/>
      <c r="X276"/>
      <c r="Y276"/>
      <c r="Z276"/>
      <c r="AA276"/>
      <c r="AB276"/>
      <c r="AC276"/>
      <c r="AD276"/>
      <c r="AE276"/>
      <c r="AF276"/>
      <c r="AG276"/>
      <c r="AH276"/>
      <c r="AI276"/>
      <c r="AJ276"/>
    </row>
    <row r="277" spans="1:42" x14ac:dyDescent="0.2">
      <c r="A277" s="33">
        <v>1</v>
      </c>
      <c r="B277" s="33" t="s">
        <v>95</v>
      </c>
      <c r="C277" t="s">
        <v>34</v>
      </c>
      <c r="D277">
        <v>25</v>
      </c>
      <c r="E277">
        <v>700</v>
      </c>
      <c r="F277">
        <v>0</v>
      </c>
      <c r="G277">
        <v>2147</v>
      </c>
      <c r="H277">
        <v>2147</v>
      </c>
      <c r="I277">
        <v>0</v>
      </c>
      <c r="J277">
        <v>0.294049</v>
      </c>
      <c r="K277">
        <v>0</v>
      </c>
      <c r="L277">
        <v>14</v>
      </c>
      <c r="M277">
        <v>2</v>
      </c>
      <c r="N277">
        <v>2</v>
      </c>
      <c r="O277">
        <v>1</v>
      </c>
      <c r="P277">
        <v>94</v>
      </c>
      <c r="Q277">
        <v>21</v>
      </c>
      <c r="R277">
        <v>88</v>
      </c>
      <c r="S277">
        <v>0.29087800000000003</v>
      </c>
      <c r="T277">
        <v>0.29131099999999999</v>
      </c>
      <c r="U277">
        <v>0.227715</v>
      </c>
      <c r="V277"/>
      <c r="W277"/>
      <c r="X277"/>
      <c r="Y277"/>
      <c r="Z277"/>
      <c r="AA277"/>
      <c r="AB277"/>
      <c r="AC277"/>
      <c r="AD277"/>
      <c r="AE277"/>
      <c r="AF277"/>
      <c r="AG277"/>
      <c r="AH277"/>
      <c r="AI277"/>
      <c r="AJ277"/>
    </row>
    <row r="278" spans="1:42" x14ac:dyDescent="0.2">
      <c r="A278" s="33">
        <v>1</v>
      </c>
      <c r="B278" s="33" t="s">
        <v>95</v>
      </c>
      <c r="C278" t="s">
        <v>35</v>
      </c>
      <c r="D278">
        <v>25</v>
      </c>
      <c r="E278">
        <v>700</v>
      </c>
      <c r="F278">
        <v>0</v>
      </c>
      <c r="G278">
        <v>2143</v>
      </c>
      <c r="H278">
        <v>2145</v>
      </c>
      <c r="I278">
        <v>9.3199999999999999E-4</v>
      </c>
      <c r="J278">
        <v>0.89568700000000001</v>
      </c>
      <c r="K278">
        <v>0</v>
      </c>
      <c r="L278">
        <v>0</v>
      </c>
      <c r="M278">
        <v>2</v>
      </c>
      <c r="N278">
        <v>2</v>
      </c>
      <c r="O278">
        <v>1</v>
      </c>
      <c r="P278">
        <v>28</v>
      </c>
      <c r="Q278">
        <v>15</v>
      </c>
      <c r="R278">
        <v>12</v>
      </c>
      <c r="S278">
        <v>0.88610999999999995</v>
      </c>
      <c r="T278">
        <v>0.88675400000000004</v>
      </c>
      <c r="U278">
        <v>0.77756000000000003</v>
      </c>
      <c r="V278"/>
      <c r="W278"/>
      <c r="X278"/>
      <c r="Y278"/>
      <c r="Z278"/>
      <c r="AA278"/>
      <c r="AB278"/>
      <c r="AC278"/>
      <c r="AD278"/>
      <c r="AE278"/>
      <c r="AF278"/>
      <c r="AG278"/>
      <c r="AH278"/>
      <c r="AI278"/>
      <c r="AJ278"/>
    </row>
    <row r="279" spans="1:42" x14ac:dyDescent="0.2">
      <c r="A279" s="33">
        <v>1</v>
      </c>
      <c r="B279" s="33" t="s">
        <v>95</v>
      </c>
      <c r="C279" t="s">
        <v>36</v>
      </c>
      <c r="D279">
        <v>25</v>
      </c>
      <c r="E279">
        <v>700</v>
      </c>
      <c r="F279">
        <v>0</v>
      </c>
      <c r="G279">
        <v>2145</v>
      </c>
      <c r="H279">
        <v>2145</v>
      </c>
      <c r="I279">
        <v>0</v>
      </c>
      <c r="J279">
        <v>0.59953500000000004</v>
      </c>
      <c r="K279">
        <v>0</v>
      </c>
      <c r="L279">
        <v>14</v>
      </c>
      <c r="M279">
        <v>2</v>
      </c>
      <c r="N279">
        <v>2</v>
      </c>
      <c r="O279">
        <v>1</v>
      </c>
      <c r="P279">
        <v>16</v>
      </c>
      <c r="Q279">
        <v>19</v>
      </c>
      <c r="R279">
        <v>7</v>
      </c>
      <c r="S279">
        <v>0.59593600000000002</v>
      </c>
      <c r="T279">
        <v>0.59650400000000003</v>
      </c>
      <c r="U279">
        <v>0.52641700000000002</v>
      </c>
      <c r="V279" s="28">
        <f t="shared" ref="V279:AA279" si="78">IFERROR(AVERAGE(G272:G279),"")</f>
        <v>2144.25</v>
      </c>
      <c r="W279" s="28">
        <f t="shared" si="78"/>
        <v>2144.5</v>
      </c>
      <c r="X279" s="28">
        <f t="shared" si="78"/>
        <v>1.165E-4</v>
      </c>
      <c r="Y279" s="28">
        <f t="shared" si="78"/>
        <v>1.3412318750000001</v>
      </c>
      <c r="Z279" s="28">
        <f t="shared" si="78"/>
        <v>4133.25</v>
      </c>
      <c r="AA279" s="28">
        <f t="shared" si="78"/>
        <v>53.375</v>
      </c>
      <c r="AB279" s="28">
        <f t="shared" ref="AB279:AG279" si="79">IFERROR(AVERAGE(P272:P279),"")</f>
        <v>32.625</v>
      </c>
      <c r="AC279" s="28">
        <f t="shared" si="79"/>
        <v>289.625</v>
      </c>
      <c r="AD279" s="28">
        <f t="shared" si="79"/>
        <v>24.75</v>
      </c>
      <c r="AE279" s="28">
        <f t="shared" si="79"/>
        <v>1.134215</v>
      </c>
      <c r="AF279" s="28">
        <f t="shared" si="79"/>
        <v>1.1346851249999999</v>
      </c>
      <c r="AG279" s="28">
        <f t="shared" si="79"/>
        <v>0.367783625</v>
      </c>
      <c r="AH279" s="28">
        <f>IFERROR(AVERAGE(N272:N279),"")</f>
        <v>1.875</v>
      </c>
      <c r="AI279" s="28">
        <f>IFERROR(AVERAGE(O272:O279),"")</f>
        <v>1</v>
      </c>
      <c r="AJ279" s="28">
        <f>AVERAGE(M272:M279)</f>
        <v>2</v>
      </c>
      <c r="AK279">
        <f>COUNTA(D272:D279)</f>
        <v>8</v>
      </c>
      <c r="AL279">
        <f>COUNTIF(M272:M279,"=2")</f>
        <v>8</v>
      </c>
      <c r="AM279">
        <f>COUNTIF(M272:M279,"=1")</f>
        <v>0</v>
      </c>
      <c r="AN279">
        <f>COUNTIF(M272:M279,"=0")</f>
        <v>0</v>
      </c>
      <c r="AO279">
        <f>COUNTIF(M272:M279,"=3")</f>
        <v>0</v>
      </c>
      <c r="AP279">
        <f>COUNTIF(M272:M279,"=")</f>
        <v>0</v>
      </c>
    </row>
    <row r="280" spans="1:42" x14ac:dyDescent="0.2">
      <c r="A280" s="33">
        <v>1</v>
      </c>
      <c r="B280" s="33" t="s">
        <v>96</v>
      </c>
      <c r="C280" t="s">
        <v>37</v>
      </c>
      <c r="D280">
        <v>25</v>
      </c>
      <c r="E280">
        <v>1000</v>
      </c>
      <c r="F280">
        <v>0</v>
      </c>
      <c r="G280">
        <v>4633</v>
      </c>
      <c r="H280">
        <v>4633</v>
      </c>
      <c r="I280">
        <v>0</v>
      </c>
      <c r="J280">
        <v>0.43072700000000003</v>
      </c>
      <c r="K280">
        <v>0</v>
      </c>
      <c r="L280">
        <v>11</v>
      </c>
      <c r="M280">
        <v>2</v>
      </c>
      <c r="N280">
        <v>4</v>
      </c>
      <c r="O280">
        <v>1</v>
      </c>
      <c r="P280">
        <v>10</v>
      </c>
      <c r="Q280">
        <v>11</v>
      </c>
      <c r="R280">
        <v>5</v>
      </c>
      <c r="S280">
        <v>0.41916900000000001</v>
      </c>
      <c r="T280">
        <v>0.41964699999999999</v>
      </c>
      <c r="U280">
        <v>0.254243</v>
      </c>
      <c r="V280"/>
      <c r="W280"/>
      <c r="X280"/>
      <c r="Y280"/>
      <c r="Z280"/>
      <c r="AA280"/>
      <c r="AB280"/>
      <c r="AC280"/>
      <c r="AD280"/>
      <c r="AE280"/>
      <c r="AF280"/>
      <c r="AG280"/>
      <c r="AH280"/>
      <c r="AI280"/>
      <c r="AJ280"/>
    </row>
    <row r="281" spans="1:42" x14ac:dyDescent="0.2">
      <c r="A281" s="33">
        <v>1</v>
      </c>
      <c r="B281" s="33" t="s">
        <v>96</v>
      </c>
      <c r="C281" t="s">
        <v>38</v>
      </c>
      <c r="D281">
        <v>25</v>
      </c>
      <c r="E281">
        <v>1000</v>
      </c>
      <c r="F281">
        <v>0</v>
      </c>
      <c r="G281" t="s">
        <v>56</v>
      </c>
      <c r="H281" t="s">
        <v>56</v>
      </c>
      <c r="I281" t="s">
        <v>56</v>
      </c>
      <c r="J281">
        <v>3603.9014160000002</v>
      </c>
      <c r="K281">
        <v>0</v>
      </c>
      <c r="L281">
        <v>0</v>
      </c>
      <c r="M281">
        <v>0</v>
      </c>
      <c r="N281" t="s">
        <v>56</v>
      </c>
      <c r="O281" t="s">
        <v>56</v>
      </c>
      <c r="P281">
        <v>1</v>
      </c>
      <c r="Q281">
        <v>0</v>
      </c>
      <c r="R281">
        <v>1</v>
      </c>
      <c r="S281" t="s">
        <v>56</v>
      </c>
      <c r="T281" t="s">
        <v>56</v>
      </c>
      <c r="U281">
        <v>3603.7818120000002</v>
      </c>
      <c r="V281"/>
      <c r="W281"/>
      <c r="X281"/>
      <c r="Y281"/>
      <c r="Z281"/>
      <c r="AA281"/>
      <c r="AB281"/>
      <c r="AC281"/>
      <c r="AD281"/>
      <c r="AE281"/>
      <c r="AF281"/>
      <c r="AG281"/>
      <c r="AH281"/>
      <c r="AI281"/>
      <c r="AJ281"/>
    </row>
    <row r="282" spans="1:42" x14ac:dyDescent="0.2">
      <c r="A282" s="33">
        <v>1</v>
      </c>
      <c r="B282" s="33" t="s">
        <v>96</v>
      </c>
      <c r="C282" t="s">
        <v>39</v>
      </c>
      <c r="D282">
        <v>25</v>
      </c>
      <c r="E282">
        <v>1000</v>
      </c>
      <c r="F282">
        <v>0</v>
      </c>
      <c r="G282" t="s">
        <v>56</v>
      </c>
      <c r="H282" t="s">
        <v>56</v>
      </c>
      <c r="I282" t="s">
        <v>56</v>
      </c>
      <c r="J282">
        <v>3602.0226779999998</v>
      </c>
      <c r="K282">
        <v>0</v>
      </c>
      <c r="L282">
        <v>0</v>
      </c>
      <c r="M282">
        <v>0</v>
      </c>
      <c r="N282" t="s">
        <v>56</v>
      </c>
      <c r="O282" t="s">
        <v>56</v>
      </c>
      <c r="P282">
        <v>2</v>
      </c>
      <c r="Q282">
        <v>0</v>
      </c>
      <c r="R282">
        <v>2</v>
      </c>
      <c r="S282" t="s">
        <v>56</v>
      </c>
      <c r="T282" t="s">
        <v>56</v>
      </c>
      <c r="U282">
        <v>3601.919617</v>
      </c>
      <c r="V282"/>
      <c r="W282"/>
      <c r="X282"/>
      <c r="Y282"/>
      <c r="Z282"/>
      <c r="AA282"/>
      <c r="AB282"/>
      <c r="AC282"/>
      <c r="AD282"/>
      <c r="AE282"/>
      <c r="AF282"/>
      <c r="AG282"/>
      <c r="AH282"/>
      <c r="AI282"/>
      <c r="AJ282"/>
    </row>
    <row r="283" spans="1:42" x14ac:dyDescent="0.2">
      <c r="A283" s="33">
        <v>1</v>
      </c>
      <c r="B283" s="33" t="s">
        <v>96</v>
      </c>
      <c r="C283" t="s">
        <v>40</v>
      </c>
      <c r="D283">
        <v>25</v>
      </c>
      <c r="E283">
        <v>1000</v>
      </c>
      <c r="F283">
        <v>0</v>
      </c>
      <c r="G283" t="s">
        <v>56</v>
      </c>
      <c r="H283" t="s">
        <v>56</v>
      </c>
      <c r="I283" t="s">
        <v>56</v>
      </c>
      <c r="J283">
        <v>3605.2493469999999</v>
      </c>
      <c r="K283">
        <v>0</v>
      </c>
      <c r="L283">
        <v>0</v>
      </c>
      <c r="M283">
        <v>0</v>
      </c>
      <c r="N283" t="s">
        <v>56</v>
      </c>
      <c r="O283" t="s">
        <v>56</v>
      </c>
      <c r="P283">
        <v>1</v>
      </c>
      <c r="Q283">
        <v>0</v>
      </c>
      <c r="R283">
        <v>1</v>
      </c>
      <c r="S283" t="s">
        <v>56</v>
      </c>
      <c r="T283" t="s">
        <v>56</v>
      </c>
      <c r="U283">
        <v>3605.1060069999999</v>
      </c>
      <c r="V283"/>
      <c r="W283"/>
      <c r="X283"/>
      <c r="Y283"/>
      <c r="Z283"/>
      <c r="AA283"/>
      <c r="AB283"/>
      <c r="AC283"/>
      <c r="AD283"/>
      <c r="AE283"/>
      <c r="AF283"/>
      <c r="AG283"/>
      <c r="AH283"/>
      <c r="AI283"/>
      <c r="AJ283"/>
    </row>
    <row r="284" spans="1:42" x14ac:dyDescent="0.2">
      <c r="A284" s="33">
        <v>1</v>
      </c>
      <c r="B284" s="33" t="s">
        <v>96</v>
      </c>
      <c r="C284" t="s">
        <v>41</v>
      </c>
      <c r="D284">
        <v>25</v>
      </c>
      <c r="E284">
        <v>1000</v>
      </c>
      <c r="F284">
        <v>0</v>
      </c>
      <c r="G284" t="s">
        <v>56</v>
      </c>
      <c r="H284" t="s">
        <v>56</v>
      </c>
      <c r="I284" t="s">
        <v>56</v>
      </c>
      <c r="J284">
        <v>3600.3546580000002</v>
      </c>
      <c r="K284">
        <v>0</v>
      </c>
      <c r="L284">
        <v>0</v>
      </c>
      <c r="M284">
        <v>0</v>
      </c>
      <c r="N284" t="s">
        <v>56</v>
      </c>
      <c r="O284" t="s">
        <v>56</v>
      </c>
      <c r="P284">
        <v>2</v>
      </c>
      <c r="Q284">
        <v>0</v>
      </c>
      <c r="R284">
        <v>2</v>
      </c>
      <c r="S284" t="s">
        <v>56</v>
      </c>
      <c r="T284" t="s">
        <v>56</v>
      </c>
      <c r="U284">
        <v>3600.2762509999998</v>
      </c>
      <c r="V284"/>
      <c r="W284"/>
      <c r="X284"/>
      <c r="Y284"/>
      <c r="Z284"/>
      <c r="AA284"/>
      <c r="AB284"/>
      <c r="AC284"/>
      <c r="AD284"/>
      <c r="AE284"/>
      <c r="AF284"/>
      <c r="AG284"/>
      <c r="AH284"/>
      <c r="AI284"/>
      <c r="AJ284"/>
    </row>
    <row r="285" spans="1:42" x14ac:dyDescent="0.2">
      <c r="A285" s="33">
        <v>1</v>
      </c>
      <c r="B285" s="33" t="s">
        <v>96</v>
      </c>
      <c r="C285" t="s">
        <v>42</v>
      </c>
      <c r="D285">
        <v>25</v>
      </c>
      <c r="E285">
        <v>1000</v>
      </c>
      <c r="F285">
        <v>0</v>
      </c>
      <c r="G285" t="s">
        <v>56</v>
      </c>
      <c r="H285" t="s">
        <v>56</v>
      </c>
      <c r="I285" t="s">
        <v>56</v>
      </c>
      <c r="J285">
        <v>3607.887475</v>
      </c>
      <c r="K285">
        <v>0</v>
      </c>
      <c r="L285">
        <v>0</v>
      </c>
      <c r="M285">
        <v>0</v>
      </c>
      <c r="N285" t="s">
        <v>56</v>
      </c>
      <c r="O285" t="s">
        <v>56</v>
      </c>
      <c r="P285">
        <v>2</v>
      </c>
      <c r="Q285">
        <v>0</v>
      </c>
      <c r="R285">
        <v>2</v>
      </c>
      <c r="S285" t="s">
        <v>56</v>
      </c>
      <c r="T285" t="s">
        <v>56</v>
      </c>
      <c r="U285">
        <v>3607.7103849999999</v>
      </c>
      <c r="V285"/>
      <c r="W285"/>
      <c r="X285"/>
      <c r="Y285"/>
      <c r="Z285"/>
      <c r="AA285"/>
      <c r="AB285"/>
      <c r="AC285"/>
      <c r="AD285"/>
      <c r="AE285"/>
      <c r="AF285"/>
      <c r="AG285"/>
      <c r="AH285"/>
      <c r="AI285"/>
      <c r="AJ285"/>
    </row>
    <row r="286" spans="1:42" x14ac:dyDescent="0.2">
      <c r="A286" s="33">
        <v>1</v>
      </c>
      <c r="B286" s="33" t="s">
        <v>96</v>
      </c>
      <c r="C286" t="s">
        <v>43</v>
      </c>
      <c r="D286">
        <v>25</v>
      </c>
      <c r="E286">
        <v>1000</v>
      </c>
      <c r="F286">
        <v>0</v>
      </c>
      <c r="G286" t="s">
        <v>56</v>
      </c>
      <c r="H286" t="s">
        <v>56</v>
      </c>
      <c r="I286" t="s">
        <v>56</v>
      </c>
      <c r="J286">
        <v>3604.1826850000002</v>
      </c>
      <c r="K286">
        <v>0</v>
      </c>
      <c r="L286">
        <v>0</v>
      </c>
      <c r="M286">
        <v>0</v>
      </c>
      <c r="N286" t="s">
        <v>56</v>
      </c>
      <c r="O286" t="s">
        <v>56</v>
      </c>
      <c r="P286">
        <v>1</v>
      </c>
      <c r="Q286">
        <v>0</v>
      </c>
      <c r="R286">
        <v>1</v>
      </c>
      <c r="S286" t="s">
        <v>56</v>
      </c>
      <c r="T286" t="s">
        <v>56</v>
      </c>
      <c r="U286">
        <v>3604.0732509999998</v>
      </c>
      <c r="V286"/>
      <c r="W286"/>
      <c r="X286"/>
      <c r="Y286"/>
      <c r="Z286"/>
      <c r="AA286"/>
      <c r="AB286"/>
      <c r="AC286"/>
      <c r="AD286"/>
      <c r="AE286"/>
      <c r="AF286"/>
      <c r="AG286"/>
      <c r="AH286"/>
      <c r="AI286"/>
      <c r="AJ286"/>
    </row>
    <row r="287" spans="1:42" x14ac:dyDescent="0.2">
      <c r="A287" s="33">
        <v>1</v>
      </c>
      <c r="B287" s="33" t="s">
        <v>96</v>
      </c>
      <c r="C287" t="s">
        <v>44</v>
      </c>
      <c r="D287">
        <v>25</v>
      </c>
      <c r="E287">
        <v>1000</v>
      </c>
      <c r="F287">
        <v>0</v>
      </c>
      <c r="G287" t="s">
        <v>56</v>
      </c>
      <c r="H287" t="s">
        <v>56</v>
      </c>
      <c r="I287" t="s">
        <v>56</v>
      </c>
      <c r="J287">
        <v>3600.0849349999999</v>
      </c>
      <c r="K287">
        <v>0</v>
      </c>
      <c r="L287">
        <v>0</v>
      </c>
      <c r="M287">
        <v>0</v>
      </c>
      <c r="N287" t="s">
        <v>56</v>
      </c>
      <c r="O287" t="s">
        <v>56</v>
      </c>
      <c r="P287">
        <v>2</v>
      </c>
      <c r="Q287">
        <v>0</v>
      </c>
      <c r="R287">
        <v>2</v>
      </c>
      <c r="S287" t="s">
        <v>56</v>
      </c>
      <c r="T287" t="s">
        <v>56</v>
      </c>
      <c r="U287">
        <v>3599.9656380000001</v>
      </c>
      <c r="V287"/>
      <c r="W287"/>
      <c r="X287"/>
      <c r="Y287"/>
      <c r="Z287"/>
      <c r="AA287"/>
      <c r="AB287"/>
      <c r="AC287"/>
      <c r="AD287"/>
      <c r="AE287"/>
      <c r="AF287"/>
      <c r="AG287"/>
      <c r="AH287"/>
      <c r="AI287"/>
      <c r="AJ287"/>
    </row>
    <row r="288" spans="1:42" x14ac:dyDescent="0.2">
      <c r="A288" s="33">
        <v>1</v>
      </c>
      <c r="B288" s="33" t="s">
        <v>96</v>
      </c>
      <c r="C288" t="s">
        <v>45</v>
      </c>
      <c r="D288">
        <v>25</v>
      </c>
      <c r="E288">
        <v>1000</v>
      </c>
      <c r="F288">
        <v>0</v>
      </c>
      <c r="G288" t="s">
        <v>56</v>
      </c>
      <c r="H288" t="s">
        <v>56</v>
      </c>
      <c r="I288" t="s">
        <v>56</v>
      </c>
      <c r="J288">
        <v>3607.4137919999998</v>
      </c>
      <c r="K288">
        <v>0</v>
      </c>
      <c r="L288">
        <v>0</v>
      </c>
      <c r="M288">
        <v>0</v>
      </c>
      <c r="N288" t="s">
        <v>56</v>
      </c>
      <c r="O288" t="s">
        <v>56</v>
      </c>
      <c r="P288">
        <v>2</v>
      </c>
      <c r="Q288">
        <v>0</v>
      </c>
      <c r="R288">
        <v>2</v>
      </c>
      <c r="S288" t="s">
        <v>56</v>
      </c>
      <c r="T288" t="s">
        <v>56</v>
      </c>
      <c r="U288">
        <v>3607.2413999999999</v>
      </c>
      <c r="V288"/>
      <c r="W288"/>
      <c r="X288"/>
      <c r="Y288"/>
      <c r="Z288"/>
      <c r="AA288"/>
      <c r="AB288"/>
      <c r="AC288"/>
      <c r="AD288"/>
      <c r="AE288"/>
      <c r="AF288"/>
      <c r="AG288"/>
      <c r="AH288"/>
      <c r="AI288"/>
      <c r="AJ288"/>
    </row>
    <row r="289" spans="1:42" x14ac:dyDescent="0.2">
      <c r="A289" s="33">
        <v>1</v>
      </c>
      <c r="B289" s="33" t="s">
        <v>96</v>
      </c>
      <c r="C289" t="s">
        <v>46</v>
      </c>
      <c r="D289">
        <v>25</v>
      </c>
      <c r="E289">
        <v>1000</v>
      </c>
      <c r="F289">
        <v>0</v>
      </c>
      <c r="G289" t="s">
        <v>56</v>
      </c>
      <c r="H289" t="s">
        <v>56</v>
      </c>
      <c r="I289" t="s">
        <v>56</v>
      </c>
      <c r="J289">
        <v>3604.2821880000001</v>
      </c>
      <c r="K289">
        <v>0</v>
      </c>
      <c r="L289">
        <v>0</v>
      </c>
      <c r="M289">
        <v>0</v>
      </c>
      <c r="N289" t="s">
        <v>56</v>
      </c>
      <c r="O289" t="s">
        <v>56</v>
      </c>
      <c r="P289">
        <v>2</v>
      </c>
      <c r="Q289">
        <v>0</v>
      </c>
      <c r="R289">
        <v>2</v>
      </c>
      <c r="S289" t="s">
        <v>56</v>
      </c>
      <c r="T289" t="s">
        <v>56</v>
      </c>
      <c r="U289">
        <v>3604.1784510000002</v>
      </c>
      <c r="V289"/>
      <c r="W289"/>
      <c r="X289"/>
      <c r="Y289"/>
      <c r="Z289"/>
      <c r="AA289"/>
      <c r="AB289"/>
      <c r="AC289"/>
      <c r="AD289"/>
      <c r="AE289"/>
      <c r="AF289"/>
      <c r="AG289"/>
      <c r="AH289"/>
      <c r="AI289"/>
      <c r="AJ289"/>
    </row>
    <row r="290" spans="1:42" x14ac:dyDescent="0.2">
      <c r="A290" s="33">
        <v>1</v>
      </c>
      <c r="B290" s="33" t="s">
        <v>96</v>
      </c>
      <c r="C290" t="s">
        <v>47</v>
      </c>
      <c r="D290">
        <v>25</v>
      </c>
      <c r="E290">
        <v>1000</v>
      </c>
      <c r="F290">
        <v>0</v>
      </c>
      <c r="G290" t="s">
        <v>56</v>
      </c>
      <c r="H290" t="s">
        <v>56</v>
      </c>
      <c r="I290" t="s">
        <v>56</v>
      </c>
      <c r="J290">
        <v>3603.210368</v>
      </c>
      <c r="K290">
        <v>0</v>
      </c>
      <c r="L290">
        <v>0</v>
      </c>
      <c r="M290">
        <v>0</v>
      </c>
      <c r="N290" t="s">
        <v>56</v>
      </c>
      <c r="O290" t="s">
        <v>56</v>
      </c>
      <c r="P290">
        <v>1</v>
      </c>
      <c r="Q290">
        <v>0</v>
      </c>
      <c r="R290">
        <v>1</v>
      </c>
      <c r="S290" t="s">
        <v>56</v>
      </c>
      <c r="T290" t="s">
        <v>56</v>
      </c>
      <c r="U290">
        <v>3603.0542500000001</v>
      </c>
      <c r="V290" s="28">
        <f t="shared" ref="V290:AA290" si="80">IFERROR(AVERAGE(G280:G290),"")</f>
        <v>4633</v>
      </c>
      <c r="W290" s="28">
        <f t="shared" si="80"/>
        <v>4633</v>
      </c>
      <c r="X290" s="28">
        <f t="shared" si="80"/>
        <v>0</v>
      </c>
      <c r="Y290" s="28">
        <f t="shared" si="80"/>
        <v>3276.274569909091</v>
      </c>
      <c r="Z290" s="28">
        <f t="shared" si="80"/>
        <v>0</v>
      </c>
      <c r="AA290" s="28">
        <f t="shared" si="80"/>
        <v>1</v>
      </c>
      <c r="AB290" s="28">
        <f t="shared" ref="AB290:AG290" si="81">IFERROR(AVERAGE(P280:P290),"")</f>
        <v>2.3636363636363638</v>
      </c>
      <c r="AC290" s="28">
        <f t="shared" si="81"/>
        <v>1</v>
      </c>
      <c r="AD290" s="28">
        <f t="shared" si="81"/>
        <v>1.9090909090909092</v>
      </c>
      <c r="AE290" s="28">
        <f t="shared" si="81"/>
        <v>0.41916900000000001</v>
      </c>
      <c r="AF290" s="28">
        <f t="shared" si="81"/>
        <v>0.41964699999999999</v>
      </c>
      <c r="AG290" s="28">
        <f t="shared" si="81"/>
        <v>3276.1419368181819</v>
      </c>
      <c r="AH290" s="28">
        <f>IFERROR(AVERAGE(N280:N290),"")</f>
        <v>4</v>
      </c>
      <c r="AI290" s="28">
        <f>IFERROR(AVERAGE(O280:O290),"")</f>
        <v>1</v>
      </c>
      <c r="AJ290" s="28">
        <f>AVERAGE(M280:M290)</f>
        <v>0.18181818181818182</v>
      </c>
      <c r="AK290">
        <f>COUNTA(D280:D290)</f>
        <v>11</v>
      </c>
      <c r="AL290">
        <f>COUNTIF(M280:M290,"=2")</f>
        <v>1</v>
      </c>
      <c r="AM290">
        <f>COUNTIF(M280:M290,"=1")</f>
        <v>0</v>
      </c>
      <c r="AN290">
        <f>COUNTIF(M280:M290,"=0")</f>
        <v>10</v>
      </c>
      <c r="AO290">
        <f>COUNTIF(M280:M290,"=3")</f>
        <v>0</v>
      </c>
      <c r="AP290">
        <f>COUNTIF(M280:M290,"=")</f>
        <v>0</v>
      </c>
    </row>
    <row r="291" spans="1:42" x14ac:dyDescent="0.2">
      <c r="A291" s="33">
        <v>1</v>
      </c>
      <c r="B291" s="33" t="s">
        <v>97</v>
      </c>
      <c r="C291" t="s">
        <v>48</v>
      </c>
      <c r="D291">
        <v>25</v>
      </c>
      <c r="E291">
        <v>1000</v>
      </c>
      <c r="F291">
        <v>0</v>
      </c>
      <c r="G291">
        <v>3602</v>
      </c>
      <c r="H291">
        <v>3602</v>
      </c>
      <c r="I291">
        <v>0</v>
      </c>
      <c r="J291">
        <v>0.50541899999999995</v>
      </c>
      <c r="K291">
        <v>0</v>
      </c>
      <c r="L291">
        <v>14</v>
      </c>
      <c r="M291">
        <v>2</v>
      </c>
      <c r="N291">
        <v>3</v>
      </c>
      <c r="O291">
        <v>1</v>
      </c>
      <c r="P291">
        <v>16</v>
      </c>
      <c r="Q291">
        <v>15</v>
      </c>
      <c r="R291">
        <v>8</v>
      </c>
      <c r="S291">
        <v>0.50114400000000003</v>
      </c>
      <c r="T291">
        <v>0.50164200000000003</v>
      </c>
      <c r="U291">
        <v>0.38906200000000002</v>
      </c>
      <c r="V291"/>
      <c r="W291"/>
      <c r="X291"/>
      <c r="Y291"/>
      <c r="Z291"/>
      <c r="AA291"/>
      <c r="AB291"/>
      <c r="AC291"/>
      <c r="AD291"/>
      <c r="AE291"/>
      <c r="AF291"/>
      <c r="AG291"/>
      <c r="AH291"/>
      <c r="AI291"/>
      <c r="AJ291"/>
    </row>
    <row r="292" spans="1:42" x14ac:dyDescent="0.2">
      <c r="A292" s="33">
        <v>1</v>
      </c>
      <c r="B292" s="33" t="s">
        <v>97</v>
      </c>
      <c r="C292" t="s">
        <v>49</v>
      </c>
      <c r="D292">
        <v>25</v>
      </c>
      <c r="E292">
        <v>1000</v>
      </c>
      <c r="F292">
        <v>0</v>
      </c>
      <c r="G292" t="s">
        <v>56</v>
      </c>
      <c r="H292" t="s">
        <v>56</v>
      </c>
      <c r="I292" t="s">
        <v>56</v>
      </c>
      <c r="J292">
        <v>3602.9806709999998</v>
      </c>
      <c r="K292">
        <v>0</v>
      </c>
      <c r="L292">
        <v>0</v>
      </c>
      <c r="M292">
        <v>0</v>
      </c>
      <c r="N292" t="s">
        <v>56</v>
      </c>
      <c r="O292" t="s">
        <v>56</v>
      </c>
      <c r="P292">
        <v>1</v>
      </c>
      <c r="Q292">
        <v>0</v>
      </c>
      <c r="R292">
        <v>1</v>
      </c>
      <c r="S292" t="s">
        <v>56</v>
      </c>
      <c r="T292" t="s">
        <v>56</v>
      </c>
      <c r="U292">
        <v>3602.86967</v>
      </c>
      <c r="V292"/>
      <c r="W292"/>
      <c r="X292"/>
      <c r="Y292"/>
      <c r="Z292"/>
      <c r="AA292"/>
      <c r="AB292"/>
      <c r="AC292"/>
      <c r="AD292"/>
      <c r="AE292"/>
      <c r="AF292"/>
      <c r="AG292"/>
      <c r="AH292"/>
      <c r="AI292"/>
      <c r="AJ292"/>
    </row>
    <row r="293" spans="1:42" x14ac:dyDescent="0.2">
      <c r="A293" s="33">
        <v>1</v>
      </c>
      <c r="B293" s="33" t="s">
        <v>97</v>
      </c>
      <c r="C293" t="s">
        <v>50</v>
      </c>
      <c r="D293">
        <v>25</v>
      </c>
      <c r="E293">
        <v>1000</v>
      </c>
      <c r="F293">
        <v>0</v>
      </c>
      <c r="G293" t="s">
        <v>56</v>
      </c>
      <c r="H293" t="s">
        <v>56</v>
      </c>
      <c r="I293" t="s">
        <v>56</v>
      </c>
      <c r="J293">
        <v>3600.3164409999999</v>
      </c>
      <c r="K293">
        <v>0</v>
      </c>
      <c r="L293">
        <v>0</v>
      </c>
      <c r="M293">
        <v>0</v>
      </c>
      <c r="N293" t="s">
        <v>56</v>
      </c>
      <c r="O293" t="s">
        <v>56</v>
      </c>
      <c r="P293">
        <v>1</v>
      </c>
      <c r="Q293">
        <v>0</v>
      </c>
      <c r="R293">
        <v>1</v>
      </c>
      <c r="S293" t="s">
        <v>56</v>
      </c>
      <c r="T293" t="s">
        <v>56</v>
      </c>
      <c r="U293">
        <v>3600.1777489999999</v>
      </c>
      <c r="V293"/>
      <c r="W293"/>
      <c r="X293"/>
      <c r="Y293"/>
      <c r="Z293"/>
      <c r="AA293"/>
      <c r="AB293"/>
      <c r="AC293"/>
      <c r="AD293"/>
      <c r="AE293"/>
      <c r="AF293"/>
      <c r="AG293"/>
      <c r="AH293"/>
      <c r="AI293"/>
      <c r="AJ293"/>
    </row>
    <row r="294" spans="1:42" x14ac:dyDescent="0.2">
      <c r="A294" s="33">
        <v>1</v>
      </c>
      <c r="B294" s="33" t="s">
        <v>97</v>
      </c>
      <c r="C294" t="s">
        <v>51</v>
      </c>
      <c r="D294">
        <v>25</v>
      </c>
      <c r="E294">
        <v>1000</v>
      </c>
      <c r="F294">
        <v>0</v>
      </c>
      <c r="G294">
        <v>2548.863636</v>
      </c>
      <c r="H294">
        <v>2997</v>
      </c>
      <c r="I294">
        <v>0.14952799999999999</v>
      </c>
      <c r="J294">
        <v>3600.0518470000002</v>
      </c>
      <c r="K294">
        <v>4327610</v>
      </c>
      <c r="L294">
        <v>4517</v>
      </c>
      <c r="M294">
        <v>1</v>
      </c>
      <c r="N294">
        <v>3</v>
      </c>
      <c r="O294">
        <v>1</v>
      </c>
      <c r="P294">
        <v>132</v>
      </c>
      <c r="Q294">
        <v>24761</v>
      </c>
      <c r="R294">
        <v>127</v>
      </c>
      <c r="S294">
        <v>11.915715000000001</v>
      </c>
      <c r="T294">
        <v>11.916482999999999</v>
      </c>
      <c r="U294">
        <v>0.34480699999999997</v>
      </c>
      <c r="V294"/>
      <c r="W294"/>
      <c r="X294"/>
      <c r="Y294"/>
      <c r="Z294"/>
      <c r="AA294"/>
      <c r="AB294"/>
      <c r="AC294"/>
      <c r="AD294"/>
      <c r="AE294"/>
      <c r="AF294"/>
      <c r="AG294"/>
      <c r="AH294"/>
      <c r="AI294"/>
      <c r="AJ294"/>
    </row>
    <row r="295" spans="1:42" x14ac:dyDescent="0.2">
      <c r="A295" s="33">
        <v>1</v>
      </c>
      <c r="B295" s="33" t="s">
        <v>97</v>
      </c>
      <c r="C295" t="s">
        <v>52</v>
      </c>
      <c r="D295">
        <v>25</v>
      </c>
      <c r="E295">
        <v>1000</v>
      </c>
      <c r="F295">
        <v>0</v>
      </c>
      <c r="G295" t="s">
        <v>56</v>
      </c>
      <c r="H295" t="s">
        <v>56</v>
      </c>
      <c r="I295" t="s">
        <v>56</v>
      </c>
      <c r="J295">
        <v>3610.9064709999998</v>
      </c>
      <c r="K295">
        <v>0</v>
      </c>
      <c r="L295">
        <v>15</v>
      </c>
      <c r="M295">
        <v>0</v>
      </c>
      <c r="N295" t="s">
        <v>56</v>
      </c>
      <c r="O295" t="s">
        <v>56</v>
      </c>
      <c r="P295">
        <v>17</v>
      </c>
      <c r="Q295">
        <v>20</v>
      </c>
      <c r="R295">
        <v>17</v>
      </c>
      <c r="S295" t="s">
        <v>56</v>
      </c>
      <c r="T295" t="s">
        <v>56</v>
      </c>
      <c r="U295">
        <v>3610.127825</v>
      </c>
      <c r="V295"/>
      <c r="W295"/>
      <c r="X295"/>
      <c r="Y295"/>
      <c r="Z295"/>
      <c r="AA295"/>
      <c r="AB295"/>
      <c r="AC295"/>
      <c r="AD295"/>
      <c r="AE295"/>
      <c r="AF295"/>
      <c r="AG295"/>
      <c r="AH295"/>
      <c r="AI295"/>
      <c r="AJ295"/>
    </row>
    <row r="296" spans="1:42" x14ac:dyDescent="0.2">
      <c r="A296" s="33">
        <v>1</v>
      </c>
      <c r="B296" s="33" t="s">
        <v>97</v>
      </c>
      <c r="C296" t="s">
        <v>53</v>
      </c>
      <c r="D296">
        <v>25</v>
      </c>
      <c r="E296">
        <v>1000</v>
      </c>
      <c r="F296">
        <v>0</v>
      </c>
      <c r="G296">
        <v>3240</v>
      </c>
      <c r="H296">
        <v>3240</v>
      </c>
      <c r="I296">
        <v>0</v>
      </c>
      <c r="J296">
        <v>1.485862</v>
      </c>
      <c r="K296">
        <v>273</v>
      </c>
      <c r="L296">
        <v>54</v>
      </c>
      <c r="M296">
        <v>2</v>
      </c>
      <c r="N296">
        <v>3</v>
      </c>
      <c r="O296">
        <v>1</v>
      </c>
      <c r="P296">
        <v>362</v>
      </c>
      <c r="Q296">
        <v>96</v>
      </c>
      <c r="R296">
        <v>350</v>
      </c>
      <c r="S296">
        <v>1.465292</v>
      </c>
      <c r="T296">
        <v>1.465802</v>
      </c>
      <c r="U296">
        <v>0.56092799999999998</v>
      </c>
      <c r="V296"/>
      <c r="W296"/>
      <c r="X296"/>
      <c r="Y296"/>
      <c r="Z296"/>
      <c r="AA296"/>
      <c r="AB296"/>
      <c r="AC296"/>
      <c r="AD296"/>
      <c r="AE296"/>
      <c r="AF296"/>
      <c r="AG296"/>
      <c r="AH296"/>
      <c r="AI296"/>
      <c r="AJ296"/>
    </row>
    <row r="297" spans="1:42" x14ac:dyDescent="0.2">
      <c r="A297" s="33">
        <v>1</v>
      </c>
      <c r="B297" s="33" t="s">
        <v>97</v>
      </c>
      <c r="C297" t="s">
        <v>54</v>
      </c>
      <c r="D297">
        <v>25</v>
      </c>
      <c r="E297">
        <v>1000</v>
      </c>
      <c r="F297">
        <v>0</v>
      </c>
      <c r="G297" t="s">
        <v>56</v>
      </c>
      <c r="H297" t="s">
        <v>56</v>
      </c>
      <c r="I297" t="s">
        <v>56</v>
      </c>
      <c r="J297">
        <v>3606.5260170000001</v>
      </c>
      <c r="K297">
        <v>0</v>
      </c>
      <c r="L297">
        <v>0</v>
      </c>
      <c r="M297">
        <v>0</v>
      </c>
      <c r="N297" t="s">
        <v>56</v>
      </c>
      <c r="O297" t="s">
        <v>56</v>
      </c>
      <c r="P297">
        <v>1</v>
      </c>
      <c r="Q297">
        <v>0</v>
      </c>
      <c r="R297">
        <v>1</v>
      </c>
      <c r="S297" t="s">
        <v>56</v>
      </c>
      <c r="T297" t="s">
        <v>56</v>
      </c>
      <c r="U297">
        <v>3606.3469610000002</v>
      </c>
      <c r="V297"/>
      <c r="W297"/>
      <c r="X297"/>
      <c r="Y297"/>
      <c r="Z297"/>
      <c r="AA297"/>
      <c r="AB297"/>
      <c r="AC297"/>
      <c r="AD297"/>
      <c r="AE297"/>
      <c r="AF297"/>
      <c r="AG297"/>
      <c r="AH297"/>
      <c r="AI297"/>
      <c r="AJ297"/>
    </row>
    <row r="298" spans="1:42" x14ac:dyDescent="0.2">
      <c r="A298" s="33">
        <v>1</v>
      </c>
      <c r="B298" s="33" t="s">
        <v>97</v>
      </c>
      <c r="C298" t="s">
        <v>55</v>
      </c>
      <c r="D298">
        <v>25</v>
      </c>
      <c r="E298">
        <v>1000</v>
      </c>
      <c r="F298">
        <v>0</v>
      </c>
      <c r="G298">
        <v>2390.9886710000001</v>
      </c>
      <c r="H298">
        <v>2691</v>
      </c>
      <c r="I298">
        <v>0.111487</v>
      </c>
      <c r="J298">
        <v>3600.0590350000002</v>
      </c>
      <c r="K298">
        <v>5438431</v>
      </c>
      <c r="L298">
        <v>5513</v>
      </c>
      <c r="M298">
        <v>1</v>
      </c>
      <c r="N298">
        <v>2</v>
      </c>
      <c r="O298">
        <v>1</v>
      </c>
      <c r="P298">
        <v>76</v>
      </c>
      <c r="Q298">
        <v>30973</v>
      </c>
      <c r="R298">
        <v>54</v>
      </c>
      <c r="S298">
        <v>1144.402339</v>
      </c>
      <c r="T298">
        <v>1144.4028330000001</v>
      </c>
      <c r="U298">
        <v>1.204782</v>
      </c>
      <c r="V298" s="28">
        <f t="shared" ref="V298:AA298" si="82">IFERROR(AVERAGE(G291:G298),"")</f>
        <v>2945.4630767500003</v>
      </c>
      <c r="W298" s="28">
        <f t="shared" si="82"/>
        <v>3132.5</v>
      </c>
      <c r="X298" s="28">
        <f t="shared" si="82"/>
        <v>6.5253749999999999E-2</v>
      </c>
      <c r="Y298" s="28">
        <f t="shared" si="82"/>
        <v>2702.8539703750002</v>
      </c>
      <c r="Z298" s="28">
        <f t="shared" si="82"/>
        <v>1220789.25</v>
      </c>
      <c r="AA298" s="28">
        <f t="shared" si="82"/>
        <v>1264.125</v>
      </c>
      <c r="AB298" s="28">
        <f t="shared" ref="AB298:AG298" si="83">IFERROR(AVERAGE(P291:P298),"")</f>
        <v>75.75</v>
      </c>
      <c r="AC298" s="28">
        <f t="shared" si="83"/>
        <v>6983.125</v>
      </c>
      <c r="AD298" s="28">
        <f t="shared" si="83"/>
        <v>69.875</v>
      </c>
      <c r="AE298" s="28">
        <f t="shared" si="83"/>
        <v>289.5711225</v>
      </c>
      <c r="AF298" s="28">
        <f t="shared" si="83"/>
        <v>289.57169000000005</v>
      </c>
      <c r="AG298" s="28">
        <f t="shared" si="83"/>
        <v>1802.7527230000005</v>
      </c>
      <c r="AH298" s="28">
        <f>IFERROR(AVERAGE(N291:N298),"")</f>
        <v>2.75</v>
      </c>
      <c r="AI298" s="28">
        <f>IFERROR(AVERAGE(O291:O298),"")</f>
        <v>1</v>
      </c>
      <c r="AJ298" s="28">
        <f>AVERAGE(M291:M298)</f>
        <v>0.75</v>
      </c>
      <c r="AK298">
        <f>COUNTA(D291:D298)</f>
        <v>8</v>
      </c>
      <c r="AL298">
        <f>COUNTIF(M291:M298,"=2")</f>
        <v>2</v>
      </c>
      <c r="AM298">
        <f>COUNTIF(M291:M298,"=1")</f>
        <v>2</v>
      </c>
      <c r="AN298">
        <f>COUNTIF(M291:M298,"=0")</f>
        <v>4</v>
      </c>
      <c r="AO298">
        <f>COUNTIF(M291:M298,"=3")</f>
        <v>0</v>
      </c>
      <c r="AP298">
        <f>COUNTIF(M291:M298,"=")</f>
        <v>0</v>
      </c>
    </row>
    <row r="299" spans="1:42" x14ac:dyDescent="0.2">
      <c r="B299" s="33" t="s">
        <v>98</v>
      </c>
      <c r="V299" s="28">
        <f t="shared" ref="V299:AA299" si="84">IFERROR(AVERAGE(G243:G298),"")</f>
        <v>2328.3114685</v>
      </c>
      <c r="W299" s="28">
        <f t="shared" si="84"/>
        <v>2362.409090909091</v>
      </c>
      <c r="X299" s="28">
        <f t="shared" si="84"/>
        <v>1.1906681818181818E-2</v>
      </c>
      <c r="Y299" s="28">
        <f t="shared" si="84"/>
        <v>1037.9904126785714</v>
      </c>
      <c r="Z299" s="28">
        <f t="shared" si="84"/>
        <v>183835.41071428571</v>
      </c>
      <c r="AA299" s="28">
        <f t="shared" si="84"/>
        <v>414.625</v>
      </c>
      <c r="AB299" s="28">
        <f t="shared" ref="AB299:AG299" si="85">IFERROR(AVERAGE(P243:P298),"")</f>
        <v>229.41071428571428</v>
      </c>
      <c r="AC299" s="28">
        <f t="shared" si="85"/>
        <v>1205.8392857142858</v>
      </c>
      <c r="AD299" s="28">
        <f t="shared" si="85"/>
        <v>226.21428571428572</v>
      </c>
      <c r="AE299" s="28">
        <f t="shared" si="85"/>
        <v>53.304202818181814</v>
      </c>
      <c r="AF299" s="28">
        <f t="shared" si="85"/>
        <v>53.304694227272734</v>
      </c>
      <c r="AG299" s="28">
        <f t="shared" si="85"/>
        <v>902.64608066071446</v>
      </c>
      <c r="AH299" s="28">
        <f>IFERROR(AVERAGE(N243:N298),"")</f>
        <v>2.6818181818181817</v>
      </c>
      <c r="AI299" s="28">
        <f>IFERROR(AVERAGE(O243:O298),"")</f>
        <v>1</v>
      </c>
      <c r="AJ299" s="28">
        <f>AVERAGE(M243:M298)</f>
        <v>1.8214285714285714</v>
      </c>
      <c r="AK299">
        <f>COUNTA(D243:D298)</f>
        <v>56</v>
      </c>
      <c r="AL299">
        <f>COUNTIF(M243:M298,"=2")</f>
        <v>20</v>
      </c>
      <c r="AM299">
        <f>COUNTIF(M243:M298,"=1")</f>
        <v>2</v>
      </c>
      <c r="AN299">
        <f>COUNTIF(M243:M298,"=0")</f>
        <v>14</v>
      </c>
      <c r="AO299">
        <f>COUNTIF(M243:M298,"=3")</f>
        <v>20</v>
      </c>
      <c r="AP299">
        <f>COUNTIF(M243:M298,"=")</f>
        <v>0</v>
      </c>
    </row>
    <row r="300" spans="1:42" x14ac:dyDescent="0.2">
      <c r="V300" s="28">
        <f t="shared" ref="V300:AA300" si="86">MIN(G243:G298)</f>
        <v>1869</v>
      </c>
      <c r="W300" s="28">
        <f t="shared" si="86"/>
        <v>1869</v>
      </c>
      <c r="X300" s="28">
        <f t="shared" si="86"/>
        <v>0</v>
      </c>
      <c r="Y300" s="28">
        <f t="shared" si="86"/>
        <v>3.6068000000000003E-2</v>
      </c>
      <c r="Z300" s="28">
        <f t="shared" si="86"/>
        <v>0</v>
      </c>
      <c r="AA300" s="28">
        <f t="shared" si="86"/>
        <v>0</v>
      </c>
      <c r="AB300" s="28">
        <f t="shared" ref="AB300:AG300" si="87">MIN(P243:P298)</f>
        <v>0</v>
      </c>
      <c r="AC300" s="28">
        <f t="shared" si="87"/>
        <v>0</v>
      </c>
      <c r="AD300" s="28">
        <f t="shared" si="87"/>
        <v>0</v>
      </c>
      <c r="AE300" s="28">
        <f t="shared" si="87"/>
        <v>8.3666000000000004E-2</v>
      </c>
      <c r="AF300" s="28">
        <f t="shared" si="87"/>
        <v>8.4145999999999999E-2</v>
      </c>
      <c r="AG300" s="28">
        <f t="shared" si="87"/>
        <v>0</v>
      </c>
      <c r="AH300" s="28">
        <f>MIN(N243:N298)</f>
        <v>1</v>
      </c>
      <c r="AI300" s="28">
        <f>MIN(O243:O298)</f>
        <v>1</v>
      </c>
      <c r="AJ300" s="28">
        <f>MIN(M243:M298)</f>
        <v>0</v>
      </c>
    </row>
    <row r="301" spans="1:42" x14ac:dyDescent="0.2">
      <c r="V301" s="28">
        <f t="shared" ref="V301:AA301" si="88">MAX(G243:G298)</f>
        <v>4633</v>
      </c>
      <c r="W301" s="28">
        <f t="shared" si="88"/>
        <v>4633</v>
      </c>
      <c r="X301" s="28">
        <f t="shared" si="88"/>
        <v>0.14952799999999999</v>
      </c>
      <c r="Y301" s="28">
        <f t="shared" si="88"/>
        <v>3610.9064709999998</v>
      </c>
      <c r="Z301" s="28">
        <f t="shared" si="88"/>
        <v>5438431</v>
      </c>
      <c r="AA301" s="28">
        <f t="shared" si="88"/>
        <v>11984</v>
      </c>
      <c r="AB301" s="28">
        <f t="shared" ref="AB301:AG301" si="89">MAX(P243:P298)</f>
        <v>11281</v>
      </c>
      <c r="AC301" s="28">
        <f t="shared" si="89"/>
        <v>30973</v>
      </c>
      <c r="AD301" s="28">
        <f t="shared" si="89"/>
        <v>11281</v>
      </c>
      <c r="AE301" s="28">
        <f t="shared" si="89"/>
        <v>1144.402339</v>
      </c>
      <c r="AF301" s="28">
        <f t="shared" si="89"/>
        <v>1144.4028330000001</v>
      </c>
      <c r="AG301" s="28">
        <f t="shared" si="89"/>
        <v>3610.127825</v>
      </c>
      <c r="AH301" s="28">
        <f>MAX(N243:N298)</f>
        <v>4</v>
      </c>
      <c r="AI301" s="28">
        <f>MAX(O243:O298)</f>
        <v>1</v>
      </c>
      <c r="AJ301" s="28">
        <f>MAX(M243:M298)</f>
        <v>3</v>
      </c>
    </row>
    <row r="302" spans="1:42" x14ac:dyDescent="0.2">
      <c r="A302" s="43" t="s">
        <v>131</v>
      </c>
      <c r="B302" s="39"/>
      <c r="C302" s="41"/>
      <c r="D302" s="41"/>
      <c r="E302" s="41"/>
      <c r="V302"/>
      <c r="W302"/>
      <c r="X302"/>
      <c r="Y302"/>
      <c r="Z302"/>
      <c r="AA302"/>
      <c r="AB302"/>
      <c r="AC302"/>
      <c r="AD302"/>
      <c r="AE302"/>
      <c r="AF302"/>
      <c r="AG302"/>
      <c r="AH302"/>
      <c r="AI302"/>
      <c r="AJ302"/>
    </row>
    <row r="303" spans="1:42" x14ac:dyDescent="0.2">
      <c r="A303" s="33">
        <v>10</v>
      </c>
      <c r="B303" s="33" t="s">
        <v>92</v>
      </c>
      <c r="C303" t="s">
        <v>0</v>
      </c>
      <c r="D303">
        <v>25</v>
      </c>
      <c r="E303">
        <v>200</v>
      </c>
      <c r="F303">
        <v>0</v>
      </c>
      <c r="G303">
        <v>1913</v>
      </c>
      <c r="H303">
        <v>1913</v>
      </c>
      <c r="I303">
        <v>0</v>
      </c>
      <c r="J303">
        <v>1.6913000000000001E-2</v>
      </c>
      <c r="K303">
        <v>0</v>
      </c>
      <c r="L303">
        <v>0</v>
      </c>
      <c r="M303">
        <v>2</v>
      </c>
      <c r="N303">
        <v>3</v>
      </c>
      <c r="O303">
        <v>3</v>
      </c>
      <c r="P303">
        <v>2</v>
      </c>
      <c r="Q303">
        <v>0</v>
      </c>
      <c r="R303">
        <v>0</v>
      </c>
      <c r="S303">
        <v>1.4873000000000001E-2</v>
      </c>
      <c r="T303">
        <v>1.4891E-2</v>
      </c>
      <c r="U303">
        <v>3.1000000000000001E-5</v>
      </c>
      <c r="V303"/>
      <c r="W303"/>
      <c r="X303"/>
      <c r="Y303"/>
      <c r="Z303"/>
      <c r="AA303"/>
      <c r="AB303"/>
      <c r="AC303"/>
      <c r="AD303"/>
      <c r="AE303"/>
      <c r="AF303"/>
      <c r="AG303"/>
      <c r="AH303"/>
      <c r="AI303"/>
      <c r="AJ303"/>
    </row>
    <row r="304" spans="1:42" x14ac:dyDescent="0.2">
      <c r="A304" s="33">
        <v>10</v>
      </c>
      <c r="B304" s="33" t="s">
        <v>92</v>
      </c>
      <c r="C304" t="s">
        <v>1</v>
      </c>
      <c r="D304">
        <v>25</v>
      </c>
      <c r="E304">
        <v>200</v>
      </c>
      <c r="F304">
        <v>0</v>
      </c>
      <c r="G304">
        <v>1903</v>
      </c>
      <c r="H304">
        <v>1903</v>
      </c>
      <c r="I304">
        <v>0</v>
      </c>
      <c r="J304">
        <v>7.3890999999999998E-2</v>
      </c>
      <c r="K304">
        <v>0</v>
      </c>
      <c r="L304">
        <v>2</v>
      </c>
      <c r="M304">
        <v>2</v>
      </c>
      <c r="N304">
        <v>3</v>
      </c>
      <c r="O304">
        <v>3</v>
      </c>
      <c r="P304">
        <v>8</v>
      </c>
      <c r="Q304">
        <v>2</v>
      </c>
      <c r="R304">
        <v>4</v>
      </c>
      <c r="S304">
        <v>4.6092000000000001E-2</v>
      </c>
      <c r="T304">
        <v>4.6183000000000002E-2</v>
      </c>
      <c r="U304">
        <v>1.1850000000000001E-3</v>
      </c>
      <c r="V304"/>
      <c r="W304"/>
      <c r="X304"/>
      <c r="Y304"/>
      <c r="Z304"/>
      <c r="AA304"/>
      <c r="AB304"/>
      <c r="AC304"/>
      <c r="AD304"/>
      <c r="AE304"/>
      <c r="AF304"/>
      <c r="AG304"/>
      <c r="AH304"/>
      <c r="AI304"/>
      <c r="AJ304"/>
    </row>
    <row r="305" spans="1:42" x14ac:dyDescent="0.2">
      <c r="A305" s="33">
        <v>10</v>
      </c>
      <c r="B305" s="33" t="s">
        <v>92</v>
      </c>
      <c r="C305" t="s">
        <v>2</v>
      </c>
      <c r="D305">
        <v>25</v>
      </c>
      <c r="E305">
        <v>200</v>
      </c>
      <c r="F305">
        <v>0</v>
      </c>
      <c r="G305">
        <v>1903</v>
      </c>
      <c r="H305">
        <v>1903</v>
      </c>
      <c r="I305">
        <v>0</v>
      </c>
      <c r="J305">
        <v>0.195046</v>
      </c>
      <c r="K305">
        <v>0</v>
      </c>
      <c r="L305">
        <v>21</v>
      </c>
      <c r="M305">
        <v>2</v>
      </c>
      <c r="N305">
        <v>3</v>
      </c>
      <c r="O305">
        <v>3</v>
      </c>
      <c r="P305">
        <v>18</v>
      </c>
      <c r="Q305">
        <v>59</v>
      </c>
      <c r="R305">
        <v>6</v>
      </c>
      <c r="S305">
        <v>0.14454</v>
      </c>
      <c r="T305">
        <v>0.14457</v>
      </c>
      <c r="U305">
        <v>1.3761000000000001E-2</v>
      </c>
      <c r="V305"/>
      <c r="W305"/>
      <c r="X305"/>
      <c r="Y305"/>
      <c r="Z305"/>
      <c r="AA305"/>
      <c r="AB305"/>
      <c r="AC305"/>
      <c r="AD305"/>
      <c r="AE305"/>
      <c r="AF305"/>
      <c r="AG305"/>
      <c r="AH305"/>
      <c r="AI305"/>
      <c r="AJ305"/>
    </row>
    <row r="306" spans="1:42" x14ac:dyDescent="0.2">
      <c r="A306" s="33">
        <v>10</v>
      </c>
      <c r="B306" s="33" t="s">
        <v>92</v>
      </c>
      <c r="C306" t="s">
        <v>3</v>
      </c>
      <c r="D306">
        <v>25</v>
      </c>
      <c r="E306">
        <v>200</v>
      </c>
      <c r="F306">
        <v>0</v>
      </c>
      <c r="G306">
        <v>1869</v>
      </c>
      <c r="H306">
        <v>1869</v>
      </c>
      <c r="I306">
        <v>0</v>
      </c>
      <c r="J306">
        <v>0.15185399999999999</v>
      </c>
      <c r="K306">
        <v>0</v>
      </c>
      <c r="L306">
        <v>22</v>
      </c>
      <c r="M306">
        <v>2</v>
      </c>
      <c r="N306">
        <v>3</v>
      </c>
      <c r="O306">
        <v>3</v>
      </c>
      <c r="P306">
        <v>15</v>
      </c>
      <c r="Q306">
        <v>103</v>
      </c>
      <c r="R306">
        <v>4</v>
      </c>
      <c r="S306">
        <v>0.146208</v>
      </c>
      <c r="T306">
        <v>0.14624100000000001</v>
      </c>
      <c r="U306">
        <v>3.3100000000000002E-4</v>
      </c>
      <c r="V306"/>
      <c r="W306"/>
      <c r="X306"/>
      <c r="Y306"/>
      <c r="Z306"/>
      <c r="AA306"/>
      <c r="AB306"/>
      <c r="AC306"/>
      <c r="AD306"/>
      <c r="AE306"/>
      <c r="AF306"/>
      <c r="AG306"/>
      <c r="AH306"/>
      <c r="AI306"/>
      <c r="AJ306"/>
    </row>
    <row r="307" spans="1:42" x14ac:dyDescent="0.2">
      <c r="A307" s="33">
        <v>10</v>
      </c>
      <c r="B307" s="33" t="s">
        <v>92</v>
      </c>
      <c r="C307" t="s">
        <v>4</v>
      </c>
      <c r="D307">
        <v>25</v>
      </c>
      <c r="E307">
        <v>200</v>
      </c>
      <c r="F307">
        <v>0</v>
      </c>
      <c r="G307">
        <v>1913</v>
      </c>
      <c r="H307">
        <v>1913</v>
      </c>
      <c r="I307">
        <v>0</v>
      </c>
      <c r="J307">
        <v>4.2237999999999998E-2</v>
      </c>
      <c r="K307">
        <v>0</v>
      </c>
      <c r="L307">
        <v>6</v>
      </c>
      <c r="M307">
        <v>2</v>
      </c>
      <c r="N307">
        <v>3</v>
      </c>
      <c r="O307">
        <v>3</v>
      </c>
      <c r="P307">
        <v>86</v>
      </c>
      <c r="Q307">
        <v>2</v>
      </c>
      <c r="R307">
        <v>84</v>
      </c>
      <c r="S307">
        <v>2.2076999999999999E-2</v>
      </c>
      <c r="T307">
        <v>2.2095E-2</v>
      </c>
      <c r="U307">
        <v>1.2083E-2</v>
      </c>
      <c r="V307"/>
      <c r="W307"/>
      <c r="X307"/>
      <c r="Y307"/>
      <c r="Z307"/>
      <c r="AA307"/>
      <c r="AB307"/>
      <c r="AC307"/>
      <c r="AD307"/>
      <c r="AE307"/>
      <c r="AF307"/>
      <c r="AG307"/>
      <c r="AH307"/>
      <c r="AI307"/>
      <c r="AJ307"/>
    </row>
    <row r="308" spans="1:42" x14ac:dyDescent="0.2">
      <c r="A308" s="33">
        <v>10</v>
      </c>
      <c r="B308" s="33" t="s">
        <v>92</v>
      </c>
      <c r="C308" t="s">
        <v>5</v>
      </c>
      <c r="D308">
        <v>25</v>
      </c>
      <c r="E308">
        <v>200</v>
      </c>
      <c r="F308">
        <v>0</v>
      </c>
      <c r="G308">
        <v>1913</v>
      </c>
      <c r="H308">
        <v>1913</v>
      </c>
      <c r="I308">
        <v>0</v>
      </c>
      <c r="J308">
        <v>1.0071E-2</v>
      </c>
      <c r="K308">
        <v>0</v>
      </c>
      <c r="L308">
        <v>0</v>
      </c>
      <c r="M308">
        <v>2</v>
      </c>
      <c r="N308">
        <v>3</v>
      </c>
      <c r="O308">
        <v>3</v>
      </c>
      <c r="P308">
        <v>2</v>
      </c>
      <c r="Q308">
        <v>0</v>
      </c>
      <c r="R308">
        <v>0</v>
      </c>
      <c r="S308">
        <v>8.7060000000000002E-3</v>
      </c>
      <c r="T308">
        <v>8.7229999999999999E-3</v>
      </c>
      <c r="U308">
        <v>2.3E-5</v>
      </c>
      <c r="V308"/>
      <c r="W308"/>
      <c r="X308"/>
      <c r="Y308"/>
      <c r="Z308"/>
      <c r="AA308"/>
      <c r="AB308"/>
      <c r="AC308"/>
      <c r="AD308"/>
      <c r="AE308"/>
      <c r="AF308"/>
      <c r="AG308"/>
      <c r="AH308"/>
      <c r="AI308"/>
      <c r="AJ308"/>
    </row>
    <row r="309" spans="1:42" x14ac:dyDescent="0.2">
      <c r="A309" s="33">
        <v>10</v>
      </c>
      <c r="B309" s="33" t="s">
        <v>92</v>
      </c>
      <c r="C309" t="s">
        <v>6</v>
      </c>
      <c r="D309">
        <v>25</v>
      </c>
      <c r="E309">
        <v>200</v>
      </c>
      <c r="F309">
        <v>0</v>
      </c>
      <c r="G309">
        <v>1913</v>
      </c>
      <c r="H309">
        <v>1913</v>
      </c>
      <c r="I309">
        <v>0</v>
      </c>
      <c r="J309">
        <v>6.8990999999999997E-2</v>
      </c>
      <c r="K309">
        <v>0</v>
      </c>
      <c r="L309">
        <v>3</v>
      </c>
      <c r="M309">
        <v>2</v>
      </c>
      <c r="N309">
        <v>3</v>
      </c>
      <c r="O309">
        <v>3</v>
      </c>
      <c r="P309">
        <v>95</v>
      </c>
      <c r="Q309">
        <v>2</v>
      </c>
      <c r="R309">
        <v>93</v>
      </c>
      <c r="S309">
        <v>3.6887000000000003E-2</v>
      </c>
      <c r="T309">
        <v>3.6908000000000003E-2</v>
      </c>
      <c r="U309">
        <v>2.4957E-2</v>
      </c>
      <c r="V309"/>
      <c r="W309"/>
      <c r="X309"/>
      <c r="Y309"/>
      <c r="Z309"/>
      <c r="AA309"/>
      <c r="AB309"/>
      <c r="AC309"/>
      <c r="AD309"/>
      <c r="AE309"/>
      <c r="AF309"/>
      <c r="AG309"/>
      <c r="AH309"/>
      <c r="AI309"/>
      <c r="AJ309"/>
    </row>
    <row r="310" spans="1:42" x14ac:dyDescent="0.2">
      <c r="A310" s="33">
        <v>10</v>
      </c>
      <c r="B310" s="33" t="s">
        <v>92</v>
      </c>
      <c r="C310" t="s">
        <v>7</v>
      </c>
      <c r="D310">
        <v>25</v>
      </c>
      <c r="E310">
        <v>200</v>
      </c>
      <c r="F310">
        <v>0</v>
      </c>
      <c r="G310">
        <v>1913</v>
      </c>
      <c r="H310">
        <v>1913</v>
      </c>
      <c r="I310">
        <v>0</v>
      </c>
      <c r="J310">
        <v>0.112175</v>
      </c>
      <c r="K310">
        <v>0</v>
      </c>
      <c r="L310">
        <v>12</v>
      </c>
      <c r="M310">
        <v>2</v>
      </c>
      <c r="N310">
        <v>3</v>
      </c>
      <c r="O310">
        <v>3</v>
      </c>
      <c r="P310">
        <v>35</v>
      </c>
      <c r="Q310">
        <v>13</v>
      </c>
      <c r="R310">
        <v>27</v>
      </c>
      <c r="S310">
        <v>9.6412999999999999E-2</v>
      </c>
      <c r="T310">
        <v>9.6437999999999996E-2</v>
      </c>
      <c r="U310">
        <v>1.2078999999999999E-2</v>
      </c>
      <c r="V310"/>
      <c r="W310"/>
      <c r="X310"/>
      <c r="Y310"/>
      <c r="Z310"/>
      <c r="AA310"/>
      <c r="AB310"/>
      <c r="AC310"/>
      <c r="AD310"/>
      <c r="AE310"/>
      <c r="AF310"/>
      <c r="AG310"/>
      <c r="AH310"/>
      <c r="AI310"/>
      <c r="AJ310"/>
    </row>
    <row r="311" spans="1:42" x14ac:dyDescent="0.2">
      <c r="A311" s="33">
        <v>10</v>
      </c>
      <c r="B311" s="33" t="s">
        <v>92</v>
      </c>
      <c r="C311" t="s">
        <v>8</v>
      </c>
      <c r="D311">
        <v>25</v>
      </c>
      <c r="E311">
        <v>200</v>
      </c>
      <c r="F311">
        <v>0</v>
      </c>
      <c r="G311">
        <v>1913</v>
      </c>
      <c r="H311">
        <v>1913</v>
      </c>
      <c r="I311">
        <v>0</v>
      </c>
      <c r="J311">
        <v>0.18245500000000001</v>
      </c>
      <c r="K311">
        <v>37</v>
      </c>
      <c r="L311">
        <v>55</v>
      </c>
      <c r="M311">
        <v>2</v>
      </c>
      <c r="N311">
        <v>3</v>
      </c>
      <c r="O311">
        <v>3</v>
      </c>
      <c r="P311">
        <v>42</v>
      </c>
      <c r="Q311">
        <v>105</v>
      </c>
      <c r="R311">
        <v>33</v>
      </c>
      <c r="S311">
        <v>0.15287600000000001</v>
      </c>
      <c r="T311">
        <v>0.15289900000000001</v>
      </c>
      <c r="U311">
        <v>2.8329E-2</v>
      </c>
      <c r="V311" s="28">
        <f t="shared" ref="V311:AA311" si="90">IFERROR(AVERAGE(G303:G311),"")</f>
        <v>1905.8888888888889</v>
      </c>
      <c r="W311" s="28">
        <f t="shared" si="90"/>
        <v>1905.8888888888889</v>
      </c>
      <c r="X311" s="28">
        <f t="shared" si="90"/>
        <v>0</v>
      </c>
      <c r="Y311" s="28">
        <f t="shared" si="90"/>
        <v>9.4848222222222223E-2</v>
      </c>
      <c r="Z311" s="28">
        <f t="shared" si="90"/>
        <v>4.1111111111111107</v>
      </c>
      <c r="AA311" s="28">
        <f t="shared" si="90"/>
        <v>13.444444444444445</v>
      </c>
      <c r="AB311" s="28">
        <f t="shared" ref="AB311:AG311" si="91">IFERROR(AVERAGE(P303:P311),"")</f>
        <v>33.666666666666664</v>
      </c>
      <c r="AC311" s="28">
        <f t="shared" si="91"/>
        <v>31.777777777777779</v>
      </c>
      <c r="AD311" s="28">
        <f t="shared" si="91"/>
        <v>27.888888888888889</v>
      </c>
      <c r="AE311" s="28">
        <f t="shared" si="91"/>
        <v>7.4296888888888898E-2</v>
      </c>
      <c r="AF311" s="28">
        <f t="shared" si="91"/>
        <v>7.4327555555555549E-2</v>
      </c>
      <c r="AG311" s="28">
        <f t="shared" si="91"/>
        <v>1.0308777777777778E-2</v>
      </c>
      <c r="AH311" s="28">
        <f>IFERROR(AVERAGE(N303:N311),"")</f>
        <v>3</v>
      </c>
      <c r="AI311" s="28">
        <f>IFERROR(AVERAGE(O303:O311),"")</f>
        <v>3</v>
      </c>
      <c r="AJ311" s="28">
        <f>IFERROR(AVERAGE(M303:M311),"")</f>
        <v>2</v>
      </c>
      <c r="AK311">
        <f>COUNTA(D303:D311)</f>
        <v>9</v>
      </c>
      <c r="AL311">
        <f>COUNTIF(M303:M311,"=2")</f>
        <v>9</v>
      </c>
      <c r="AM311">
        <f>COUNTIF(M303:M311,"=1")</f>
        <v>0</v>
      </c>
      <c r="AN311">
        <f>COUNTIF(M303:M311,"=0")</f>
        <v>0</v>
      </c>
      <c r="AO311">
        <f>COUNTIF(M303:M311,"=3")</f>
        <v>0</v>
      </c>
      <c r="AP311">
        <f>COUNTIF(M303:M311,"=")</f>
        <v>0</v>
      </c>
    </row>
    <row r="312" spans="1:42" x14ac:dyDescent="0.2">
      <c r="A312" s="33">
        <v>10</v>
      </c>
      <c r="B312" s="33" t="s">
        <v>93</v>
      </c>
      <c r="C312" t="s">
        <v>9</v>
      </c>
      <c r="D312">
        <v>25</v>
      </c>
      <c r="E312">
        <v>200</v>
      </c>
      <c r="F312">
        <v>0</v>
      </c>
      <c r="G312">
        <v>6171</v>
      </c>
      <c r="H312">
        <v>6171</v>
      </c>
      <c r="I312">
        <v>0</v>
      </c>
      <c r="J312">
        <v>5.4213999999999998E-2</v>
      </c>
      <c r="K312">
        <v>0</v>
      </c>
      <c r="L312">
        <v>3</v>
      </c>
      <c r="M312">
        <v>2</v>
      </c>
      <c r="N312">
        <v>8</v>
      </c>
      <c r="O312">
        <v>8</v>
      </c>
      <c r="P312">
        <v>134</v>
      </c>
      <c r="Q312">
        <v>0</v>
      </c>
      <c r="R312">
        <v>132</v>
      </c>
      <c r="S312">
        <v>3.6821E-2</v>
      </c>
      <c r="T312">
        <v>3.6838000000000003E-2</v>
      </c>
      <c r="U312">
        <v>1.1214999999999999E-2</v>
      </c>
      <c r="V312"/>
      <c r="W312"/>
      <c r="X312"/>
      <c r="Y312"/>
      <c r="Z312"/>
      <c r="AA312"/>
      <c r="AB312"/>
      <c r="AC312"/>
      <c r="AD312"/>
      <c r="AE312"/>
      <c r="AF312"/>
      <c r="AG312"/>
      <c r="AH312"/>
      <c r="AI312"/>
      <c r="AJ312"/>
    </row>
    <row r="313" spans="1:42" x14ac:dyDescent="0.2">
      <c r="A313" s="33">
        <v>10</v>
      </c>
      <c r="B313" s="33" t="s">
        <v>93</v>
      </c>
      <c r="C313" t="s">
        <v>10</v>
      </c>
      <c r="D313">
        <v>25</v>
      </c>
      <c r="E313">
        <v>200</v>
      </c>
      <c r="F313">
        <v>0</v>
      </c>
      <c r="G313">
        <v>5471</v>
      </c>
      <c r="H313">
        <v>5471</v>
      </c>
      <c r="I313">
        <v>0</v>
      </c>
      <c r="J313">
        <v>1.440644</v>
      </c>
      <c r="K313">
        <v>5826</v>
      </c>
      <c r="L313">
        <v>76</v>
      </c>
      <c r="M313">
        <v>2</v>
      </c>
      <c r="N313">
        <v>7</v>
      </c>
      <c r="O313">
        <v>7</v>
      </c>
      <c r="P313">
        <v>11</v>
      </c>
      <c r="Q313">
        <v>171</v>
      </c>
      <c r="R313">
        <v>3</v>
      </c>
      <c r="S313">
        <v>0.19375800000000001</v>
      </c>
      <c r="T313">
        <v>0.19378799999999999</v>
      </c>
      <c r="U313">
        <v>2.0458E-2</v>
      </c>
      <c r="V313"/>
      <c r="W313"/>
      <c r="X313"/>
      <c r="Y313"/>
      <c r="Z313"/>
      <c r="AA313"/>
      <c r="AB313"/>
      <c r="AC313"/>
      <c r="AD313"/>
      <c r="AE313"/>
      <c r="AF313"/>
      <c r="AG313"/>
      <c r="AH313"/>
      <c r="AI313"/>
      <c r="AJ313"/>
    </row>
    <row r="314" spans="1:42" x14ac:dyDescent="0.2">
      <c r="A314" s="33">
        <v>10</v>
      </c>
      <c r="B314" s="33" t="s">
        <v>93</v>
      </c>
      <c r="C314" t="s">
        <v>11</v>
      </c>
      <c r="D314">
        <v>25</v>
      </c>
      <c r="E314">
        <v>200</v>
      </c>
      <c r="F314">
        <v>0</v>
      </c>
      <c r="G314">
        <v>4546</v>
      </c>
      <c r="H314">
        <v>4546</v>
      </c>
      <c r="I314">
        <v>0</v>
      </c>
      <c r="J314">
        <v>18.646996999999999</v>
      </c>
      <c r="K314">
        <v>34772</v>
      </c>
      <c r="L314">
        <v>1138</v>
      </c>
      <c r="M314">
        <v>2</v>
      </c>
      <c r="N314">
        <v>5</v>
      </c>
      <c r="O314">
        <v>5</v>
      </c>
      <c r="P314">
        <v>38</v>
      </c>
      <c r="Q314">
        <v>4955</v>
      </c>
      <c r="R314">
        <v>28</v>
      </c>
      <c r="S314">
        <v>14.692021</v>
      </c>
      <c r="T314">
        <v>14.692083999999999</v>
      </c>
      <c r="U314">
        <v>9.2409999999999992E-3</v>
      </c>
      <c r="V314"/>
      <c r="W314"/>
      <c r="X314"/>
      <c r="Y314"/>
      <c r="Z314"/>
      <c r="AA314"/>
      <c r="AB314"/>
      <c r="AC314"/>
      <c r="AD314"/>
      <c r="AE314"/>
      <c r="AF314"/>
      <c r="AG314"/>
      <c r="AH314"/>
      <c r="AI314"/>
      <c r="AJ314"/>
    </row>
    <row r="315" spans="1:42" x14ac:dyDescent="0.2">
      <c r="A315" s="33">
        <v>10</v>
      </c>
      <c r="B315" s="33" t="s">
        <v>93</v>
      </c>
      <c r="C315" t="s">
        <v>12</v>
      </c>
      <c r="D315">
        <v>25</v>
      </c>
      <c r="E315">
        <v>200</v>
      </c>
      <c r="F315">
        <v>0</v>
      </c>
      <c r="G315">
        <v>4169</v>
      </c>
      <c r="H315">
        <v>4169</v>
      </c>
      <c r="I315">
        <v>0</v>
      </c>
      <c r="J315">
        <v>64.002125000000007</v>
      </c>
      <c r="K315">
        <v>109212</v>
      </c>
      <c r="L315">
        <v>2282</v>
      </c>
      <c r="M315">
        <v>2</v>
      </c>
      <c r="N315">
        <v>4</v>
      </c>
      <c r="O315">
        <v>4</v>
      </c>
      <c r="P315">
        <v>55</v>
      </c>
      <c r="Q315">
        <v>7787</v>
      </c>
      <c r="R315">
        <v>37</v>
      </c>
      <c r="S315">
        <v>1.7406159999999999</v>
      </c>
      <c r="T315">
        <v>1.740667</v>
      </c>
      <c r="U315">
        <v>1.176E-3</v>
      </c>
      <c r="V315"/>
      <c r="W315"/>
      <c r="X315"/>
      <c r="Y315"/>
      <c r="Z315"/>
      <c r="AA315"/>
      <c r="AB315"/>
      <c r="AC315"/>
      <c r="AD315"/>
      <c r="AE315"/>
      <c r="AF315"/>
      <c r="AG315"/>
      <c r="AH315"/>
      <c r="AI315"/>
      <c r="AJ315"/>
    </row>
    <row r="316" spans="1:42" x14ac:dyDescent="0.2">
      <c r="A316" s="33">
        <v>10</v>
      </c>
      <c r="B316" s="33" t="s">
        <v>93</v>
      </c>
      <c r="C316" t="s">
        <v>13</v>
      </c>
      <c r="D316">
        <v>25</v>
      </c>
      <c r="E316">
        <v>200</v>
      </c>
      <c r="F316">
        <v>0</v>
      </c>
      <c r="G316">
        <v>5305</v>
      </c>
      <c r="H316">
        <v>5305</v>
      </c>
      <c r="I316">
        <v>0</v>
      </c>
      <c r="J316">
        <v>7.5599E-2</v>
      </c>
      <c r="K316">
        <v>0</v>
      </c>
      <c r="L316">
        <v>3</v>
      </c>
      <c r="M316">
        <v>2</v>
      </c>
      <c r="N316">
        <v>6</v>
      </c>
      <c r="O316">
        <v>6</v>
      </c>
      <c r="P316">
        <v>24</v>
      </c>
      <c r="Q316">
        <v>7</v>
      </c>
      <c r="R316">
        <v>18</v>
      </c>
      <c r="S316">
        <v>4.1411000000000003E-2</v>
      </c>
      <c r="T316">
        <v>4.1431999999999997E-2</v>
      </c>
      <c r="U316">
        <v>1.0366999999999999E-2</v>
      </c>
      <c r="V316"/>
      <c r="W316"/>
      <c r="X316"/>
      <c r="Y316"/>
      <c r="Z316"/>
      <c r="AA316"/>
      <c r="AB316"/>
      <c r="AC316"/>
      <c r="AD316"/>
      <c r="AE316"/>
      <c r="AF316"/>
      <c r="AG316"/>
      <c r="AH316"/>
      <c r="AI316"/>
      <c r="AJ316"/>
    </row>
    <row r="317" spans="1:42" x14ac:dyDescent="0.2">
      <c r="A317" s="33">
        <v>10</v>
      </c>
      <c r="B317" s="33" t="s">
        <v>93</v>
      </c>
      <c r="C317" t="s">
        <v>14</v>
      </c>
      <c r="D317">
        <v>25</v>
      </c>
      <c r="E317">
        <v>200</v>
      </c>
      <c r="F317">
        <v>0</v>
      </c>
      <c r="G317">
        <v>4654</v>
      </c>
      <c r="H317">
        <v>4654</v>
      </c>
      <c r="I317">
        <v>0</v>
      </c>
      <c r="J317">
        <v>1.877669</v>
      </c>
      <c r="K317">
        <v>6180</v>
      </c>
      <c r="L317">
        <v>372</v>
      </c>
      <c r="M317">
        <v>2</v>
      </c>
      <c r="N317">
        <v>5</v>
      </c>
      <c r="O317">
        <v>5</v>
      </c>
      <c r="P317">
        <v>11</v>
      </c>
      <c r="Q317">
        <v>717</v>
      </c>
      <c r="R317">
        <v>3</v>
      </c>
      <c r="S317">
        <v>0.166294</v>
      </c>
      <c r="T317">
        <v>0.16631099999999999</v>
      </c>
      <c r="U317">
        <v>2.2699999999999999E-4</v>
      </c>
      <c r="V317"/>
      <c r="W317"/>
      <c r="X317"/>
      <c r="Y317"/>
      <c r="Z317"/>
      <c r="AA317"/>
      <c r="AB317"/>
      <c r="AC317"/>
      <c r="AD317"/>
      <c r="AE317"/>
      <c r="AF317"/>
      <c r="AG317"/>
      <c r="AH317"/>
      <c r="AI317"/>
      <c r="AJ317"/>
    </row>
    <row r="318" spans="1:42" x14ac:dyDescent="0.2">
      <c r="A318" s="33">
        <v>10</v>
      </c>
      <c r="B318" s="33" t="s">
        <v>93</v>
      </c>
      <c r="C318" t="s">
        <v>15</v>
      </c>
      <c r="D318">
        <v>25</v>
      </c>
      <c r="E318">
        <v>200</v>
      </c>
      <c r="F318">
        <v>0</v>
      </c>
      <c r="G318">
        <v>4243</v>
      </c>
      <c r="H318">
        <v>4243</v>
      </c>
      <c r="I318">
        <v>0</v>
      </c>
      <c r="J318">
        <v>28.841090000000001</v>
      </c>
      <c r="K318">
        <v>40584</v>
      </c>
      <c r="L318">
        <v>1683</v>
      </c>
      <c r="M318">
        <v>2</v>
      </c>
      <c r="N318">
        <v>4</v>
      </c>
      <c r="O318">
        <v>4</v>
      </c>
      <c r="P318">
        <v>31</v>
      </c>
      <c r="Q318">
        <v>6527</v>
      </c>
      <c r="R318">
        <v>22</v>
      </c>
      <c r="S318">
        <v>0.25928000000000001</v>
      </c>
      <c r="T318">
        <v>0.259376</v>
      </c>
      <c r="U318">
        <v>4.26E-4</v>
      </c>
      <c r="V318"/>
      <c r="W318"/>
      <c r="X318"/>
      <c r="Y318"/>
      <c r="Z318"/>
      <c r="AA318"/>
      <c r="AB318"/>
      <c r="AC318"/>
      <c r="AD318"/>
      <c r="AE318"/>
      <c r="AF318"/>
      <c r="AG318"/>
      <c r="AH318"/>
      <c r="AI318"/>
      <c r="AJ318"/>
    </row>
    <row r="319" spans="1:42" x14ac:dyDescent="0.2">
      <c r="A319" s="33">
        <v>10</v>
      </c>
      <c r="B319" s="33" t="s">
        <v>93</v>
      </c>
      <c r="C319" t="s">
        <v>16</v>
      </c>
      <c r="D319">
        <v>25</v>
      </c>
      <c r="E319">
        <v>200</v>
      </c>
      <c r="F319">
        <v>0</v>
      </c>
      <c r="G319">
        <v>3973</v>
      </c>
      <c r="H319">
        <v>3973</v>
      </c>
      <c r="I319">
        <v>0</v>
      </c>
      <c r="J319">
        <v>82.181599000000006</v>
      </c>
      <c r="K319">
        <v>113850</v>
      </c>
      <c r="L319">
        <v>3006</v>
      </c>
      <c r="M319">
        <v>2</v>
      </c>
      <c r="N319">
        <v>4</v>
      </c>
      <c r="O319">
        <v>4</v>
      </c>
      <c r="P319">
        <v>41</v>
      </c>
      <c r="Q319">
        <v>10211</v>
      </c>
      <c r="R319">
        <v>27</v>
      </c>
      <c r="S319">
        <v>69.006935999999996</v>
      </c>
      <c r="T319">
        <v>69.007058999999998</v>
      </c>
      <c r="U319">
        <v>5.7200000000000003E-4</v>
      </c>
      <c r="V319"/>
      <c r="W319"/>
      <c r="X319"/>
      <c r="Y319"/>
      <c r="Z319"/>
      <c r="AA319"/>
      <c r="AB319"/>
      <c r="AC319"/>
      <c r="AD319"/>
      <c r="AE319"/>
      <c r="AF319"/>
      <c r="AG319"/>
      <c r="AH319"/>
      <c r="AI319"/>
      <c r="AJ319"/>
    </row>
    <row r="320" spans="1:42" x14ac:dyDescent="0.2">
      <c r="A320" s="33">
        <v>10</v>
      </c>
      <c r="B320" s="33" t="s">
        <v>93</v>
      </c>
      <c r="C320" t="s">
        <v>17</v>
      </c>
      <c r="D320">
        <v>25</v>
      </c>
      <c r="E320">
        <v>200</v>
      </c>
      <c r="F320">
        <v>0</v>
      </c>
      <c r="G320">
        <v>4413</v>
      </c>
      <c r="H320">
        <v>4413</v>
      </c>
      <c r="I320">
        <v>0</v>
      </c>
      <c r="J320">
        <v>0.296151</v>
      </c>
      <c r="K320">
        <v>0</v>
      </c>
      <c r="L320">
        <v>4</v>
      </c>
      <c r="M320">
        <v>2</v>
      </c>
      <c r="N320">
        <v>5</v>
      </c>
      <c r="O320">
        <v>5</v>
      </c>
      <c r="P320">
        <v>25</v>
      </c>
      <c r="Q320">
        <v>14</v>
      </c>
      <c r="R320">
        <v>14</v>
      </c>
      <c r="S320">
        <v>0.24953700000000001</v>
      </c>
      <c r="T320">
        <v>0.24956300000000001</v>
      </c>
      <c r="U320">
        <v>2.2411E-2</v>
      </c>
      <c r="V320"/>
      <c r="W320"/>
      <c r="X320"/>
      <c r="Y320"/>
      <c r="Z320"/>
      <c r="AA320"/>
      <c r="AB320"/>
      <c r="AC320"/>
      <c r="AD320"/>
      <c r="AE320"/>
      <c r="AF320"/>
      <c r="AG320"/>
      <c r="AH320"/>
      <c r="AI320"/>
      <c r="AJ320"/>
    </row>
    <row r="321" spans="1:42" x14ac:dyDescent="0.2">
      <c r="A321" s="33">
        <v>10</v>
      </c>
      <c r="B321" s="33" t="s">
        <v>93</v>
      </c>
      <c r="C321" t="s">
        <v>18</v>
      </c>
      <c r="D321">
        <v>25</v>
      </c>
      <c r="E321">
        <v>200</v>
      </c>
      <c r="F321">
        <v>0</v>
      </c>
      <c r="G321">
        <v>4441</v>
      </c>
      <c r="H321">
        <v>4441</v>
      </c>
      <c r="I321">
        <v>0</v>
      </c>
      <c r="J321">
        <v>532.05844100000002</v>
      </c>
      <c r="K321">
        <v>306832</v>
      </c>
      <c r="L321">
        <v>6191</v>
      </c>
      <c r="M321">
        <v>2</v>
      </c>
      <c r="N321">
        <v>5</v>
      </c>
      <c r="O321">
        <v>5</v>
      </c>
      <c r="P321">
        <v>17</v>
      </c>
      <c r="Q321">
        <v>33009</v>
      </c>
      <c r="R321">
        <v>2</v>
      </c>
      <c r="S321">
        <v>414.03311000000002</v>
      </c>
      <c r="T321">
        <v>414.03319800000003</v>
      </c>
      <c r="U321">
        <v>1.2736000000000001E-2</v>
      </c>
      <c r="V321"/>
      <c r="W321"/>
      <c r="X321"/>
      <c r="Y321"/>
      <c r="Z321"/>
      <c r="AA321"/>
      <c r="AB321"/>
      <c r="AC321"/>
      <c r="AD321"/>
      <c r="AE321"/>
      <c r="AF321"/>
      <c r="AG321"/>
      <c r="AH321"/>
      <c r="AI321"/>
      <c r="AJ321"/>
    </row>
    <row r="322" spans="1:42" x14ac:dyDescent="0.2">
      <c r="A322" s="33">
        <v>10</v>
      </c>
      <c r="B322" s="33" t="s">
        <v>93</v>
      </c>
      <c r="C322" t="s">
        <v>19</v>
      </c>
      <c r="D322">
        <v>25</v>
      </c>
      <c r="E322">
        <v>200</v>
      </c>
      <c r="F322">
        <v>0</v>
      </c>
      <c r="G322">
        <v>4288</v>
      </c>
      <c r="H322">
        <v>4288</v>
      </c>
      <c r="I322">
        <v>0</v>
      </c>
      <c r="J322">
        <v>10.274797</v>
      </c>
      <c r="K322">
        <v>20059</v>
      </c>
      <c r="L322">
        <v>848</v>
      </c>
      <c r="M322">
        <v>2</v>
      </c>
      <c r="N322">
        <v>4</v>
      </c>
      <c r="O322">
        <v>4</v>
      </c>
      <c r="P322">
        <v>33</v>
      </c>
      <c r="Q322">
        <v>3495</v>
      </c>
      <c r="R322">
        <v>21</v>
      </c>
      <c r="S322">
        <v>8.0204869999999993</v>
      </c>
      <c r="T322">
        <v>8.0205350000000006</v>
      </c>
      <c r="U322">
        <v>2.6825000000000002E-2</v>
      </c>
      <c r="V322"/>
      <c r="W322"/>
      <c r="X322"/>
      <c r="Y322"/>
      <c r="Z322"/>
      <c r="AA322"/>
      <c r="AB322"/>
      <c r="AC322"/>
      <c r="AD322"/>
      <c r="AE322"/>
      <c r="AF322"/>
      <c r="AG322"/>
      <c r="AH322"/>
      <c r="AI322"/>
      <c r="AJ322"/>
    </row>
    <row r="323" spans="1:42" x14ac:dyDescent="0.2">
      <c r="A323" s="33">
        <v>10</v>
      </c>
      <c r="B323" s="33" t="s">
        <v>93</v>
      </c>
      <c r="C323" t="s">
        <v>20</v>
      </c>
      <c r="D323">
        <v>25</v>
      </c>
      <c r="E323">
        <v>200</v>
      </c>
      <c r="F323">
        <v>0</v>
      </c>
      <c r="G323">
        <v>3930</v>
      </c>
      <c r="H323">
        <v>3930</v>
      </c>
      <c r="I323">
        <v>0</v>
      </c>
      <c r="J323">
        <v>972.12085200000001</v>
      </c>
      <c r="K323">
        <v>567130</v>
      </c>
      <c r="L323">
        <v>9206</v>
      </c>
      <c r="M323">
        <v>2</v>
      </c>
      <c r="N323">
        <v>4</v>
      </c>
      <c r="O323">
        <v>4</v>
      </c>
      <c r="P323">
        <v>20</v>
      </c>
      <c r="Q323">
        <v>42697</v>
      </c>
      <c r="R323">
        <v>8</v>
      </c>
      <c r="S323">
        <v>3.5058099999999999</v>
      </c>
      <c r="T323">
        <v>3.5058639999999999</v>
      </c>
      <c r="U323">
        <v>8.2335000000000005E-2</v>
      </c>
      <c r="V323" s="28">
        <f t="shared" ref="V323:AA323" si="92">IFERROR(AVERAGE(G312:G323),"")</f>
        <v>4633.666666666667</v>
      </c>
      <c r="W323" s="28">
        <f t="shared" si="92"/>
        <v>4633.666666666667</v>
      </c>
      <c r="X323" s="28">
        <f t="shared" si="92"/>
        <v>0</v>
      </c>
      <c r="Y323" s="28">
        <f t="shared" si="92"/>
        <v>142.65584816666669</v>
      </c>
      <c r="Z323" s="28">
        <f t="shared" si="92"/>
        <v>100370.41666666667</v>
      </c>
      <c r="AA323" s="28">
        <f t="shared" si="92"/>
        <v>2067.6666666666665</v>
      </c>
      <c r="AB323" s="28">
        <f t="shared" ref="AB323:AG323" si="93">IFERROR(AVERAGE(P312:P323),"")</f>
        <v>36.666666666666664</v>
      </c>
      <c r="AC323" s="28">
        <f t="shared" si="93"/>
        <v>9132.5</v>
      </c>
      <c r="AD323" s="28">
        <f t="shared" si="93"/>
        <v>26.25</v>
      </c>
      <c r="AE323" s="28">
        <f t="shared" si="93"/>
        <v>42.662173416666668</v>
      </c>
      <c r="AF323" s="28">
        <f t="shared" si="93"/>
        <v>42.662226249999996</v>
      </c>
      <c r="AG323" s="28">
        <f t="shared" si="93"/>
        <v>1.6499083333333334E-2</v>
      </c>
      <c r="AH323" s="28">
        <f>IFERROR(AVERAGE(N312:N323),"")</f>
        <v>5.083333333333333</v>
      </c>
      <c r="AI323" s="28">
        <f>IFERROR(AVERAGE(O312:O323),"")</f>
        <v>5.083333333333333</v>
      </c>
      <c r="AJ323" s="28">
        <f>AVERAGE(M312:M323)</f>
        <v>2</v>
      </c>
      <c r="AK323">
        <f>COUNTA(D312:D323)</f>
        <v>12</v>
      </c>
      <c r="AL323">
        <f>COUNTIF(M312:M323,"=2")</f>
        <v>12</v>
      </c>
      <c r="AM323">
        <f>COUNTIF(M312:M323,"=1")</f>
        <v>0</v>
      </c>
      <c r="AN323">
        <f>COUNTIF(M312:M323,"=0")</f>
        <v>0</v>
      </c>
      <c r="AO323">
        <f>COUNTIF(M312:M323,"=3")</f>
        <v>0</v>
      </c>
      <c r="AP323">
        <f>COUNTIF(M312:M323,"=")</f>
        <v>0</v>
      </c>
    </row>
    <row r="324" spans="1:42" x14ac:dyDescent="0.2">
      <c r="A324" s="33">
        <v>10</v>
      </c>
      <c r="B324" s="33" t="s">
        <v>94</v>
      </c>
      <c r="C324" t="s">
        <v>21</v>
      </c>
      <c r="D324">
        <v>25</v>
      </c>
      <c r="E324">
        <v>200</v>
      </c>
      <c r="F324">
        <v>0</v>
      </c>
      <c r="G324">
        <v>4611</v>
      </c>
      <c r="H324">
        <v>4611</v>
      </c>
      <c r="I324">
        <v>0</v>
      </c>
      <c r="J324">
        <v>0.15912499999999999</v>
      </c>
      <c r="K324">
        <v>0</v>
      </c>
      <c r="L324">
        <v>2</v>
      </c>
      <c r="M324">
        <v>2</v>
      </c>
      <c r="N324">
        <v>4</v>
      </c>
      <c r="O324">
        <v>4</v>
      </c>
      <c r="P324">
        <v>36</v>
      </c>
      <c r="Q324">
        <v>3</v>
      </c>
      <c r="R324">
        <v>24</v>
      </c>
      <c r="S324">
        <v>0.12806999999999999</v>
      </c>
      <c r="T324">
        <v>0.128112</v>
      </c>
      <c r="U324">
        <v>9.1870000000000007E-3</v>
      </c>
      <c r="V324"/>
      <c r="W324"/>
      <c r="X324"/>
      <c r="Y324"/>
      <c r="Z324"/>
      <c r="AA324"/>
      <c r="AB324"/>
      <c r="AC324"/>
      <c r="AD324"/>
      <c r="AE324"/>
      <c r="AF324"/>
      <c r="AG324"/>
      <c r="AH324"/>
      <c r="AI324"/>
      <c r="AJ324"/>
    </row>
    <row r="325" spans="1:42" x14ac:dyDescent="0.2">
      <c r="A325" s="33">
        <v>10</v>
      </c>
      <c r="B325" s="33" t="s">
        <v>94</v>
      </c>
      <c r="C325" t="s">
        <v>22</v>
      </c>
      <c r="D325">
        <v>25</v>
      </c>
      <c r="E325">
        <v>200</v>
      </c>
      <c r="F325">
        <v>0</v>
      </c>
      <c r="G325">
        <v>3518</v>
      </c>
      <c r="H325">
        <v>3518</v>
      </c>
      <c r="I325">
        <v>0</v>
      </c>
      <c r="J325">
        <v>0.50407199999999996</v>
      </c>
      <c r="K325">
        <v>0</v>
      </c>
      <c r="L325">
        <v>10</v>
      </c>
      <c r="M325">
        <v>2</v>
      </c>
      <c r="N325">
        <v>3</v>
      </c>
      <c r="O325">
        <v>3</v>
      </c>
      <c r="P325">
        <v>18</v>
      </c>
      <c r="Q325">
        <v>17</v>
      </c>
      <c r="R325">
        <v>5</v>
      </c>
      <c r="S325">
        <v>0.49759199999999998</v>
      </c>
      <c r="T325">
        <v>0.49763600000000002</v>
      </c>
      <c r="U325">
        <v>2.5307E-2</v>
      </c>
      <c r="V325"/>
      <c r="W325"/>
      <c r="X325"/>
      <c r="Y325"/>
      <c r="Z325"/>
      <c r="AA325"/>
      <c r="AB325"/>
      <c r="AC325"/>
      <c r="AD325"/>
      <c r="AE325"/>
      <c r="AF325"/>
      <c r="AG325"/>
      <c r="AH325"/>
      <c r="AI325"/>
      <c r="AJ325"/>
    </row>
    <row r="326" spans="1:42" x14ac:dyDescent="0.2">
      <c r="A326" s="33">
        <v>10</v>
      </c>
      <c r="B326" s="33" t="s">
        <v>94</v>
      </c>
      <c r="C326" t="s">
        <v>23</v>
      </c>
      <c r="D326">
        <v>25</v>
      </c>
      <c r="E326">
        <v>200</v>
      </c>
      <c r="F326">
        <v>0</v>
      </c>
      <c r="G326">
        <v>3328</v>
      </c>
      <c r="H326">
        <v>3328</v>
      </c>
      <c r="I326">
        <v>0</v>
      </c>
      <c r="J326">
        <v>5.8614280000000001</v>
      </c>
      <c r="K326">
        <v>39924</v>
      </c>
      <c r="L326">
        <v>262</v>
      </c>
      <c r="M326">
        <v>2</v>
      </c>
      <c r="N326">
        <v>3</v>
      </c>
      <c r="O326">
        <v>3</v>
      </c>
      <c r="P326">
        <v>38</v>
      </c>
      <c r="Q326">
        <v>1812</v>
      </c>
      <c r="R326">
        <v>23</v>
      </c>
      <c r="S326">
        <v>2.5760900000000002</v>
      </c>
      <c r="T326">
        <v>2.576139</v>
      </c>
      <c r="U326">
        <v>0.13103000000000001</v>
      </c>
      <c r="V326"/>
      <c r="W326"/>
      <c r="X326"/>
      <c r="Y326"/>
      <c r="Z326"/>
      <c r="AA326"/>
      <c r="AB326"/>
      <c r="AC326"/>
      <c r="AD326"/>
      <c r="AE326"/>
      <c r="AF326"/>
      <c r="AG326"/>
      <c r="AH326"/>
      <c r="AI326"/>
      <c r="AJ326"/>
    </row>
    <row r="327" spans="1:42" x14ac:dyDescent="0.2">
      <c r="A327" s="33">
        <v>10</v>
      </c>
      <c r="B327" s="33" t="s">
        <v>94</v>
      </c>
      <c r="C327" t="s">
        <v>24</v>
      </c>
      <c r="D327">
        <v>25</v>
      </c>
      <c r="E327">
        <v>200</v>
      </c>
      <c r="F327">
        <v>0</v>
      </c>
      <c r="G327">
        <v>3066</v>
      </c>
      <c r="H327">
        <v>3066</v>
      </c>
      <c r="I327">
        <v>0</v>
      </c>
      <c r="J327">
        <v>0.65622199999999997</v>
      </c>
      <c r="K327">
        <v>441</v>
      </c>
      <c r="L327">
        <v>106</v>
      </c>
      <c r="M327">
        <v>2</v>
      </c>
      <c r="N327">
        <v>3</v>
      </c>
      <c r="O327">
        <v>3</v>
      </c>
      <c r="P327">
        <v>38</v>
      </c>
      <c r="Q327">
        <v>239</v>
      </c>
      <c r="R327">
        <v>25</v>
      </c>
      <c r="S327">
        <v>0.56989999999999996</v>
      </c>
      <c r="T327">
        <v>0.56993300000000002</v>
      </c>
      <c r="U327">
        <v>0.114341</v>
      </c>
      <c r="V327"/>
      <c r="W327"/>
      <c r="X327"/>
      <c r="Y327"/>
      <c r="Z327"/>
      <c r="AA327"/>
      <c r="AB327"/>
      <c r="AC327"/>
      <c r="AD327"/>
      <c r="AE327"/>
      <c r="AF327"/>
      <c r="AG327"/>
      <c r="AH327"/>
      <c r="AI327"/>
      <c r="AJ327"/>
    </row>
    <row r="328" spans="1:42" x14ac:dyDescent="0.2">
      <c r="A328" s="33">
        <v>10</v>
      </c>
      <c r="B328" s="33" t="s">
        <v>94</v>
      </c>
      <c r="C328" t="s">
        <v>25</v>
      </c>
      <c r="D328">
        <v>25</v>
      </c>
      <c r="E328">
        <v>200</v>
      </c>
      <c r="F328">
        <v>0</v>
      </c>
      <c r="G328">
        <v>4113</v>
      </c>
      <c r="H328">
        <v>4113</v>
      </c>
      <c r="I328">
        <v>0</v>
      </c>
      <c r="J328">
        <v>7.1551530000000003</v>
      </c>
      <c r="K328">
        <v>25342</v>
      </c>
      <c r="L328">
        <v>466</v>
      </c>
      <c r="M328">
        <v>2</v>
      </c>
      <c r="N328">
        <v>4</v>
      </c>
      <c r="O328">
        <v>4</v>
      </c>
      <c r="P328">
        <v>49</v>
      </c>
      <c r="Q328">
        <v>2739</v>
      </c>
      <c r="R328">
        <v>24</v>
      </c>
      <c r="S328">
        <v>7.0275999999999996</v>
      </c>
      <c r="T328">
        <v>7.0276540000000001</v>
      </c>
      <c r="U328">
        <v>1.4981E-2</v>
      </c>
      <c r="V328"/>
      <c r="W328"/>
      <c r="X328"/>
      <c r="Y328"/>
      <c r="Z328"/>
      <c r="AA328"/>
      <c r="AB328"/>
      <c r="AC328"/>
      <c r="AD328"/>
      <c r="AE328"/>
      <c r="AF328"/>
      <c r="AG328"/>
      <c r="AH328"/>
      <c r="AI328"/>
      <c r="AJ328"/>
    </row>
    <row r="329" spans="1:42" x14ac:dyDescent="0.2">
      <c r="A329" s="33">
        <v>10</v>
      </c>
      <c r="B329" s="33" t="s">
        <v>94</v>
      </c>
      <c r="C329" t="s">
        <v>26</v>
      </c>
      <c r="D329">
        <v>25</v>
      </c>
      <c r="E329">
        <v>200</v>
      </c>
      <c r="F329">
        <v>0</v>
      </c>
      <c r="G329">
        <v>3455</v>
      </c>
      <c r="H329">
        <v>3455</v>
      </c>
      <c r="I329">
        <v>0</v>
      </c>
      <c r="J329">
        <v>0.95427799999999996</v>
      </c>
      <c r="K329">
        <v>3513</v>
      </c>
      <c r="L329">
        <v>129</v>
      </c>
      <c r="M329">
        <v>2</v>
      </c>
      <c r="N329">
        <v>3</v>
      </c>
      <c r="O329">
        <v>3</v>
      </c>
      <c r="P329">
        <v>35</v>
      </c>
      <c r="Q329">
        <v>326</v>
      </c>
      <c r="R329">
        <v>17</v>
      </c>
      <c r="S329">
        <v>0.89360200000000001</v>
      </c>
      <c r="T329">
        <v>0.89365099999999997</v>
      </c>
      <c r="U329">
        <v>6.9240999999999997E-2</v>
      </c>
      <c r="V329"/>
      <c r="W329"/>
      <c r="X329"/>
      <c r="Y329"/>
      <c r="Z329"/>
      <c r="AA329"/>
      <c r="AB329"/>
      <c r="AC329"/>
      <c r="AD329"/>
      <c r="AE329"/>
      <c r="AF329"/>
      <c r="AG329"/>
      <c r="AH329"/>
      <c r="AI329"/>
      <c r="AJ329"/>
    </row>
    <row r="330" spans="1:42" x14ac:dyDescent="0.2">
      <c r="A330" s="33">
        <v>10</v>
      </c>
      <c r="B330" s="33" t="s">
        <v>94</v>
      </c>
      <c r="C330" t="s">
        <v>27</v>
      </c>
      <c r="D330">
        <v>25</v>
      </c>
      <c r="E330">
        <v>200</v>
      </c>
      <c r="F330">
        <v>0</v>
      </c>
      <c r="G330">
        <v>2983</v>
      </c>
      <c r="H330">
        <v>2983</v>
      </c>
      <c r="I330">
        <v>0</v>
      </c>
      <c r="J330">
        <v>1.3425199999999999</v>
      </c>
      <c r="K330">
        <v>43</v>
      </c>
      <c r="L330">
        <v>35</v>
      </c>
      <c r="M330">
        <v>2</v>
      </c>
      <c r="N330">
        <v>3</v>
      </c>
      <c r="O330">
        <v>3</v>
      </c>
      <c r="P330">
        <v>15</v>
      </c>
      <c r="Q330">
        <v>64</v>
      </c>
      <c r="R330">
        <v>5</v>
      </c>
      <c r="S330">
        <v>1.2999149999999999</v>
      </c>
      <c r="T330">
        <v>1.29996</v>
      </c>
      <c r="U330">
        <v>8.3323999999999995E-2</v>
      </c>
      <c r="V330"/>
      <c r="W330"/>
      <c r="X330"/>
      <c r="Y330"/>
      <c r="Z330"/>
      <c r="AA330"/>
      <c r="AB330"/>
      <c r="AC330"/>
      <c r="AD330"/>
      <c r="AE330"/>
      <c r="AF330"/>
      <c r="AG330"/>
      <c r="AH330"/>
      <c r="AI330"/>
      <c r="AJ330"/>
    </row>
    <row r="331" spans="1:42" x14ac:dyDescent="0.2">
      <c r="A331" s="33">
        <v>10</v>
      </c>
      <c r="B331" s="33" t="s">
        <v>94</v>
      </c>
      <c r="C331" t="s">
        <v>28</v>
      </c>
      <c r="D331">
        <v>25</v>
      </c>
      <c r="E331">
        <v>200</v>
      </c>
      <c r="F331">
        <v>0</v>
      </c>
      <c r="G331">
        <v>2945</v>
      </c>
      <c r="H331">
        <v>2945</v>
      </c>
      <c r="I331">
        <v>0</v>
      </c>
      <c r="J331">
        <v>1.0240039999999999</v>
      </c>
      <c r="K331">
        <v>0</v>
      </c>
      <c r="L331">
        <v>9</v>
      </c>
      <c r="M331">
        <v>2</v>
      </c>
      <c r="N331">
        <v>3</v>
      </c>
      <c r="O331">
        <v>3</v>
      </c>
      <c r="P331">
        <v>15</v>
      </c>
      <c r="Q331">
        <v>11</v>
      </c>
      <c r="R331">
        <v>4</v>
      </c>
      <c r="S331">
        <v>1.0185690000000001</v>
      </c>
      <c r="T331">
        <v>1.0186200000000001</v>
      </c>
      <c r="U331">
        <v>0.26526</v>
      </c>
      <c r="V331" s="28">
        <f t="shared" ref="V331:AA331" si="94">IFERROR(AVERAGE(G324:G331),"")</f>
        <v>3502.375</v>
      </c>
      <c r="W331" s="28">
        <f t="shared" si="94"/>
        <v>3502.375</v>
      </c>
      <c r="X331" s="28">
        <f t="shared" si="94"/>
        <v>0</v>
      </c>
      <c r="Y331" s="28">
        <f t="shared" si="94"/>
        <v>2.2071002500000003</v>
      </c>
      <c r="Z331" s="28">
        <f t="shared" si="94"/>
        <v>8657.875</v>
      </c>
      <c r="AA331" s="28">
        <f t="shared" si="94"/>
        <v>127.375</v>
      </c>
      <c r="AB331" s="28">
        <f t="shared" ref="AB331:AG331" si="95">IFERROR(AVERAGE(P324:P331),"")</f>
        <v>30.5</v>
      </c>
      <c r="AC331" s="28">
        <f t="shared" si="95"/>
        <v>651.375</v>
      </c>
      <c r="AD331" s="28">
        <f t="shared" si="95"/>
        <v>15.875</v>
      </c>
      <c r="AE331" s="28">
        <f t="shared" si="95"/>
        <v>1.7514172499999998</v>
      </c>
      <c r="AF331" s="28">
        <f t="shared" si="95"/>
        <v>1.7514631250000001</v>
      </c>
      <c r="AG331" s="28">
        <f t="shared" si="95"/>
        <v>8.9083875000000007E-2</v>
      </c>
      <c r="AH331" s="28">
        <f>IFERROR(AVERAGE(N324:N331),"")</f>
        <v>3.25</v>
      </c>
      <c r="AI331" s="28">
        <f>IFERROR(AVERAGE(O324:O331),"")</f>
        <v>3.25</v>
      </c>
      <c r="AJ331" s="28">
        <f>AVERAGE(M324:M331)</f>
        <v>2</v>
      </c>
      <c r="AK331">
        <f>COUNTA(D324:D331)</f>
        <v>8</v>
      </c>
      <c r="AL331">
        <f>COUNTIF(M324:M331,"=2")</f>
        <v>8</v>
      </c>
      <c r="AM331">
        <f>COUNTIF(M324:M331,"=1")</f>
        <v>0</v>
      </c>
      <c r="AN331">
        <f>COUNTIF(M324:M331,"=0")</f>
        <v>0</v>
      </c>
      <c r="AO331">
        <f>COUNTIF(M324:M331,"=3")</f>
        <v>0</v>
      </c>
      <c r="AP331">
        <f>COUNTIF(M324:M331,"=")</f>
        <v>0</v>
      </c>
    </row>
    <row r="332" spans="1:42" x14ac:dyDescent="0.2">
      <c r="A332" s="33">
        <v>10</v>
      </c>
      <c r="B332" s="33" t="s">
        <v>95</v>
      </c>
      <c r="C332" t="s">
        <v>29</v>
      </c>
      <c r="D332">
        <v>25</v>
      </c>
      <c r="E332">
        <v>700</v>
      </c>
      <c r="F332">
        <v>0</v>
      </c>
      <c r="G332">
        <v>2147</v>
      </c>
      <c r="H332">
        <v>2147</v>
      </c>
      <c r="I332">
        <v>0</v>
      </c>
      <c r="J332">
        <v>9.5320000000000005E-3</v>
      </c>
      <c r="K332">
        <v>0</v>
      </c>
      <c r="L332">
        <v>0</v>
      </c>
      <c r="M332">
        <v>2</v>
      </c>
      <c r="N332">
        <v>2</v>
      </c>
      <c r="O332">
        <v>2</v>
      </c>
      <c r="P332">
        <v>3</v>
      </c>
      <c r="Q332">
        <v>0</v>
      </c>
      <c r="R332">
        <v>0</v>
      </c>
      <c r="S332">
        <v>8.1580000000000003E-3</v>
      </c>
      <c r="T332">
        <v>8.1689999999999992E-3</v>
      </c>
      <c r="U332">
        <v>3.1999999999999999E-5</v>
      </c>
      <c r="V332"/>
      <c r="W332"/>
      <c r="X332"/>
      <c r="Y332"/>
      <c r="Z332"/>
      <c r="AA332"/>
      <c r="AB332"/>
      <c r="AC332"/>
      <c r="AD332"/>
      <c r="AE332"/>
      <c r="AF332"/>
      <c r="AG332"/>
      <c r="AH332"/>
      <c r="AI332"/>
      <c r="AJ332"/>
    </row>
    <row r="333" spans="1:42" x14ac:dyDescent="0.2">
      <c r="A333" s="33">
        <v>10</v>
      </c>
      <c r="B333" s="33" t="s">
        <v>95</v>
      </c>
      <c r="C333" t="s">
        <v>30</v>
      </c>
      <c r="D333">
        <v>25</v>
      </c>
      <c r="E333">
        <v>700</v>
      </c>
      <c r="F333">
        <v>0</v>
      </c>
      <c r="G333">
        <v>2147</v>
      </c>
      <c r="H333">
        <v>2147</v>
      </c>
      <c r="I333">
        <v>0</v>
      </c>
      <c r="J333">
        <v>0.23644899999999999</v>
      </c>
      <c r="K333">
        <v>944</v>
      </c>
      <c r="L333">
        <v>32</v>
      </c>
      <c r="M333">
        <v>2</v>
      </c>
      <c r="N333">
        <v>2</v>
      </c>
      <c r="O333">
        <v>2</v>
      </c>
      <c r="P333">
        <v>15</v>
      </c>
      <c r="Q333">
        <v>57</v>
      </c>
      <c r="R333">
        <v>11</v>
      </c>
      <c r="S333">
        <v>4.4465999999999999E-2</v>
      </c>
      <c r="T333">
        <v>4.4498999999999997E-2</v>
      </c>
      <c r="U333">
        <v>1.1847999999999999E-2</v>
      </c>
      <c r="V333"/>
      <c r="W333"/>
      <c r="X333"/>
      <c r="Y333"/>
      <c r="Z333"/>
      <c r="AA333"/>
      <c r="AB333"/>
      <c r="AC333"/>
      <c r="AD333"/>
      <c r="AE333"/>
      <c r="AF333"/>
      <c r="AG333"/>
      <c r="AH333"/>
      <c r="AI333"/>
      <c r="AJ333"/>
    </row>
    <row r="334" spans="1:42" x14ac:dyDescent="0.2">
      <c r="A334" s="33">
        <v>10</v>
      </c>
      <c r="B334" s="33" t="s">
        <v>95</v>
      </c>
      <c r="C334" t="s">
        <v>31</v>
      </c>
      <c r="D334">
        <v>25</v>
      </c>
      <c r="E334">
        <v>700</v>
      </c>
      <c r="F334">
        <v>0</v>
      </c>
      <c r="G334">
        <v>2147</v>
      </c>
      <c r="H334">
        <v>2147</v>
      </c>
      <c r="I334">
        <v>0</v>
      </c>
      <c r="J334">
        <v>0.60555499999999995</v>
      </c>
      <c r="K334">
        <v>3354</v>
      </c>
      <c r="L334">
        <v>100</v>
      </c>
      <c r="M334">
        <v>2</v>
      </c>
      <c r="N334">
        <v>2</v>
      </c>
      <c r="O334">
        <v>2</v>
      </c>
      <c r="P334">
        <v>39</v>
      </c>
      <c r="Q334">
        <v>290</v>
      </c>
      <c r="R334">
        <v>28</v>
      </c>
      <c r="S334">
        <v>0.35879699999999998</v>
      </c>
      <c r="T334">
        <v>0.35894300000000001</v>
      </c>
      <c r="U334">
        <v>2.6376E-2</v>
      </c>
      <c r="V334"/>
      <c r="W334"/>
      <c r="X334"/>
      <c r="Y334"/>
      <c r="Z334"/>
      <c r="AA334"/>
      <c r="AB334"/>
      <c r="AC334"/>
      <c r="AD334"/>
      <c r="AE334"/>
      <c r="AF334"/>
      <c r="AG334"/>
      <c r="AH334"/>
      <c r="AI334"/>
      <c r="AJ334"/>
    </row>
    <row r="335" spans="1:42" x14ac:dyDescent="0.2">
      <c r="A335" s="33">
        <v>10</v>
      </c>
      <c r="B335" s="33" t="s">
        <v>95</v>
      </c>
      <c r="C335" t="s">
        <v>32</v>
      </c>
      <c r="D335">
        <v>25</v>
      </c>
      <c r="E335">
        <v>700</v>
      </c>
      <c r="F335">
        <v>0</v>
      </c>
      <c r="G335">
        <v>2131</v>
      </c>
      <c r="H335">
        <v>2131</v>
      </c>
      <c r="I335">
        <v>0</v>
      </c>
      <c r="J335">
        <v>4.2549169999999998</v>
      </c>
      <c r="K335">
        <v>19123</v>
      </c>
      <c r="L335">
        <v>234</v>
      </c>
      <c r="M335">
        <v>2</v>
      </c>
      <c r="N335">
        <v>1</v>
      </c>
      <c r="O335">
        <v>1</v>
      </c>
      <c r="P335">
        <v>39</v>
      </c>
      <c r="Q335">
        <v>1395</v>
      </c>
      <c r="R335">
        <v>30</v>
      </c>
      <c r="S335">
        <v>4.2418909999999999</v>
      </c>
      <c r="T335">
        <v>4.2419529999999996</v>
      </c>
      <c r="U335">
        <v>6.5700000000000003E-4</v>
      </c>
      <c r="V335"/>
      <c r="W335"/>
      <c r="X335"/>
      <c r="Y335"/>
      <c r="Z335"/>
      <c r="AA335"/>
      <c r="AB335"/>
      <c r="AC335"/>
      <c r="AD335"/>
      <c r="AE335"/>
      <c r="AF335"/>
      <c r="AG335"/>
      <c r="AH335"/>
      <c r="AI335"/>
      <c r="AJ335"/>
    </row>
    <row r="336" spans="1:42" x14ac:dyDescent="0.2">
      <c r="A336" s="33">
        <v>10</v>
      </c>
      <c r="B336" s="33" t="s">
        <v>95</v>
      </c>
      <c r="C336" t="s">
        <v>33</v>
      </c>
      <c r="D336">
        <v>25</v>
      </c>
      <c r="E336">
        <v>700</v>
      </c>
      <c r="F336">
        <v>0</v>
      </c>
      <c r="G336">
        <v>2147</v>
      </c>
      <c r="H336">
        <v>2147</v>
      </c>
      <c r="I336">
        <v>0</v>
      </c>
      <c r="J336">
        <v>5.5721E-2</v>
      </c>
      <c r="K336">
        <v>0</v>
      </c>
      <c r="L336">
        <v>3</v>
      </c>
      <c r="M336">
        <v>2</v>
      </c>
      <c r="N336">
        <v>2</v>
      </c>
      <c r="O336">
        <v>2</v>
      </c>
      <c r="P336">
        <v>30</v>
      </c>
      <c r="Q336">
        <v>3</v>
      </c>
      <c r="R336">
        <v>27</v>
      </c>
      <c r="S336">
        <v>4.3846000000000003E-2</v>
      </c>
      <c r="T336">
        <v>4.3875999999999998E-2</v>
      </c>
      <c r="U336">
        <v>2.4497999999999999E-2</v>
      </c>
      <c r="V336"/>
      <c r="W336"/>
      <c r="X336"/>
      <c r="Y336"/>
      <c r="Z336"/>
      <c r="AA336"/>
      <c r="AB336"/>
      <c r="AC336"/>
      <c r="AD336"/>
      <c r="AE336"/>
      <c r="AF336"/>
      <c r="AG336"/>
      <c r="AH336"/>
      <c r="AI336"/>
      <c r="AJ336"/>
    </row>
    <row r="337" spans="1:42" x14ac:dyDescent="0.2">
      <c r="A337" s="33">
        <v>10</v>
      </c>
      <c r="B337" s="33" t="s">
        <v>95</v>
      </c>
      <c r="C337" t="s">
        <v>34</v>
      </c>
      <c r="D337">
        <v>25</v>
      </c>
      <c r="E337">
        <v>700</v>
      </c>
      <c r="F337">
        <v>0</v>
      </c>
      <c r="G337">
        <v>2147</v>
      </c>
      <c r="H337">
        <v>2147</v>
      </c>
      <c r="I337">
        <v>0</v>
      </c>
      <c r="J337">
        <v>6.8622000000000002E-2</v>
      </c>
      <c r="K337">
        <v>0</v>
      </c>
      <c r="L337">
        <v>14</v>
      </c>
      <c r="M337">
        <v>2</v>
      </c>
      <c r="N337">
        <v>2</v>
      </c>
      <c r="O337">
        <v>2</v>
      </c>
      <c r="P337">
        <v>115</v>
      </c>
      <c r="Q337">
        <v>21</v>
      </c>
      <c r="R337">
        <v>110</v>
      </c>
      <c r="S337">
        <v>5.2243999999999999E-2</v>
      </c>
      <c r="T337">
        <v>5.2267000000000001E-2</v>
      </c>
      <c r="U337">
        <v>1.3162E-2</v>
      </c>
      <c r="V337"/>
      <c r="W337"/>
      <c r="X337"/>
      <c r="Y337"/>
      <c r="Z337"/>
      <c r="AA337"/>
      <c r="AB337"/>
      <c r="AC337"/>
      <c r="AD337"/>
      <c r="AE337"/>
      <c r="AF337"/>
      <c r="AG337"/>
      <c r="AH337"/>
      <c r="AI337"/>
      <c r="AJ337"/>
    </row>
    <row r="338" spans="1:42" x14ac:dyDescent="0.2">
      <c r="A338" s="33">
        <v>10</v>
      </c>
      <c r="B338" s="33" t="s">
        <v>95</v>
      </c>
      <c r="C338" t="s">
        <v>35</v>
      </c>
      <c r="D338">
        <v>25</v>
      </c>
      <c r="E338">
        <v>700</v>
      </c>
      <c r="F338">
        <v>0</v>
      </c>
      <c r="G338">
        <v>2145</v>
      </c>
      <c r="H338">
        <v>2145</v>
      </c>
      <c r="I338">
        <v>0</v>
      </c>
      <c r="J338">
        <v>0.12982099999999999</v>
      </c>
      <c r="K338">
        <v>0</v>
      </c>
      <c r="L338">
        <v>13</v>
      </c>
      <c r="M338">
        <v>2</v>
      </c>
      <c r="N338">
        <v>2</v>
      </c>
      <c r="O338">
        <v>2</v>
      </c>
      <c r="P338">
        <v>25</v>
      </c>
      <c r="Q338">
        <v>15</v>
      </c>
      <c r="R338">
        <v>14</v>
      </c>
      <c r="S338">
        <v>0.115052</v>
      </c>
      <c r="T338">
        <v>0.11508400000000001</v>
      </c>
      <c r="U338">
        <v>1.2168999999999999E-2</v>
      </c>
      <c r="V338"/>
      <c r="W338"/>
      <c r="X338"/>
      <c r="Y338"/>
      <c r="Z338"/>
      <c r="AA338"/>
      <c r="AB338"/>
      <c r="AC338"/>
      <c r="AD338"/>
      <c r="AE338"/>
      <c r="AF338"/>
      <c r="AG338"/>
      <c r="AH338"/>
      <c r="AI338"/>
      <c r="AJ338"/>
    </row>
    <row r="339" spans="1:42" x14ac:dyDescent="0.2">
      <c r="A339" s="33">
        <v>10</v>
      </c>
      <c r="B339" s="33" t="s">
        <v>95</v>
      </c>
      <c r="C339" t="s">
        <v>36</v>
      </c>
      <c r="D339">
        <v>25</v>
      </c>
      <c r="E339">
        <v>700</v>
      </c>
      <c r="F339">
        <v>0</v>
      </c>
      <c r="G339">
        <v>2145</v>
      </c>
      <c r="H339">
        <v>2145</v>
      </c>
      <c r="I339">
        <v>0</v>
      </c>
      <c r="J339">
        <v>8.9944999999999997E-2</v>
      </c>
      <c r="K339">
        <v>0</v>
      </c>
      <c r="L339">
        <v>14</v>
      </c>
      <c r="M339">
        <v>2</v>
      </c>
      <c r="N339">
        <v>2</v>
      </c>
      <c r="O339">
        <v>2</v>
      </c>
      <c r="P339">
        <v>16</v>
      </c>
      <c r="Q339">
        <v>19</v>
      </c>
      <c r="R339">
        <v>9</v>
      </c>
      <c r="S339">
        <v>8.3847000000000005E-2</v>
      </c>
      <c r="T339">
        <v>8.3864999999999995E-2</v>
      </c>
      <c r="U339">
        <v>1.2411E-2</v>
      </c>
      <c r="V339" s="28">
        <f t="shared" ref="V339:AA339" si="96">IFERROR(AVERAGE(G332:G339),"")</f>
        <v>2144.5</v>
      </c>
      <c r="W339" s="28">
        <f t="shared" si="96"/>
        <v>2144.5</v>
      </c>
      <c r="X339" s="28">
        <f t="shared" si="96"/>
        <v>0</v>
      </c>
      <c r="Y339" s="28">
        <f t="shared" si="96"/>
        <v>0.68132025000000007</v>
      </c>
      <c r="Z339" s="28">
        <f t="shared" si="96"/>
        <v>2927.625</v>
      </c>
      <c r="AA339" s="28">
        <f t="shared" si="96"/>
        <v>51.25</v>
      </c>
      <c r="AB339" s="28">
        <f t="shared" ref="AB339:AG339" si="97">IFERROR(AVERAGE(P332:P339),"")</f>
        <v>35.25</v>
      </c>
      <c r="AC339" s="28">
        <f t="shared" si="97"/>
        <v>225</v>
      </c>
      <c r="AD339" s="28">
        <f t="shared" si="97"/>
        <v>28.625</v>
      </c>
      <c r="AE339" s="28">
        <f t="shared" si="97"/>
        <v>0.61853762500000009</v>
      </c>
      <c r="AF339" s="28">
        <f t="shared" si="97"/>
        <v>0.61858199999999997</v>
      </c>
      <c r="AG339" s="28">
        <f t="shared" si="97"/>
        <v>1.2644125000000001E-2</v>
      </c>
      <c r="AH339" s="28">
        <f>IFERROR(AVERAGE(N332:N339),"")</f>
        <v>1.875</v>
      </c>
      <c r="AI339" s="28">
        <f>IFERROR(AVERAGE(O332:O339),"")</f>
        <v>1.875</v>
      </c>
      <c r="AJ339" s="28">
        <f>AVERAGE(M332:M339)</f>
        <v>2</v>
      </c>
      <c r="AK339">
        <f>COUNTA(D332:D339)</f>
        <v>8</v>
      </c>
      <c r="AL339">
        <f>COUNTIF(M332:M339,"=2")</f>
        <v>8</v>
      </c>
      <c r="AM339">
        <f>COUNTIF(M332:M339,"=1")</f>
        <v>0</v>
      </c>
      <c r="AN339">
        <f>COUNTIF(M332:M339,"=0")</f>
        <v>0</v>
      </c>
      <c r="AO339">
        <f>COUNTIF(M332:M339,"=3")</f>
        <v>0</v>
      </c>
      <c r="AP339">
        <f>COUNTIF(M332:M339,"=")</f>
        <v>0</v>
      </c>
    </row>
    <row r="340" spans="1:42" x14ac:dyDescent="0.2">
      <c r="A340" s="33">
        <v>10</v>
      </c>
      <c r="B340" s="33" t="s">
        <v>96</v>
      </c>
      <c r="C340" t="s">
        <v>37</v>
      </c>
      <c r="D340">
        <v>25</v>
      </c>
      <c r="E340">
        <v>1000</v>
      </c>
      <c r="F340">
        <v>0</v>
      </c>
      <c r="G340">
        <v>4633</v>
      </c>
      <c r="H340">
        <v>4633</v>
      </c>
      <c r="I340">
        <v>0</v>
      </c>
      <c r="J340">
        <v>6.6779000000000005E-2</v>
      </c>
      <c r="K340">
        <v>0</v>
      </c>
      <c r="L340">
        <v>10</v>
      </c>
      <c r="M340">
        <v>2</v>
      </c>
      <c r="N340">
        <v>4</v>
      </c>
      <c r="O340">
        <v>4</v>
      </c>
      <c r="P340">
        <v>16</v>
      </c>
      <c r="Q340">
        <v>11</v>
      </c>
      <c r="R340">
        <v>13</v>
      </c>
      <c r="S340">
        <v>5.3624999999999999E-2</v>
      </c>
      <c r="T340">
        <v>5.3642000000000002E-2</v>
      </c>
      <c r="U340">
        <v>2.2974000000000001E-2</v>
      </c>
      <c r="V340"/>
      <c r="W340"/>
      <c r="X340"/>
      <c r="Y340"/>
      <c r="Z340"/>
      <c r="AA340"/>
      <c r="AB340"/>
      <c r="AC340"/>
      <c r="AD340"/>
      <c r="AE340"/>
      <c r="AF340"/>
      <c r="AG340"/>
      <c r="AH340"/>
      <c r="AI340"/>
      <c r="AJ340"/>
    </row>
    <row r="341" spans="1:42" x14ac:dyDescent="0.2">
      <c r="A341" s="33">
        <v>10</v>
      </c>
      <c r="B341" s="33" t="s">
        <v>96</v>
      </c>
      <c r="C341" t="s">
        <v>38</v>
      </c>
      <c r="D341">
        <v>25</v>
      </c>
      <c r="E341">
        <v>1000</v>
      </c>
      <c r="F341">
        <v>0</v>
      </c>
      <c r="G341">
        <v>4105</v>
      </c>
      <c r="H341">
        <v>4105</v>
      </c>
      <c r="I341">
        <v>0</v>
      </c>
      <c r="J341">
        <v>0.89498</v>
      </c>
      <c r="K341">
        <v>3100</v>
      </c>
      <c r="L341">
        <v>176</v>
      </c>
      <c r="M341">
        <v>2</v>
      </c>
      <c r="N341">
        <v>4</v>
      </c>
      <c r="O341">
        <v>4</v>
      </c>
      <c r="P341">
        <v>30</v>
      </c>
      <c r="Q341">
        <v>462</v>
      </c>
      <c r="R341">
        <v>23</v>
      </c>
      <c r="S341">
        <v>0.19540099999999999</v>
      </c>
      <c r="T341">
        <v>0.195442</v>
      </c>
      <c r="U341">
        <v>1.1545E-2</v>
      </c>
      <c r="V341"/>
      <c r="W341"/>
      <c r="X341"/>
      <c r="Y341"/>
      <c r="Z341"/>
      <c r="AA341"/>
      <c r="AB341"/>
      <c r="AC341"/>
      <c r="AD341"/>
      <c r="AE341"/>
      <c r="AF341"/>
      <c r="AG341"/>
      <c r="AH341"/>
      <c r="AI341"/>
      <c r="AJ341"/>
    </row>
    <row r="342" spans="1:42" x14ac:dyDescent="0.2">
      <c r="A342" s="33">
        <v>10</v>
      </c>
      <c r="B342" s="33" t="s">
        <v>96</v>
      </c>
      <c r="C342" t="s">
        <v>39</v>
      </c>
      <c r="D342">
        <v>25</v>
      </c>
      <c r="E342">
        <v>1000</v>
      </c>
      <c r="F342">
        <v>0</v>
      </c>
      <c r="G342">
        <v>3914</v>
      </c>
      <c r="H342">
        <v>3914</v>
      </c>
      <c r="I342">
        <v>0</v>
      </c>
      <c r="J342">
        <v>62.995238999999998</v>
      </c>
      <c r="K342">
        <v>120479</v>
      </c>
      <c r="L342">
        <v>2107</v>
      </c>
      <c r="M342">
        <v>2</v>
      </c>
      <c r="N342">
        <v>3</v>
      </c>
      <c r="O342">
        <v>3</v>
      </c>
      <c r="P342">
        <v>29</v>
      </c>
      <c r="Q342">
        <v>10054</v>
      </c>
      <c r="R342">
        <v>9</v>
      </c>
      <c r="S342">
        <v>62.959223000000001</v>
      </c>
      <c r="T342">
        <v>62.959294</v>
      </c>
      <c r="U342">
        <v>1.2939000000000001E-2</v>
      </c>
      <c r="V342"/>
      <c r="W342"/>
      <c r="X342"/>
      <c r="Y342"/>
      <c r="Z342"/>
      <c r="AA342"/>
      <c r="AB342"/>
      <c r="AC342"/>
      <c r="AD342"/>
      <c r="AE342"/>
      <c r="AF342"/>
      <c r="AG342"/>
      <c r="AH342"/>
      <c r="AI342"/>
      <c r="AJ342"/>
    </row>
    <row r="343" spans="1:42" x14ac:dyDescent="0.2">
      <c r="A343" s="33">
        <v>10</v>
      </c>
      <c r="B343" s="33" t="s">
        <v>96</v>
      </c>
      <c r="C343" t="s">
        <v>40</v>
      </c>
      <c r="D343">
        <v>25</v>
      </c>
      <c r="E343">
        <v>1000</v>
      </c>
      <c r="F343">
        <v>0</v>
      </c>
      <c r="G343">
        <v>3550</v>
      </c>
      <c r="H343">
        <v>3550</v>
      </c>
      <c r="I343">
        <v>0</v>
      </c>
      <c r="J343">
        <v>28.983954000000001</v>
      </c>
      <c r="K343">
        <v>81893</v>
      </c>
      <c r="L343">
        <v>773</v>
      </c>
      <c r="M343">
        <v>2</v>
      </c>
      <c r="N343">
        <v>2</v>
      </c>
      <c r="O343">
        <v>2</v>
      </c>
      <c r="P343">
        <v>28</v>
      </c>
      <c r="Q343">
        <v>10953</v>
      </c>
      <c r="R343">
        <v>7</v>
      </c>
      <c r="S343">
        <v>13.558482</v>
      </c>
      <c r="T343">
        <v>13.558536999999999</v>
      </c>
      <c r="U343">
        <v>1.4213E-2</v>
      </c>
      <c r="V343"/>
      <c r="W343"/>
      <c r="X343"/>
      <c r="Y343"/>
      <c r="Z343"/>
      <c r="AA343"/>
      <c r="AB343"/>
      <c r="AC343"/>
      <c r="AD343"/>
      <c r="AE343"/>
      <c r="AF343"/>
      <c r="AG343"/>
      <c r="AH343"/>
      <c r="AI343"/>
      <c r="AJ343"/>
    </row>
    <row r="344" spans="1:42" x14ac:dyDescent="0.2">
      <c r="A344" s="33">
        <v>10</v>
      </c>
      <c r="B344" s="33" t="s">
        <v>96</v>
      </c>
      <c r="C344" t="s">
        <v>41</v>
      </c>
      <c r="D344">
        <v>25</v>
      </c>
      <c r="E344">
        <v>1000</v>
      </c>
      <c r="F344">
        <v>0</v>
      </c>
      <c r="G344">
        <v>3930</v>
      </c>
      <c r="H344">
        <v>3930</v>
      </c>
      <c r="I344">
        <v>0</v>
      </c>
      <c r="J344">
        <v>0.165268</v>
      </c>
      <c r="K344">
        <v>71</v>
      </c>
      <c r="L344">
        <v>29</v>
      </c>
      <c r="M344">
        <v>2</v>
      </c>
      <c r="N344">
        <v>3</v>
      </c>
      <c r="O344">
        <v>3</v>
      </c>
      <c r="P344">
        <v>81</v>
      </c>
      <c r="Q344">
        <v>47</v>
      </c>
      <c r="R344">
        <v>68</v>
      </c>
      <c r="S344">
        <v>0.14737800000000001</v>
      </c>
      <c r="T344">
        <v>0.14740500000000001</v>
      </c>
      <c r="U344">
        <v>1.265E-2</v>
      </c>
      <c r="V344"/>
      <c r="W344"/>
      <c r="X344"/>
      <c r="Y344"/>
      <c r="Z344"/>
      <c r="AA344"/>
      <c r="AB344"/>
      <c r="AC344"/>
      <c r="AD344"/>
      <c r="AE344"/>
      <c r="AF344"/>
      <c r="AG344"/>
      <c r="AH344"/>
      <c r="AI344"/>
      <c r="AJ344"/>
    </row>
    <row r="345" spans="1:42" x14ac:dyDescent="0.2">
      <c r="A345" s="33">
        <v>10</v>
      </c>
      <c r="B345" s="33" t="s">
        <v>96</v>
      </c>
      <c r="C345" t="s">
        <v>42</v>
      </c>
      <c r="D345">
        <v>25</v>
      </c>
      <c r="E345">
        <v>1000</v>
      </c>
      <c r="F345">
        <v>0</v>
      </c>
      <c r="G345">
        <v>3744</v>
      </c>
      <c r="H345">
        <v>3744</v>
      </c>
      <c r="I345">
        <v>0</v>
      </c>
      <c r="J345">
        <v>6.9399379999999997</v>
      </c>
      <c r="K345">
        <v>18979</v>
      </c>
      <c r="L345">
        <v>556</v>
      </c>
      <c r="M345">
        <v>2</v>
      </c>
      <c r="N345">
        <v>3</v>
      </c>
      <c r="O345">
        <v>3</v>
      </c>
      <c r="P345">
        <v>46</v>
      </c>
      <c r="Q345">
        <v>3117</v>
      </c>
      <c r="R345">
        <v>33</v>
      </c>
      <c r="S345">
        <v>5.9745470000000003</v>
      </c>
      <c r="T345">
        <v>5.9746079999999999</v>
      </c>
      <c r="U345">
        <v>7.4799999999999997E-4</v>
      </c>
      <c r="V345"/>
      <c r="W345"/>
      <c r="X345"/>
      <c r="Y345"/>
      <c r="Z345"/>
      <c r="AA345"/>
      <c r="AB345"/>
      <c r="AC345"/>
      <c r="AD345"/>
      <c r="AE345"/>
      <c r="AF345"/>
      <c r="AG345"/>
      <c r="AH345"/>
      <c r="AI345"/>
      <c r="AJ345"/>
    </row>
    <row r="346" spans="1:42" x14ac:dyDescent="0.2">
      <c r="A346" s="33">
        <v>10</v>
      </c>
      <c r="B346" s="33" t="s">
        <v>96</v>
      </c>
      <c r="C346" t="s">
        <v>43</v>
      </c>
      <c r="D346">
        <v>25</v>
      </c>
      <c r="E346">
        <v>1000</v>
      </c>
      <c r="F346">
        <v>0</v>
      </c>
      <c r="G346">
        <v>3616</v>
      </c>
      <c r="H346">
        <v>3616</v>
      </c>
      <c r="I346">
        <v>0</v>
      </c>
      <c r="J346">
        <v>26.448536000000001</v>
      </c>
      <c r="K346">
        <v>66397</v>
      </c>
      <c r="L346">
        <v>670</v>
      </c>
      <c r="M346">
        <v>2</v>
      </c>
      <c r="N346">
        <v>3</v>
      </c>
      <c r="O346">
        <v>3</v>
      </c>
      <c r="P346">
        <v>30</v>
      </c>
      <c r="Q346">
        <v>7664</v>
      </c>
      <c r="R346">
        <v>8</v>
      </c>
      <c r="S346">
        <v>13.699738</v>
      </c>
      <c r="T346">
        <v>13.69979</v>
      </c>
      <c r="U346">
        <v>1.2529999999999999E-2</v>
      </c>
      <c r="V346"/>
      <c r="W346"/>
      <c r="X346"/>
      <c r="Y346"/>
      <c r="Z346"/>
      <c r="AA346"/>
      <c r="AB346"/>
      <c r="AC346"/>
      <c r="AD346"/>
      <c r="AE346"/>
      <c r="AF346"/>
      <c r="AG346"/>
      <c r="AH346"/>
      <c r="AI346"/>
      <c r="AJ346"/>
    </row>
    <row r="347" spans="1:42" x14ac:dyDescent="0.2">
      <c r="A347" s="33">
        <v>10</v>
      </c>
      <c r="B347" s="33" t="s">
        <v>96</v>
      </c>
      <c r="C347" t="s">
        <v>44</v>
      </c>
      <c r="D347">
        <v>25</v>
      </c>
      <c r="E347">
        <v>1000</v>
      </c>
      <c r="F347">
        <v>0</v>
      </c>
      <c r="G347">
        <v>3282</v>
      </c>
      <c r="H347">
        <v>3282</v>
      </c>
      <c r="I347">
        <v>0</v>
      </c>
      <c r="J347">
        <v>0.71269899999999997</v>
      </c>
      <c r="K347">
        <v>2850</v>
      </c>
      <c r="L347">
        <v>223</v>
      </c>
      <c r="M347">
        <v>2</v>
      </c>
      <c r="N347">
        <v>1</v>
      </c>
      <c r="O347">
        <v>1</v>
      </c>
      <c r="P347">
        <v>24</v>
      </c>
      <c r="Q347">
        <v>636</v>
      </c>
      <c r="R347">
        <v>6</v>
      </c>
      <c r="S347">
        <v>0.68456399999999995</v>
      </c>
      <c r="T347">
        <v>0.684616</v>
      </c>
      <c r="U347">
        <v>1.2022E-2</v>
      </c>
      <c r="V347"/>
      <c r="W347"/>
      <c r="X347"/>
      <c r="Y347"/>
      <c r="Z347"/>
      <c r="AA347"/>
      <c r="AB347"/>
      <c r="AC347"/>
      <c r="AD347"/>
      <c r="AE347"/>
      <c r="AF347"/>
      <c r="AG347"/>
      <c r="AH347"/>
      <c r="AI347"/>
      <c r="AJ347"/>
    </row>
    <row r="348" spans="1:42" x14ac:dyDescent="0.2">
      <c r="A348" s="33">
        <v>10</v>
      </c>
      <c r="B348" s="33" t="s">
        <v>96</v>
      </c>
      <c r="C348" t="s">
        <v>45</v>
      </c>
      <c r="D348">
        <v>25</v>
      </c>
      <c r="E348">
        <v>1000</v>
      </c>
      <c r="F348">
        <v>0</v>
      </c>
      <c r="G348">
        <v>3707</v>
      </c>
      <c r="H348">
        <v>3707</v>
      </c>
      <c r="I348">
        <v>0</v>
      </c>
      <c r="J348">
        <v>0.55315899999999996</v>
      </c>
      <c r="K348">
        <v>1389</v>
      </c>
      <c r="L348">
        <v>159</v>
      </c>
      <c r="M348">
        <v>2</v>
      </c>
      <c r="N348">
        <v>2</v>
      </c>
      <c r="O348">
        <v>2</v>
      </c>
      <c r="P348">
        <v>32</v>
      </c>
      <c r="Q348">
        <v>256</v>
      </c>
      <c r="R348">
        <v>20</v>
      </c>
      <c r="S348">
        <v>0.24854000000000001</v>
      </c>
      <c r="T348">
        <v>0.248583</v>
      </c>
      <c r="U348">
        <v>1.2826000000000001E-2</v>
      </c>
      <c r="V348"/>
      <c r="W348"/>
      <c r="X348"/>
      <c r="Y348"/>
      <c r="Z348"/>
      <c r="AA348"/>
      <c r="AB348"/>
      <c r="AC348"/>
      <c r="AD348"/>
      <c r="AE348"/>
      <c r="AF348"/>
      <c r="AG348"/>
      <c r="AH348"/>
      <c r="AI348"/>
      <c r="AJ348"/>
    </row>
    <row r="349" spans="1:42" x14ac:dyDescent="0.2">
      <c r="A349" s="33">
        <v>10</v>
      </c>
      <c r="B349" s="33" t="s">
        <v>96</v>
      </c>
      <c r="C349" t="s">
        <v>46</v>
      </c>
      <c r="D349">
        <v>25</v>
      </c>
      <c r="E349">
        <v>1000</v>
      </c>
      <c r="F349">
        <v>0</v>
      </c>
      <c r="G349">
        <v>4046</v>
      </c>
      <c r="H349">
        <v>4046</v>
      </c>
      <c r="I349">
        <v>0</v>
      </c>
      <c r="J349">
        <v>3.3664839999999998</v>
      </c>
      <c r="K349">
        <v>7313</v>
      </c>
      <c r="L349">
        <v>256</v>
      </c>
      <c r="M349">
        <v>2</v>
      </c>
      <c r="N349">
        <v>3</v>
      </c>
      <c r="O349">
        <v>3</v>
      </c>
      <c r="P349">
        <v>34</v>
      </c>
      <c r="Q349">
        <v>1505</v>
      </c>
      <c r="R349">
        <v>15</v>
      </c>
      <c r="S349">
        <v>1.389127</v>
      </c>
      <c r="T349">
        <v>1.3891629999999999</v>
      </c>
      <c r="U349">
        <v>2.9176000000000001E-2</v>
      </c>
      <c r="V349"/>
      <c r="W349"/>
      <c r="X349"/>
      <c r="Y349"/>
      <c r="Z349"/>
      <c r="AA349"/>
      <c r="AB349"/>
      <c r="AC349"/>
      <c r="AD349"/>
      <c r="AE349"/>
      <c r="AF349"/>
      <c r="AG349"/>
      <c r="AH349"/>
      <c r="AI349"/>
      <c r="AJ349"/>
    </row>
    <row r="350" spans="1:42" x14ac:dyDescent="0.2">
      <c r="A350" s="33">
        <v>10</v>
      </c>
      <c r="B350" s="33" t="s">
        <v>96</v>
      </c>
      <c r="C350" t="s">
        <v>47</v>
      </c>
      <c r="D350">
        <v>25</v>
      </c>
      <c r="E350">
        <v>1000</v>
      </c>
      <c r="F350">
        <v>0</v>
      </c>
      <c r="G350">
        <v>3509</v>
      </c>
      <c r="H350">
        <v>3509</v>
      </c>
      <c r="I350">
        <v>0</v>
      </c>
      <c r="J350">
        <v>75.313708000000005</v>
      </c>
      <c r="K350">
        <v>197778</v>
      </c>
      <c r="L350">
        <v>1949</v>
      </c>
      <c r="M350">
        <v>2</v>
      </c>
      <c r="N350">
        <v>2</v>
      </c>
      <c r="O350">
        <v>2</v>
      </c>
      <c r="P350">
        <v>29</v>
      </c>
      <c r="Q350">
        <v>16679</v>
      </c>
      <c r="R350">
        <v>14</v>
      </c>
      <c r="S350">
        <v>55.596967999999997</v>
      </c>
      <c r="T350">
        <v>55.597028999999999</v>
      </c>
      <c r="U350">
        <v>1.4269E-2</v>
      </c>
      <c r="V350" s="28">
        <f t="shared" ref="V350:AA350" si="98">IFERROR(AVERAGE(G340:G350),"")</f>
        <v>3821.4545454545455</v>
      </c>
      <c r="W350" s="28">
        <f t="shared" si="98"/>
        <v>3821.4545454545455</v>
      </c>
      <c r="X350" s="28">
        <f t="shared" si="98"/>
        <v>0</v>
      </c>
      <c r="Y350" s="28">
        <f t="shared" si="98"/>
        <v>18.767340363636364</v>
      </c>
      <c r="Z350" s="28">
        <f t="shared" si="98"/>
        <v>45477.181818181816</v>
      </c>
      <c r="AA350" s="28">
        <f t="shared" si="98"/>
        <v>628</v>
      </c>
      <c r="AB350" s="28">
        <f t="shared" ref="AB350:AG350" si="99">IFERROR(AVERAGE(P340:P350),"")</f>
        <v>34.454545454545453</v>
      </c>
      <c r="AC350" s="28">
        <f t="shared" si="99"/>
        <v>4671.272727272727</v>
      </c>
      <c r="AD350" s="28">
        <f t="shared" si="99"/>
        <v>19.636363636363637</v>
      </c>
      <c r="AE350" s="28">
        <f t="shared" si="99"/>
        <v>14.046144818181819</v>
      </c>
      <c r="AF350" s="28">
        <f t="shared" si="99"/>
        <v>14.046191727272726</v>
      </c>
      <c r="AG350" s="28">
        <f t="shared" si="99"/>
        <v>1.4172000000000001E-2</v>
      </c>
      <c r="AH350" s="28">
        <f>IFERROR(AVERAGE(N340:N350),"")</f>
        <v>2.7272727272727271</v>
      </c>
      <c r="AI350" s="28">
        <f>IFERROR(AVERAGE(O340:O350),"")</f>
        <v>2.7272727272727271</v>
      </c>
      <c r="AJ350" s="28">
        <f>AVERAGE(M340:M350)</f>
        <v>2</v>
      </c>
      <c r="AK350">
        <f>COUNTA(D340:D350)</f>
        <v>11</v>
      </c>
      <c r="AL350">
        <f>COUNTIF(M340:M350,"=2")</f>
        <v>11</v>
      </c>
      <c r="AM350">
        <f>COUNTIF(M340:M350,"=1")</f>
        <v>0</v>
      </c>
      <c r="AN350">
        <f>COUNTIF(M340:M350,"=0")</f>
        <v>0</v>
      </c>
      <c r="AO350">
        <f>COUNTIF(M340:M350,"=3")</f>
        <v>0</v>
      </c>
      <c r="AP350">
        <f>COUNTIF(M340:M350,"=")</f>
        <v>0</v>
      </c>
    </row>
    <row r="351" spans="1:42" x14ac:dyDescent="0.2">
      <c r="A351" s="33">
        <v>10</v>
      </c>
      <c r="B351" s="33" t="s">
        <v>97</v>
      </c>
      <c r="C351" t="s">
        <v>48</v>
      </c>
      <c r="D351">
        <v>25</v>
      </c>
      <c r="E351">
        <v>1000</v>
      </c>
      <c r="F351">
        <v>0</v>
      </c>
      <c r="G351">
        <v>3602</v>
      </c>
      <c r="H351">
        <v>3602</v>
      </c>
      <c r="I351">
        <v>0</v>
      </c>
      <c r="J351">
        <v>6.1761999999999997E-2</v>
      </c>
      <c r="K351">
        <v>0</v>
      </c>
      <c r="L351">
        <v>14</v>
      </c>
      <c r="M351">
        <v>2</v>
      </c>
      <c r="N351">
        <v>3</v>
      </c>
      <c r="O351">
        <v>3</v>
      </c>
      <c r="P351">
        <v>9</v>
      </c>
      <c r="Q351">
        <v>15</v>
      </c>
      <c r="R351">
        <v>6</v>
      </c>
      <c r="S351">
        <v>5.0878E-2</v>
      </c>
      <c r="T351">
        <v>5.0909000000000003E-2</v>
      </c>
      <c r="U351">
        <v>2.4961000000000001E-2</v>
      </c>
      <c r="V351"/>
      <c r="W351"/>
      <c r="X351"/>
      <c r="Y351"/>
      <c r="Z351"/>
      <c r="AA351"/>
      <c r="AB351"/>
      <c r="AC351"/>
      <c r="AD351"/>
      <c r="AE351"/>
      <c r="AF351"/>
      <c r="AG351"/>
      <c r="AH351"/>
      <c r="AI351"/>
      <c r="AJ351"/>
    </row>
    <row r="352" spans="1:42" x14ac:dyDescent="0.2">
      <c r="A352" s="33">
        <v>10</v>
      </c>
      <c r="B352" s="33" t="s">
        <v>97</v>
      </c>
      <c r="C352" t="s">
        <v>49</v>
      </c>
      <c r="D352">
        <v>25</v>
      </c>
      <c r="E352">
        <v>1000</v>
      </c>
      <c r="F352">
        <v>0</v>
      </c>
      <c r="G352">
        <v>3380</v>
      </c>
      <c r="H352">
        <v>3380</v>
      </c>
      <c r="I352">
        <v>0</v>
      </c>
      <c r="J352">
        <v>29.00441</v>
      </c>
      <c r="K352">
        <v>179019</v>
      </c>
      <c r="L352">
        <v>446</v>
      </c>
      <c r="M352">
        <v>2</v>
      </c>
      <c r="N352">
        <v>3</v>
      </c>
      <c r="O352">
        <v>3</v>
      </c>
      <c r="P352">
        <v>25</v>
      </c>
      <c r="Q352">
        <v>2428</v>
      </c>
      <c r="R352">
        <v>18</v>
      </c>
      <c r="S352">
        <v>8.7639999999999996E-2</v>
      </c>
      <c r="T352">
        <v>8.7679999999999994E-2</v>
      </c>
      <c r="U352">
        <v>3.1599999999999998E-4</v>
      </c>
      <c r="V352"/>
      <c r="W352"/>
      <c r="X352"/>
      <c r="Y352"/>
      <c r="Z352"/>
      <c r="AA352"/>
      <c r="AB352"/>
      <c r="AC352"/>
      <c r="AD352"/>
      <c r="AE352"/>
      <c r="AF352"/>
      <c r="AG352"/>
      <c r="AH352"/>
      <c r="AI352"/>
      <c r="AJ352"/>
    </row>
    <row r="353" spans="1:42" x14ac:dyDescent="0.2">
      <c r="A353" s="33">
        <v>10</v>
      </c>
      <c r="B353" s="33" t="s">
        <v>97</v>
      </c>
      <c r="C353" t="s">
        <v>50</v>
      </c>
      <c r="D353">
        <v>25</v>
      </c>
      <c r="E353">
        <v>1000</v>
      </c>
      <c r="F353">
        <v>0</v>
      </c>
      <c r="G353">
        <v>3017.671468</v>
      </c>
      <c r="H353">
        <v>3269</v>
      </c>
      <c r="I353">
        <v>7.6882000000000006E-2</v>
      </c>
      <c r="J353">
        <v>3600.0295540000002</v>
      </c>
      <c r="K353">
        <v>6937217</v>
      </c>
      <c r="L353">
        <v>1487</v>
      </c>
      <c r="M353">
        <v>1</v>
      </c>
      <c r="N353">
        <v>3</v>
      </c>
      <c r="O353">
        <v>3</v>
      </c>
      <c r="P353">
        <v>45</v>
      </c>
      <c r="Q353">
        <v>16599</v>
      </c>
      <c r="R353">
        <v>26</v>
      </c>
      <c r="S353">
        <v>41.441664000000003</v>
      </c>
      <c r="T353">
        <v>41.441723000000003</v>
      </c>
      <c r="U353">
        <v>1.3818E-2</v>
      </c>
      <c r="V353"/>
      <c r="W353"/>
      <c r="X353"/>
      <c r="Y353"/>
      <c r="Z353"/>
      <c r="AA353"/>
      <c r="AB353"/>
      <c r="AC353"/>
      <c r="AD353"/>
      <c r="AE353"/>
      <c r="AF353"/>
      <c r="AG353"/>
      <c r="AH353"/>
      <c r="AI353"/>
      <c r="AJ353"/>
    </row>
    <row r="354" spans="1:42" x14ac:dyDescent="0.2">
      <c r="A354" s="33">
        <v>10</v>
      </c>
      <c r="B354" s="33" t="s">
        <v>97</v>
      </c>
      <c r="C354" t="s">
        <v>51</v>
      </c>
      <c r="D354">
        <v>25</v>
      </c>
      <c r="E354">
        <v>1000</v>
      </c>
      <c r="F354">
        <v>0</v>
      </c>
      <c r="G354">
        <v>2620.834331</v>
      </c>
      <c r="H354">
        <v>2997</v>
      </c>
      <c r="I354">
        <v>0.12551399999999999</v>
      </c>
      <c r="J354">
        <v>3600.0423049999999</v>
      </c>
      <c r="K354">
        <v>5597260</v>
      </c>
      <c r="L354">
        <v>3955</v>
      </c>
      <c r="M354">
        <v>1</v>
      </c>
      <c r="N354">
        <v>3</v>
      </c>
      <c r="O354">
        <v>3</v>
      </c>
      <c r="P354">
        <v>93</v>
      </c>
      <c r="Q354">
        <v>21751</v>
      </c>
      <c r="R354">
        <v>87</v>
      </c>
      <c r="S354">
        <v>0.94482100000000002</v>
      </c>
      <c r="T354">
        <v>0.94487699999999997</v>
      </c>
      <c r="U354">
        <v>1.2402E-2</v>
      </c>
      <c r="V354"/>
      <c r="W354"/>
      <c r="X354"/>
      <c r="Y354"/>
      <c r="Z354"/>
      <c r="AA354"/>
      <c r="AB354"/>
      <c r="AC354"/>
      <c r="AD354"/>
      <c r="AE354"/>
      <c r="AF354"/>
      <c r="AG354"/>
      <c r="AH354"/>
      <c r="AI354"/>
      <c r="AJ354"/>
    </row>
    <row r="355" spans="1:42" x14ac:dyDescent="0.2">
      <c r="A355" s="33">
        <v>10</v>
      </c>
      <c r="B355" s="33" t="s">
        <v>97</v>
      </c>
      <c r="C355" t="s">
        <v>52</v>
      </c>
      <c r="D355">
        <v>25</v>
      </c>
      <c r="E355">
        <v>1000</v>
      </c>
      <c r="F355">
        <v>0</v>
      </c>
      <c r="G355">
        <v>3380</v>
      </c>
      <c r="H355">
        <v>3380</v>
      </c>
      <c r="I355">
        <v>0</v>
      </c>
      <c r="J355">
        <v>0.21563199999999999</v>
      </c>
      <c r="K355">
        <v>0</v>
      </c>
      <c r="L355">
        <v>6</v>
      </c>
      <c r="M355">
        <v>2</v>
      </c>
      <c r="N355">
        <v>3</v>
      </c>
      <c r="O355">
        <v>3</v>
      </c>
      <c r="P355">
        <v>27</v>
      </c>
      <c r="Q355">
        <v>12</v>
      </c>
      <c r="R355">
        <v>18</v>
      </c>
      <c r="S355">
        <v>0.199347</v>
      </c>
      <c r="T355">
        <v>0.19938800000000001</v>
      </c>
      <c r="U355">
        <v>1.3927E-2</v>
      </c>
      <c r="V355"/>
      <c r="W355"/>
      <c r="X355"/>
      <c r="Y355"/>
      <c r="Z355"/>
      <c r="AA355"/>
      <c r="AB355"/>
      <c r="AC355"/>
      <c r="AD355"/>
      <c r="AE355"/>
      <c r="AF355"/>
      <c r="AG355"/>
      <c r="AH355"/>
      <c r="AI355"/>
      <c r="AJ355"/>
    </row>
    <row r="356" spans="1:42" x14ac:dyDescent="0.2">
      <c r="A356" s="33">
        <v>10</v>
      </c>
      <c r="B356" s="33" t="s">
        <v>97</v>
      </c>
      <c r="C356" t="s">
        <v>53</v>
      </c>
      <c r="D356">
        <v>25</v>
      </c>
      <c r="E356">
        <v>1000</v>
      </c>
      <c r="F356">
        <v>0</v>
      </c>
      <c r="G356">
        <v>3240</v>
      </c>
      <c r="H356">
        <v>3240</v>
      </c>
      <c r="I356">
        <v>0</v>
      </c>
      <c r="J356">
        <v>0.63804400000000006</v>
      </c>
      <c r="K356">
        <v>2860</v>
      </c>
      <c r="L356">
        <v>103</v>
      </c>
      <c r="M356">
        <v>2</v>
      </c>
      <c r="N356">
        <v>3</v>
      </c>
      <c r="O356">
        <v>3</v>
      </c>
      <c r="P356">
        <v>37</v>
      </c>
      <c r="Q356">
        <v>352</v>
      </c>
      <c r="R356">
        <v>24</v>
      </c>
      <c r="S356">
        <v>0.48447299999999999</v>
      </c>
      <c r="T356">
        <v>0.48452800000000001</v>
      </c>
      <c r="U356">
        <v>5.7399999999999997E-4</v>
      </c>
      <c r="V356"/>
      <c r="W356"/>
      <c r="X356"/>
      <c r="Y356"/>
      <c r="Z356"/>
      <c r="AA356"/>
      <c r="AB356"/>
      <c r="AC356"/>
      <c r="AD356"/>
      <c r="AE356"/>
      <c r="AF356"/>
      <c r="AG356"/>
      <c r="AH356"/>
      <c r="AI356"/>
      <c r="AJ356"/>
    </row>
    <row r="357" spans="1:42" x14ac:dyDescent="0.2">
      <c r="A357" s="33">
        <v>10</v>
      </c>
      <c r="B357" s="33" t="s">
        <v>97</v>
      </c>
      <c r="C357" t="s">
        <v>54</v>
      </c>
      <c r="D357">
        <v>25</v>
      </c>
      <c r="E357">
        <v>1000</v>
      </c>
      <c r="F357">
        <v>0</v>
      </c>
      <c r="G357">
        <v>2983</v>
      </c>
      <c r="H357">
        <v>2983</v>
      </c>
      <c r="I357">
        <v>0</v>
      </c>
      <c r="J357">
        <v>72.412723</v>
      </c>
      <c r="K357">
        <v>341379</v>
      </c>
      <c r="L357">
        <v>699</v>
      </c>
      <c r="M357">
        <v>2</v>
      </c>
      <c r="N357">
        <v>3</v>
      </c>
      <c r="O357">
        <v>3</v>
      </c>
      <c r="P357">
        <v>28</v>
      </c>
      <c r="Q357">
        <v>3675</v>
      </c>
      <c r="R357">
        <v>22</v>
      </c>
      <c r="S357">
        <v>0.75922999999999996</v>
      </c>
      <c r="T357">
        <v>0.75929400000000002</v>
      </c>
      <c r="U357">
        <v>3.9100000000000002E-4</v>
      </c>
      <c r="V357"/>
      <c r="W357"/>
      <c r="X357"/>
      <c r="Y357"/>
      <c r="Z357"/>
      <c r="AA357"/>
      <c r="AB357"/>
      <c r="AC357"/>
      <c r="AD357"/>
      <c r="AE357"/>
      <c r="AF357"/>
      <c r="AG357"/>
      <c r="AH357"/>
      <c r="AI357"/>
      <c r="AJ357"/>
    </row>
    <row r="358" spans="1:42" x14ac:dyDescent="0.2">
      <c r="A358" s="33">
        <v>10</v>
      </c>
      <c r="B358" s="33" t="s">
        <v>97</v>
      </c>
      <c r="C358" t="s">
        <v>55</v>
      </c>
      <c r="D358">
        <v>25</v>
      </c>
      <c r="E358">
        <v>1000</v>
      </c>
      <c r="F358">
        <v>0</v>
      </c>
      <c r="G358">
        <v>2414.4077459999999</v>
      </c>
      <c r="H358">
        <v>2691</v>
      </c>
      <c r="I358">
        <v>0.102784</v>
      </c>
      <c r="J358">
        <v>3600.072267</v>
      </c>
      <c r="K358">
        <v>6167503</v>
      </c>
      <c r="L358">
        <v>7405</v>
      </c>
      <c r="M358">
        <v>1</v>
      </c>
      <c r="N358">
        <v>2</v>
      </c>
      <c r="O358">
        <v>2</v>
      </c>
      <c r="P358">
        <v>22</v>
      </c>
      <c r="Q358">
        <v>33902</v>
      </c>
      <c r="R358">
        <v>8</v>
      </c>
      <c r="S358">
        <v>67.441517000000005</v>
      </c>
      <c r="T358">
        <v>67.441603999999998</v>
      </c>
      <c r="U358">
        <v>1.286E-2</v>
      </c>
      <c r="V358" s="28">
        <f t="shared" ref="V358:AA358" si="100">IFERROR(AVERAGE(G351:G358),"")</f>
        <v>3079.7391931249999</v>
      </c>
      <c r="W358" s="28">
        <f t="shared" si="100"/>
        <v>3192.75</v>
      </c>
      <c r="X358" s="28">
        <f t="shared" si="100"/>
        <v>3.8147500000000001E-2</v>
      </c>
      <c r="Y358" s="28">
        <f t="shared" si="100"/>
        <v>1362.8095871250002</v>
      </c>
      <c r="Z358" s="28">
        <f t="shared" si="100"/>
        <v>2403154.75</v>
      </c>
      <c r="AA358" s="28">
        <f t="shared" si="100"/>
        <v>1764.375</v>
      </c>
      <c r="AB358" s="28">
        <f t="shared" ref="AB358:AG358" si="101">IFERROR(AVERAGE(P351:P358),"")</f>
        <v>35.75</v>
      </c>
      <c r="AC358" s="28">
        <f t="shared" si="101"/>
        <v>9841.75</v>
      </c>
      <c r="AD358" s="28">
        <f t="shared" si="101"/>
        <v>26.125</v>
      </c>
      <c r="AE358" s="28">
        <f t="shared" si="101"/>
        <v>13.92619625</v>
      </c>
      <c r="AF358" s="28">
        <f t="shared" si="101"/>
        <v>13.926250374999999</v>
      </c>
      <c r="AG358" s="28">
        <f t="shared" si="101"/>
        <v>9.906125E-3</v>
      </c>
      <c r="AH358" s="28">
        <f>IFERROR(AVERAGE(N351:N358),"")</f>
        <v>2.875</v>
      </c>
      <c r="AI358" s="28">
        <f>IFERROR(AVERAGE(O351:O358),"")</f>
        <v>2.875</v>
      </c>
      <c r="AJ358" s="28">
        <f>AVERAGE(M351:M358)</f>
        <v>1.625</v>
      </c>
      <c r="AK358">
        <f>COUNTA(D351:D358)</f>
        <v>8</v>
      </c>
      <c r="AL358">
        <f>COUNTIF(M351:M358,"=2")</f>
        <v>5</v>
      </c>
      <c r="AM358">
        <f>COUNTIF(M351:M358,"=1")</f>
        <v>3</v>
      </c>
      <c r="AN358">
        <f>COUNTIF(M351:M358,"=0")</f>
        <v>0</v>
      </c>
      <c r="AO358">
        <f>COUNTIF(M351:M358,"=3")</f>
        <v>0</v>
      </c>
      <c r="AP358">
        <f>COUNTIF(M351:M358,"=")</f>
        <v>0</v>
      </c>
    </row>
    <row r="359" spans="1:42" x14ac:dyDescent="0.2">
      <c r="B359" s="33" t="s">
        <v>98</v>
      </c>
      <c r="V359" s="28">
        <f t="shared" ref="V359:AA359" si="102">IFERROR(AVERAGE(G303:G358),"")</f>
        <v>3296.5341704464286</v>
      </c>
      <c r="W359" s="28">
        <f t="shared" si="102"/>
        <v>3312.6785714285716</v>
      </c>
      <c r="X359" s="28">
        <f t="shared" si="102"/>
        <v>5.4496428571428569E-3</v>
      </c>
      <c r="Y359" s="28">
        <f t="shared" si="102"/>
        <v>229.37051101785713</v>
      </c>
      <c r="Z359" s="28">
        <f t="shared" si="102"/>
        <v>375404.51785714284</v>
      </c>
      <c r="AA359" s="28">
        <f t="shared" si="102"/>
        <v>846.16071428571433</v>
      </c>
      <c r="AB359" s="28">
        <f t="shared" ref="AB359:AG359" si="103">IFERROR(AVERAGE(P303:P358),"")</f>
        <v>34.535714285714285</v>
      </c>
      <c r="AC359" s="28">
        <f t="shared" si="103"/>
        <v>4410.8035714285716</v>
      </c>
      <c r="AD359" s="28">
        <f t="shared" si="103"/>
        <v>24.053571428571427</v>
      </c>
      <c r="AE359" s="28">
        <f t="shared" si="103"/>
        <v>14.240920625000003</v>
      </c>
      <c r="AF359" s="28">
        <f t="shared" si="103"/>
        <v>14.240966714285715</v>
      </c>
      <c r="AG359" s="28">
        <f t="shared" si="103"/>
        <v>2.3923803571428575E-2</v>
      </c>
      <c r="AH359" s="28">
        <f>IFERROR(AVERAGE(N303:N358),"")</f>
        <v>3.25</v>
      </c>
      <c r="AI359" s="28">
        <f>IFERROR(AVERAGE(O303:O358),"")</f>
        <v>3.25</v>
      </c>
      <c r="AJ359" s="28">
        <f>AVERAGE(M303:M358)</f>
        <v>1.9464285714285714</v>
      </c>
      <c r="AK359">
        <f>COUNTA(D303:D358)</f>
        <v>56</v>
      </c>
      <c r="AL359">
        <f>COUNTIF(M303:M358,"=2")</f>
        <v>53</v>
      </c>
      <c r="AM359">
        <f>COUNTIF(M303:M358,"=1")</f>
        <v>3</v>
      </c>
      <c r="AN359">
        <f>COUNTIF(M303:M358,"=0")</f>
        <v>0</v>
      </c>
      <c r="AO359">
        <f>COUNTIF(M303:M358,"=3")</f>
        <v>0</v>
      </c>
      <c r="AP359">
        <f>COUNTIF(M303:M358,"=")</f>
        <v>0</v>
      </c>
    </row>
    <row r="360" spans="1:42" x14ac:dyDescent="0.2">
      <c r="V360" s="28">
        <f t="shared" ref="V360:AA360" si="104">MIN(G303:G358)</f>
        <v>1869</v>
      </c>
      <c r="W360" s="28">
        <f t="shared" si="104"/>
        <v>1869</v>
      </c>
      <c r="X360" s="28">
        <f t="shared" si="104"/>
        <v>0</v>
      </c>
      <c r="Y360" s="28">
        <f t="shared" si="104"/>
        <v>9.5320000000000005E-3</v>
      </c>
      <c r="Z360" s="28">
        <f t="shared" si="104"/>
        <v>0</v>
      </c>
      <c r="AA360" s="28">
        <f t="shared" si="104"/>
        <v>0</v>
      </c>
      <c r="AB360" s="28">
        <f t="shared" ref="AB360:AG360" si="105">MIN(P303:P358)</f>
        <v>2</v>
      </c>
      <c r="AC360" s="28">
        <f t="shared" si="105"/>
        <v>0</v>
      </c>
      <c r="AD360" s="28">
        <f t="shared" si="105"/>
        <v>0</v>
      </c>
      <c r="AE360" s="28">
        <f t="shared" si="105"/>
        <v>8.1580000000000003E-3</v>
      </c>
      <c r="AF360" s="28">
        <f t="shared" si="105"/>
        <v>8.1689999999999992E-3</v>
      </c>
      <c r="AG360" s="28">
        <f t="shared" si="105"/>
        <v>2.3E-5</v>
      </c>
      <c r="AH360" s="28">
        <f>MIN(N303:N358)</f>
        <v>1</v>
      </c>
      <c r="AI360" s="28">
        <f>MIN(O303:O358)</f>
        <v>1</v>
      </c>
      <c r="AJ360" s="28">
        <f>MIN(M303:M358)</f>
        <v>1</v>
      </c>
    </row>
    <row r="361" spans="1:42" x14ac:dyDescent="0.2">
      <c r="V361" s="28">
        <f t="shared" ref="V361:AA361" si="106">MAX(G303:G358)</f>
        <v>6171</v>
      </c>
      <c r="W361" s="28">
        <f t="shared" si="106"/>
        <v>6171</v>
      </c>
      <c r="X361" s="28">
        <f t="shared" si="106"/>
        <v>0.12551399999999999</v>
      </c>
      <c r="Y361" s="28">
        <f t="shared" si="106"/>
        <v>3600.072267</v>
      </c>
      <c r="Z361" s="28">
        <f t="shared" si="106"/>
        <v>6937217</v>
      </c>
      <c r="AA361" s="28">
        <f t="shared" si="106"/>
        <v>9206</v>
      </c>
      <c r="AB361" s="28">
        <f t="shared" ref="AB361:AG361" si="107">MAX(P303:P358)</f>
        <v>134</v>
      </c>
      <c r="AC361" s="28">
        <f t="shared" si="107"/>
        <v>42697</v>
      </c>
      <c r="AD361" s="28">
        <f t="shared" si="107"/>
        <v>132</v>
      </c>
      <c r="AE361" s="28">
        <f t="shared" si="107"/>
        <v>414.03311000000002</v>
      </c>
      <c r="AF361" s="28">
        <f t="shared" si="107"/>
        <v>414.03319800000003</v>
      </c>
      <c r="AG361" s="28">
        <f t="shared" si="107"/>
        <v>0.26526</v>
      </c>
      <c r="AH361" s="28">
        <f>MAX(N303:N358)</f>
        <v>8</v>
      </c>
      <c r="AI361" s="28">
        <f>MAX(O303:O358)</f>
        <v>8</v>
      </c>
      <c r="AJ361" s="28">
        <f>MAX(M303:M358)</f>
        <v>2</v>
      </c>
    </row>
    <row r="362" spans="1:42" x14ac:dyDescent="0.2">
      <c r="A362" s="43" t="s">
        <v>132</v>
      </c>
      <c r="V362"/>
      <c r="W362"/>
      <c r="X362"/>
      <c r="Y362"/>
      <c r="Z362"/>
      <c r="AA362"/>
      <c r="AB362"/>
      <c r="AC362"/>
      <c r="AD362"/>
      <c r="AE362"/>
      <c r="AF362"/>
      <c r="AG362"/>
      <c r="AH362"/>
      <c r="AI362"/>
      <c r="AJ362"/>
    </row>
    <row r="363" spans="1:42" x14ac:dyDescent="0.2">
      <c r="A363" s="33">
        <v>5</v>
      </c>
      <c r="B363" s="33" t="s">
        <v>92</v>
      </c>
      <c r="C363" t="s">
        <v>0</v>
      </c>
      <c r="D363">
        <v>25</v>
      </c>
      <c r="E363">
        <v>200</v>
      </c>
      <c r="F363">
        <v>0</v>
      </c>
      <c r="G363">
        <v>1913</v>
      </c>
      <c r="H363">
        <v>1913</v>
      </c>
      <c r="I363">
        <v>0</v>
      </c>
      <c r="J363">
        <v>1.7523E-2</v>
      </c>
      <c r="K363">
        <v>0</v>
      </c>
      <c r="L363">
        <v>0</v>
      </c>
      <c r="M363">
        <v>2</v>
      </c>
      <c r="N363">
        <v>3</v>
      </c>
      <c r="O363">
        <v>3</v>
      </c>
      <c r="P363">
        <v>2</v>
      </c>
      <c r="Q363">
        <v>0</v>
      </c>
      <c r="R363">
        <v>0</v>
      </c>
      <c r="S363">
        <v>1.0954E-2</v>
      </c>
      <c r="T363">
        <v>1.0970000000000001E-2</v>
      </c>
      <c r="U363">
        <v>3.3000000000000003E-5</v>
      </c>
      <c r="V363"/>
      <c r="W363"/>
      <c r="X363"/>
      <c r="Y363"/>
      <c r="Z363"/>
      <c r="AA363"/>
      <c r="AB363"/>
      <c r="AC363"/>
      <c r="AD363"/>
      <c r="AE363"/>
      <c r="AF363"/>
      <c r="AG363"/>
      <c r="AH363"/>
      <c r="AI363"/>
      <c r="AJ363"/>
    </row>
    <row r="364" spans="1:42" x14ac:dyDescent="0.2">
      <c r="A364" s="33">
        <v>5</v>
      </c>
      <c r="B364" s="33" t="s">
        <v>92</v>
      </c>
      <c r="C364" t="s">
        <v>1</v>
      </c>
      <c r="D364">
        <v>25</v>
      </c>
      <c r="E364">
        <v>200</v>
      </c>
      <c r="F364">
        <v>0</v>
      </c>
      <c r="G364">
        <v>1903</v>
      </c>
      <c r="H364">
        <v>1903</v>
      </c>
      <c r="I364">
        <v>0</v>
      </c>
      <c r="J364">
        <v>6.8830000000000002E-2</v>
      </c>
      <c r="K364">
        <v>0</v>
      </c>
      <c r="L364">
        <v>2</v>
      </c>
      <c r="M364">
        <v>2</v>
      </c>
      <c r="N364">
        <v>3</v>
      </c>
      <c r="O364">
        <v>3</v>
      </c>
      <c r="P364">
        <v>8</v>
      </c>
      <c r="Q364">
        <v>2</v>
      </c>
      <c r="R364">
        <v>4</v>
      </c>
      <c r="S364">
        <v>6.1724000000000001E-2</v>
      </c>
      <c r="T364">
        <v>6.1754999999999997E-2</v>
      </c>
      <c r="U364">
        <v>2.0177E-2</v>
      </c>
      <c r="V364"/>
      <c r="W364"/>
      <c r="X364"/>
      <c r="Y364"/>
      <c r="Z364"/>
      <c r="AA364"/>
      <c r="AB364"/>
      <c r="AC364"/>
      <c r="AD364"/>
      <c r="AE364"/>
      <c r="AF364"/>
      <c r="AG364"/>
      <c r="AH364"/>
      <c r="AI364"/>
      <c r="AJ364"/>
    </row>
    <row r="365" spans="1:42" x14ac:dyDescent="0.2">
      <c r="A365" s="33">
        <v>5</v>
      </c>
      <c r="B365" s="33" t="s">
        <v>92</v>
      </c>
      <c r="C365" t="s">
        <v>2</v>
      </c>
      <c r="D365">
        <v>25</v>
      </c>
      <c r="E365">
        <v>200</v>
      </c>
      <c r="F365">
        <v>0</v>
      </c>
      <c r="G365">
        <v>1903</v>
      </c>
      <c r="H365">
        <v>1903</v>
      </c>
      <c r="I365">
        <v>0</v>
      </c>
      <c r="J365">
        <v>0.21483099999999999</v>
      </c>
      <c r="K365">
        <v>0</v>
      </c>
      <c r="L365">
        <v>24</v>
      </c>
      <c r="M365">
        <v>2</v>
      </c>
      <c r="N365">
        <v>3</v>
      </c>
      <c r="O365">
        <v>3</v>
      </c>
      <c r="P365">
        <v>21</v>
      </c>
      <c r="Q365">
        <v>58</v>
      </c>
      <c r="R365">
        <v>8</v>
      </c>
      <c r="S365">
        <v>0.18342600000000001</v>
      </c>
      <c r="T365">
        <v>0.183475</v>
      </c>
      <c r="U365">
        <v>2.5565000000000001E-2</v>
      </c>
      <c r="V365"/>
      <c r="W365"/>
      <c r="X365"/>
      <c r="Y365"/>
      <c r="Z365"/>
      <c r="AA365"/>
      <c r="AB365"/>
      <c r="AC365"/>
      <c r="AD365"/>
      <c r="AE365"/>
      <c r="AF365"/>
      <c r="AG365"/>
      <c r="AH365"/>
      <c r="AI365"/>
      <c r="AJ365"/>
    </row>
    <row r="366" spans="1:42" x14ac:dyDescent="0.2">
      <c r="A366" s="33">
        <v>5</v>
      </c>
      <c r="B366" s="33" t="s">
        <v>92</v>
      </c>
      <c r="C366" t="s">
        <v>3</v>
      </c>
      <c r="D366">
        <v>25</v>
      </c>
      <c r="E366">
        <v>200</v>
      </c>
      <c r="F366">
        <v>0</v>
      </c>
      <c r="G366">
        <v>1869</v>
      </c>
      <c r="H366">
        <v>1869</v>
      </c>
      <c r="I366">
        <v>0</v>
      </c>
      <c r="J366">
        <v>0.217228</v>
      </c>
      <c r="K366">
        <v>0</v>
      </c>
      <c r="L366">
        <v>24</v>
      </c>
      <c r="M366">
        <v>2</v>
      </c>
      <c r="N366">
        <v>3</v>
      </c>
      <c r="O366">
        <v>3</v>
      </c>
      <c r="P366">
        <v>15</v>
      </c>
      <c r="Q366">
        <v>103</v>
      </c>
      <c r="R366">
        <v>6</v>
      </c>
      <c r="S366">
        <v>0.21190800000000001</v>
      </c>
      <c r="T366">
        <v>0.211925</v>
      </c>
      <c r="U366">
        <v>2.572E-2</v>
      </c>
      <c r="V366"/>
      <c r="W366"/>
      <c r="X366"/>
      <c r="Y366"/>
      <c r="Z366"/>
      <c r="AA366"/>
      <c r="AB366"/>
      <c r="AC366"/>
      <c r="AD366"/>
      <c r="AE366"/>
      <c r="AF366"/>
      <c r="AG366"/>
      <c r="AH366"/>
      <c r="AI366"/>
      <c r="AJ366"/>
    </row>
    <row r="367" spans="1:42" x14ac:dyDescent="0.2">
      <c r="A367" s="33">
        <v>5</v>
      </c>
      <c r="B367" s="33" t="s">
        <v>92</v>
      </c>
      <c r="C367" t="s">
        <v>4</v>
      </c>
      <c r="D367">
        <v>25</v>
      </c>
      <c r="E367">
        <v>200</v>
      </c>
      <c r="F367">
        <v>0</v>
      </c>
      <c r="G367">
        <v>1913</v>
      </c>
      <c r="H367">
        <v>1913</v>
      </c>
      <c r="I367">
        <v>0</v>
      </c>
      <c r="J367">
        <v>4.8676999999999998E-2</v>
      </c>
      <c r="K367">
        <v>0</v>
      </c>
      <c r="L367">
        <v>6</v>
      </c>
      <c r="M367">
        <v>2</v>
      </c>
      <c r="N367">
        <v>3</v>
      </c>
      <c r="O367">
        <v>3</v>
      </c>
      <c r="P367">
        <v>87</v>
      </c>
      <c r="Q367">
        <v>2</v>
      </c>
      <c r="R367">
        <v>85</v>
      </c>
      <c r="S367">
        <v>2.6322000000000002E-2</v>
      </c>
      <c r="T367">
        <v>2.6356000000000001E-2</v>
      </c>
      <c r="U367">
        <v>1.2903E-2</v>
      </c>
      <c r="V367"/>
      <c r="W367"/>
      <c r="X367"/>
      <c r="Y367"/>
      <c r="Z367"/>
      <c r="AA367"/>
      <c r="AB367"/>
      <c r="AC367"/>
      <c r="AD367"/>
      <c r="AE367"/>
      <c r="AF367"/>
      <c r="AG367"/>
      <c r="AH367"/>
      <c r="AI367"/>
      <c r="AJ367"/>
    </row>
    <row r="368" spans="1:42" x14ac:dyDescent="0.2">
      <c r="A368" s="33">
        <v>5</v>
      </c>
      <c r="B368" s="33" t="s">
        <v>92</v>
      </c>
      <c r="C368" t="s">
        <v>5</v>
      </c>
      <c r="D368">
        <v>25</v>
      </c>
      <c r="E368">
        <v>200</v>
      </c>
      <c r="F368">
        <v>0</v>
      </c>
      <c r="G368">
        <v>1913</v>
      </c>
      <c r="H368">
        <v>1913</v>
      </c>
      <c r="I368">
        <v>0</v>
      </c>
      <c r="J368">
        <v>1.2988E-2</v>
      </c>
      <c r="K368">
        <v>0</v>
      </c>
      <c r="L368">
        <v>0</v>
      </c>
      <c r="M368">
        <v>2</v>
      </c>
      <c r="N368">
        <v>3</v>
      </c>
      <c r="O368">
        <v>3</v>
      </c>
      <c r="P368">
        <v>2</v>
      </c>
      <c r="Q368">
        <v>0</v>
      </c>
      <c r="R368">
        <v>0</v>
      </c>
      <c r="S368">
        <v>1.1098E-2</v>
      </c>
      <c r="T368">
        <v>1.1114000000000001E-2</v>
      </c>
      <c r="U368">
        <v>3.1000000000000001E-5</v>
      </c>
      <c r="V368"/>
      <c r="W368"/>
      <c r="X368"/>
      <c r="Y368"/>
      <c r="Z368"/>
      <c r="AA368"/>
      <c r="AB368"/>
      <c r="AC368"/>
      <c r="AD368"/>
      <c r="AE368"/>
      <c r="AF368"/>
      <c r="AG368"/>
      <c r="AH368"/>
      <c r="AI368"/>
      <c r="AJ368"/>
    </row>
    <row r="369" spans="1:42" x14ac:dyDescent="0.2">
      <c r="A369" s="33">
        <v>5</v>
      </c>
      <c r="B369" s="33" t="s">
        <v>92</v>
      </c>
      <c r="C369" t="s">
        <v>6</v>
      </c>
      <c r="D369">
        <v>25</v>
      </c>
      <c r="E369">
        <v>200</v>
      </c>
      <c r="F369">
        <v>0</v>
      </c>
      <c r="G369">
        <v>1913</v>
      </c>
      <c r="H369">
        <v>1913</v>
      </c>
      <c r="I369">
        <v>0</v>
      </c>
      <c r="J369">
        <v>6.9424E-2</v>
      </c>
      <c r="K369">
        <v>0</v>
      </c>
      <c r="L369">
        <v>3</v>
      </c>
      <c r="M369">
        <v>2</v>
      </c>
      <c r="N369">
        <v>3</v>
      </c>
      <c r="O369">
        <v>3</v>
      </c>
      <c r="P369">
        <v>95</v>
      </c>
      <c r="Q369">
        <v>2</v>
      </c>
      <c r="R369">
        <v>93</v>
      </c>
      <c r="S369">
        <v>3.8218000000000002E-2</v>
      </c>
      <c r="T369">
        <v>3.8256999999999999E-2</v>
      </c>
      <c r="U369">
        <v>2.3286000000000001E-2</v>
      </c>
      <c r="V369"/>
      <c r="W369"/>
      <c r="X369"/>
      <c r="Y369"/>
      <c r="Z369"/>
      <c r="AA369"/>
      <c r="AB369"/>
      <c r="AC369"/>
      <c r="AD369"/>
      <c r="AE369"/>
      <c r="AF369"/>
      <c r="AG369"/>
      <c r="AH369"/>
      <c r="AI369"/>
      <c r="AJ369"/>
    </row>
    <row r="370" spans="1:42" x14ac:dyDescent="0.2">
      <c r="A370" s="33">
        <v>5</v>
      </c>
      <c r="B370" s="33" t="s">
        <v>92</v>
      </c>
      <c r="C370" t="s">
        <v>7</v>
      </c>
      <c r="D370">
        <v>25</v>
      </c>
      <c r="E370">
        <v>200</v>
      </c>
      <c r="F370">
        <v>0</v>
      </c>
      <c r="G370">
        <v>1913</v>
      </c>
      <c r="H370">
        <v>1913</v>
      </c>
      <c r="I370">
        <v>0</v>
      </c>
      <c r="J370">
        <v>0.12790799999999999</v>
      </c>
      <c r="K370">
        <v>0</v>
      </c>
      <c r="L370">
        <v>12</v>
      </c>
      <c r="M370">
        <v>2</v>
      </c>
      <c r="N370">
        <v>3</v>
      </c>
      <c r="O370">
        <v>3</v>
      </c>
      <c r="P370">
        <v>35</v>
      </c>
      <c r="Q370">
        <v>13</v>
      </c>
      <c r="R370">
        <v>27</v>
      </c>
      <c r="S370">
        <v>0.11070000000000001</v>
      </c>
      <c r="T370">
        <v>0.11072</v>
      </c>
      <c r="U370">
        <v>4.8330999999999999E-2</v>
      </c>
      <c r="V370"/>
      <c r="W370"/>
      <c r="X370"/>
      <c r="Y370"/>
      <c r="Z370"/>
      <c r="AA370"/>
      <c r="AB370"/>
      <c r="AC370"/>
      <c r="AD370"/>
      <c r="AE370"/>
      <c r="AF370"/>
      <c r="AG370"/>
      <c r="AH370"/>
      <c r="AI370"/>
      <c r="AJ370"/>
    </row>
    <row r="371" spans="1:42" x14ac:dyDescent="0.2">
      <c r="A371" s="33">
        <v>5</v>
      </c>
      <c r="B371" s="33" t="s">
        <v>92</v>
      </c>
      <c r="C371" t="s">
        <v>8</v>
      </c>
      <c r="D371">
        <v>25</v>
      </c>
      <c r="E371">
        <v>200</v>
      </c>
      <c r="F371">
        <v>0</v>
      </c>
      <c r="G371">
        <v>1913</v>
      </c>
      <c r="H371">
        <v>1913</v>
      </c>
      <c r="I371">
        <v>0</v>
      </c>
      <c r="J371">
        <v>0.21795600000000001</v>
      </c>
      <c r="K371">
        <v>60</v>
      </c>
      <c r="L371">
        <v>54</v>
      </c>
      <c r="M371">
        <v>2</v>
      </c>
      <c r="N371">
        <v>3</v>
      </c>
      <c r="O371">
        <v>3</v>
      </c>
      <c r="P371">
        <v>42</v>
      </c>
      <c r="Q371">
        <v>85</v>
      </c>
      <c r="R371">
        <v>32</v>
      </c>
      <c r="S371">
        <v>0.19638900000000001</v>
      </c>
      <c r="T371">
        <v>0.19642999999999999</v>
      </c>
      <c r="U371">
        <v>4.5081999999999997E-2</v>
      </c>
      <c r="V371" s="28">
        <f t="shared" ref="V371:AA371" si="108">IFERROR(AVERAGE(G363:G371),"")</f>
        <v>1905.8888888888889</v>
      </c>
      <c r="W371" s="28">
        <f t="shared" si="108"/>
        <v>1905.8888888888889</v>
      </c>
      <c r="X371" s="28">
        <f t="shared" si="108"/>
        <v>0</v>
      </c>
      <c r="Y371" s="28">
        <f t="shared" si="108"/>
        <v>0.11059611111111112</v>
      </c>
      <c r="Z371" s="28">
        <f t="shared" si="108"/>
        <v>6.666666666666667</v>
      </c>
      <c r="AA371" s="28">
        <f t="shared" si="108"/>
        <v>13.888888888888889</v>
      </c>
      <c r="AB371" s="28">
        <f t="shared" ref="AB371:AG371" si="109">IFERROR(AVERAGE(P363:P371),"")</f>
        <v>34.111111111111114</v>
      </c>
      <c r="AC371" s="28">
        <f t="shared" si="109"/>
        <v>29.444444444444443</v>
      </c>
      <c r="AD371" s="28">
        <f t="shared" si="109"/>
        <v>28.333333333333332</v>
      </c>
      <c r="AE371" s="28">
        <f t="shared" si="109"/>
        <v>9.4526555555555558E-2</v>
      </c>
      <c r="AF371" s="28">
        <f t="shared" si="109"/>
        <v>9.455577777777778E-2</v>
      </c>
      <c r="AG371" s="28">
        <f t="shared" si="109"/>
        <v>2.2347555555555558E-2</v>
      </c>
      <c r="AH371" s="28">
        <f>IFERROR(AVERAGE(N363:N371),"")</f>
        <v>3</v>
      </c>
      <c r="AI371" s="28">
        <f>IFERROR(AVERAGE(O363:O371),"")</f>
        <v>3</v>
      </c>
      <c r="AJ371" s="28">
        <f>IFERROR(AVERAGE(M363:M371),"")</f>
        <v>2</v>
      </c>
      <c r="AK371">
        <f>COUNTA(D363:D371)</f>
        <v>9</v>
      </c>
      <c r="AL371">
        <f>COUNTIF(M363:M371,"=2")</f>
        <v>9</v>
      </c>
      <c r="AM371">
        <f>COUNTIF(M363:M371,"=1")</f>
        <v>0</v>
      </c>
      <c r="AN371">
        <f>COUNTIF(M363:M371,"=0")</f>
        <v>0</v>
      </c>
      <c r="AO371">
        <f>COUNTIF(M363:M371,"=3")</f>
        <v>0</v>
      </c>
      <c r="AP371">
        <f>COUNTIF(M363:M371,"=")</f>
        <v>0</v>
      </c>
    </row>
    <row r="372" spans="1:42" x14ac:dyDescent="0.2">
      <c r="A372" s="33">
        <v>5</v>
      </c>
      <c r="B372" s="33" t="s">
        <v>93</v>
      </c>
      <c r="C372" t="s">
        <v>9</v>
      </c>
      <c r="D372">
        <v>25</v>
      </c>
      <c r="E372">
        <v>200</v>
      </c>
      <c r="F372">
        <v>0</v>
      </c>
      <c r="G372">
        <v>6171</v>
      </c>
      <c r="H372">
        <v>6171</v>
      </c>
      <c r="I372">
        <v>0</v>
      </c>
      <c r="J372">
        <v>1.3090550000000001</v>
      </c>
      <c r="K372">
        <v>0</v>
      </c>
      <c r="L372">
        <v>1</v>
      </c>
      <c r="M372">
        <v>2</v>
      </c>
      <c r="N372">
        <v>8</v>
      </c>
      <c r="O372">
        <v>5</v>
      </c>
      <c r="P372">
        <v>13</v>
      </c>
      <c r="Q372">
        <v>0</v>
      </c>
      <c r="R372">
        <v>11</v>
      </c>
      <c r="S372">
        <v>1.300233</v>
      </c>
      <c r="T372">
        <v>1.3008729999999999</v>
      </c>
      <c r="U372">
        <v>1.2337830000000001</v>
      </c>
      <c r="V372"/>
      <c r="W372"/>
      <c r="X372"/>
      <c r="Y372"/>
      <c r="Z372"/>
      <c r="AA372"/>
      <c r="AB372"/>
      <c r="AC372"/>
      <c r="AD372"/>
      <c r="AE372"/>
      <c r="AF372"/>
      <c r="AG372"/>
      <c r="AH372"/>
      <c r="AI372"/>
      <c r="AJ372"/>
    </row>
    <row r="373" spans="1:42" x14ac:dyDescent="0.2">
      <c r="A373" s="33">
        <v>5</v>
      </c>
      <c r="B373" s="33" t="s">
        <v>93</v>
      </c>
      <c r="C373" t="s">
        <v>10</v>
      </c>
      <c r="D373">
        <v>25</v>
      </c>
      <c r="E373">
        <v>200</v>
      </c>
      <c r="F373">
        <v>0</v>
      </c>
      <c r="G373">
        <v>5498</v>
      </c>
      <c r="H373">
        <v>5498</v>
      </c>
      <c r="I373">
        <v>0</v>
      </c>
      <c r="J373">
        <v>4.5070699999999997</v>
      </c>
      <c r="K373">
        <v>6312</v>
      </c>
      <c r="L373">
        <v>30</v>
      </c>
      <c r="M373">
        <v>2</v>
      </c>
      <c r="N373">
        <v>7</v>
      </c>
      <c r="O373">
        <v>5</v>
      </c>
      <c r="P373">
        <v>16</v>
      </c>
      <c r="Q373">
        <v>246</v>
      </c>
      <c r="R373">
        <v>7</v>
      </c>
      <c r="S373">
        <v>1.073426</v>
      </c>
      <c r="T373">
        <v>1.0738529999999999</v>
      </c>
      <c r="U373">
        <v>0.16448399999999999</v>
      </c>
      <c r="V373"/>
      <c r="W373"/>
      <c r="X373"/>
      <c r="Y373"/>
      <c r="Z373"/>
      <c r="AA373"/>
      <c r="AB373"/>
      <c r="AC373"/>
      <c r="AD373"/>
      <c r="AE373"/>
      <c r="AF373"/>
      <c r="AG373"/>
      <c r="AH373"/>
      <c r="AI373"/>
      <c r="AJ373"/>
    </row>
    <row r="374" spans="1:42" x14ac:dyDescent="0.2">
      <c r="A374" s="33">
        <v>5</v>
      </c>
      <c r="B374" s="33" t="s">
        <v>93</v>
      </c>
      <c r="C374" t="s">
        <v>11</v>
      </c>
      <c r="D374">
        <v>25</v>
      </c>
      <c r="E374">
        <v>200</v>
      </c>
      <c r="F374">
        <v>0</v>
      </c>
      <c r="G374">
        <v>4546</v>
      </c>
      <c r="H374">
        <v>4546</v>
      </c>
      <c r="I374">
        <v>0</v>
      </c>
      <c r="J374">
        <v>64.779543000000004</v>
      </c>
      <c r="K374">
        <v>84501</v>
      </c>
      <c r="L374">
        <v>2003</v>
      </c>
      <c r="M374">
        <v>2</v>
      </c>
      <c r="N374">
        <v>5</v>
      </c>
      <c r="O374">
        <v>5</v>
      </c>
      <c r="P374">
        <v>21</v>
      </c>
      <c r="Q374">
        <v>7546</v>
      </c>
      <c r="R374">
        <v>11</v>
      </c>
      <c r="S374">
        <v>52.460759000000003</v>
      </c>
      <c r="T374">
        <v>52.460816999999999</v>
      </c>
      <c r="U374">
        <v>0.51772600000000002</v>
      </c>
      <c r="V374"/>
      <c r="W374"/>
      <c r="X374"/>
      <c r="Y374"/>
      <c r="Z374"/>
      <c r="AA374"/>
      <c r="AB374"/>
      <c r="AC374"/>
      <c r="AD374"/>
      <c r="AE374"/>
      <c r="AF374"/>
      <c r="AG374"/>
      <c r="AH374"/>
      <c r="AI374"/>
      <c r="AJ374"/>
    </row>
    <row r="375" spans="1:42" x14ac:dyDescent="0.2">
      <c r="A375" s="33">
        <v>5</v>
      </c>
      <c r="B375" s="33" t="s">
        <v>93</v>
      </c>
      <c r="C375" t="s">
        <v>12</v>
      </c>
      <c r="D375">
        <v>25</v>
      </c>
      <c r="E375">
        <v>200</v>
      </c>
      <c r="F375">
        <v>0</v>
      </c>
      <c r="G375">
        <v>4169</v>
      </c>
      <c r="H375">
        <v>4169</v>
      </c>
      <c r="I375">
        <v>0</v>
      </c>
      <c r="J375">
        <v>119.829756</v>
      </c>
      <c r="K375">
        <v>181125</v>
      </c>
      <c r="L375">
        <v>2668</v>
      </c>
      <c r="M375">
        <v>2</v>
      </c>
      <c r="N375">
        <v>4</v>
      </c>
      <c r="O375">
        <v>4</v>
      </c>
      <c r="P375">
        <v>26</v>
      </c>
      <c r="Q375">
        <v>10433</v>
      </c>
      <c r="R375">
        <v>14</v>
      </c>
      <c r="S375">
        <v>2.568127</v>
      </c>
      <c r="T375">
        <v>2.56819</v>
      </c>
      <c r="U375">
        <v>0.13956199999999999</v>
      </c>
      <c r="V375"/>
      <c r="W375"/>
      <c r="X375"/>
      <c r="Y375"/>
      <c r="Z375"/>
      <c r="AA375"/>
      <c r="AB375"/>
      <c r="AC375"/>
      <c r="AD375"/>
      <c r="AE375"/>
      <c r="AF375"/>
      <c r="AG375"/>
      <c r="AH375"/>
      <c r="AI375"/>
      <c r="AJ375"/>
    </row>
    <row r="376" spans="1:42" x14ac:dyDescent="0.2">
      <c r="A376" s="33">
        <v>5</v>
      </c>
      <c r="B376" s="33" t="s">
        <v>93</v>
      </c>
      <c r="C376" t="s">
        <v>13</v>
      </c>
      <c r="D376">
        <v>25</v>
      </c>
      <c r="E376">
        <v>200</v>
      </c>
      <c r="F376">
        <v>0</v>
      </c>
      <c r="G376">
        <v>5305</v>
      </c>
      <c r="H376">
        <v>5305</v>
      </c>
      <c r="I376">
        <v>0</v>
      </c>
      <c r="J376">
        <v>0.26209100000000002</v>
      </c>
      <c r="K376">
        <v>0</v>
      </c>
      <c r="L376">
        <v>2</v>
      </c>
      <c r="M376">
        <v>2</v>
      </c>
      <c r="N376">
        <v>6</v>
      </c>
      <c r="O376">
        <v>4</v>
      </c>
      <c r="P376">
        <v>8</v>
      </c>
      <c r="Q376">
        <v>6</v>
      </c>
      <c r="R376">
        <v>3</v>
      </c>
      <c r="S376">
        <v>0.23569499999999999</v>
      </c>
      <c r="T376">
        <v>0.236178</v>
      </c>
      <c r="U376">
        <v>0.13040099999999999</v>
      </c>
      <c r="V376"/>
      <c r="W376"/>
      <c r="X376"/>
      <c r="Y376"/>
      <c r="Z376"/>
      <c r="AA376"/>
      <c r="AB376"/>
      <c r="AC376"/>
      <c r="AD376"/>
      <c r="AE376"/>
      <c r="AF376"/>
      <c r="AG376"/>
      <c r="AH376"/>
      <c r="AI376"/>
      <c r="AJ376"/>
    </row>
    <row r="377" spans="1:42" x14ac:dyDescent="0.2">
      <c r="A377" s="33">
        <v>5</v>
      </c>
      <c r="B377" s="33" t="s">
        <v>93</v>
      </c>
      <c r="C377" t="s">
        <v>14</v>
      </c>
      <c r="D377">
        <v>25</v>
      </c>
      <c r="E377">
        <v>200</v>
      </c>
      <c r="F377">
        <v>0</v>
      </c>
      <c r="G377">
        <v>4654</v>
      </c>
      <c r="H377">
        <v>4654</v>
      </c>
      <c r="I377">
        <v>0</v>
      </c>
      <c r="J377">
        <v>6.1767279999999998</v>
      </c>
      <c r="K377">
        <v>5640</v>
      </c>
      <c r="L377">
        <v>199</v>
      </c>
      <c r="M377">
        <v>2</v>
      </c>
      <c r="N377">
        <v>5</v>
      </c>
      <c r="O377">
        <v>5</v>
      </c>
      <c r="P377">
        <v>15</v>
      </c>
      <c r="Q377">
        <v>1422</v>
      </c>
      <c r="R377">
        <v>5</v>
      </c>
      <c r="S377">
        <v>6.0236869999999998</v>
      </c>
      <c r="T377">
        <v>6.0237480000000003</v>
      </c>
      <c r="U377">
        <v>0.101648</v>
      </c>
      <c r="V377"/>
      <c r="W377"/>
      <c r="X377"/>
      <c r="Y377"/>
      <c r="Z377"/>
      <c r="AA377"/>
      <c r="AB377"/>
      <c r="AC377"/>
      <c r="AD377"/>
      <c r="AE377"/>
      <c r="AF377"/>
      <c r="AG377"/>
      <c r="AH377"/>
      <c r="AI377"/>
      <c r="AJ377"/>
    </row>
    <row r="378" spans="1:42" x14ac:dyDescent="0.2">
      <c r="A378" s="33">
        <v>5</v>
      </c>
      <c r="B378" s="33" t="s">
        <v>93</v>
      </c>
      <c r="C378" t="s">
        <v>15</v>
      </c>
      <c r="D378">
        <v>25</v>
      </c>
      <c r="E378">
        <v>200</v>
      </c>
      <c r="F378">
        <v>0</v>
      </c>
      <c r="G378">
        <v>4243</v>
      </c>
      <c r="H378">
        <v>4243</v>
      </c>
      <c r="I378">
        <v>0</v>
      </c>
      <c r="J378">
        <v>43.144897999999998</v>
      </c>
      <c r="K378">
        <v>52601</v>
      </c>
      <c r="L378">
        <v>2236</v>
      </c>
      <c r="M378">
        <v>2</v>
      </c>
      <c r="N378">
        <v>4</v>
      </c>
      <c r="O378">
        <v>4</v>
      </c>
      <c r="P378">
        <v>20</v>
      </c>
      <c r="Q378">
        <v>8720</v>
      </c>
      <c r="R378">
        <v>7</v>
      </c>
      <c r="S378">
        <v>27.749661</v>
      </c>
      <c r="T378">
        <v>27.749724000000001</v>
      </c>
      <c r="U378">
        <v>0.23991999999999999</v>
      </c>
      <c r="V378"/>
      <c r="W378"/>
      <c r="X378"/>
      <c r="Y378"/>
      <c r="Z378"/>
      <c r="AA378"/>
      <c r="AB378"/>
      <c r="AC378"/>
      <c r="AD378"/>
      <c r="AE378"/>
      <c r="AF378"/>
      <c r="AG378"/>
      <c r="AH378"/>
      <c r="AI378"/>
      <c r="AJ378"/>
    </row>
    <row r="379" spans="1:42" x14ac:dyDescent="0.2">
      <c r="A379" s="33">
        <v>5</v>
      </c>
      <c r="B379" s="33" t="s">
        <v>93</v>
      </c>
      <c r="C379" t="s">
        <v>16</v>
      </c>
      <c r="D379">
        <v>25</v>
      </c>
      <c r="E379">
        <v>200</v>
      </c>
      <c r="F379">
        <v>0</v>
      </c>
      <c r="G379">
        <v>3973</v>
      </c>
      <c r="H379">
        <v>3973</v>
      </c>
      <c r="I379">
        <v>0</v>
      </c>
      <c r="J379">
        <v>75.950297000000006</v>
      </c>
      <c r="K379">
        <v>90833</v>
      </c>
      <c r="L379">
        <v>3074</v>
      </c>
      <c r="M379">
        <v>2</v>
      </c>
      <c r="N379">
        <v>4</v>
      </c>
      <c r="O379">
        <v>4</v>
      </c>
      <c r="P379">
        <v>21</v>
      </c>
      <c r="Q379">
        <v>12713</v>
      </c>
      <c r="R379">
        <v>11</v>
      </c>
      <c r="S379">
        <v>20.305205999999998</v>
      </c>
      <c r="T379">
        <v>20.305268999999999</v>
      </c>
      <c r="U379">
        <v>2.0652E-2</v>
      </c>
      <c r="V379"/>
      <c r="W379"/>
      <c r="X379"/>
      <c r="Y379"/>
      <c r="Z379"/>
      <c r="AA379"/>
      <c r="AB379"/>
      <c r="AC379"/>
      <c r="AD379"/>
      <c r="AE379"/>
      <c r="AF379"/>
      <c r="AG379"/>
      <c r="AH379"/>
      <c r="AI379"/>
      <c r="AJ379"/>
    </row>
    <row r="380" spans="1:42" x14ac:dyDescent="0.2">
      <c r="A380" s="33">
        <v>5</v>
      </c>
      <c r="B380" s="33" t="s">
        <v>93</v>
      </c>
      <c r="C380" t="s">
        <v>17</v>
      </c>
      <c r="D380">
        <v>25</v>
      </c>
      <c r="E380">
        <v>200</v>
      </c>
      <c r="F380">
        <v>0</v>
      </c>
      <c r="G380">
        <v>4413</v>
      </c>
      <c r="H380">
        <v>4413</v>
      </c>
      <c r="I380">
        <v>0</v>
      </c>
      <c r="J380">
        <v>0.80484900000000004</v>
      </c>
      <c r="K380">
        <v>0</v>
      </c>
      <c r="L380">
        <v>5</v>
      </c>
      <c r="M380">
        <v>2</v>
      </c>
      <c r="N380">
        <v>5</v>
      </c>
      <c r="O380">
        <v>5</v>
      </c>
      <c r="P380">
        <v>20</v>
      </c>
      <c r="Q380">
        <v>16</v>
      </c>
      <c r="R380">
        <v>9</v>
      </c>
      <c r="S380">
        <v>0.73127699999999995</v>
      </c>
      <c r="T380">
        <v>0.73132299999999995</v>
      </c>
      <c r="U380">
        <v>0.19791</v>
      </c>
      <c r="V380"/>
      <c r="W380"/>
      <c r="X380"/>
      <c r="Y380"/>
      <c r="Z380"/>
      <c r="AA380"/>
      <c r="AB380"/>
      <c r="AC380"/>
      <c r="AD380"/>
      <c r="AE380"/>
      <c r="AF380"/>
      <c r="AG380"/>
      <c r="AH380"/>
      <c r="AI380"/>
      <c r="AJ380"/>
    </row>
    <row r="381" spans="1:42" x14ac:dyDescent="0.2">
      <c r="A381" s="33">
        <v>5</v>
      </c>
      <c r="B381" s="33" t="s">
        <v>93</v>
      </c>
      <c r="C381" t="s">
        <v>18</v>
      </c>
      <c r="D381">
        <v>25</v>
      </c>
      <c r="E381">
        <v>200</v>
      </c>
      <c r="F381">
        <v>0</v>
      </c>
      <c r="G381">
        <v>4441</v>
      </c>
      <c r="H381">
        <v>4441</v>
      </c>
      <c r="I381">
        <v>0</v>
      </c>
      <c r="J381">
        <v>417.96985699999999</v>
      </c>
      <c r="K381">
        <v>329512</v>
      </c>
      <c r="L381">
        <v>4137</v>
      </c>
      <c r="M381">
        <v>2</v>
      </c>
      <c r="N381">
        <v>5</v>
      </c>
      <c r="O381">
        <v>5</v>
      </c>
      <c r="P381">
        <v>21</v>
      </c>
      <c r="Q381">
        <v>26145</v>
      </c>
      <c r="R381">
        <v>6</v>
      </c>
      <c r="S381">
        <v>293.33594199999999</v>
      </c>
      <c r="T381">
        <v>293.33603399999998</v>
      </c>
      <c r="U381">
        <v>0.26830199999999998</v>
      </c>
      <c r="V381"/>
      <c r="W381"/>
      <c r="X381"/>
      <c r="Y381"/>
      <c r="Z381"/>
      <c r="AA381"/>
      <c r="AB381"/>
      <c r="AC381"/>
      <c r="AD381"/>
      <c r="AE381"/>
      <c r="AF381"/>
      <c r="AG381"/>
      <c r="AH381"/>
      <c r="AI381"/>
      <c r="AJ381"/>
    </row>
    <row r="382" spans="1:42" x14ac:dyDescent="0.2">
      <c r="A382" s="33">
        <v>5</v>
      </c>
      <c r="B382" s="33" t="s">
        <v>93</v>
      </c>
      <c r="C382" t="s">
        <v>19</v>
      </c>
      <c r="D382">
        <v>25</v>
      </c>
      <c r="E382">
        <v>200</v>
      </c>
      <c r="F382">
        <v>0</v>
      </c>
      <c r="G382">
        <v>4288</v>
      </c>
      <c r="H382">
        <v>4288</v>
      </c>
      <c r="I382">
        <v>0</v>
      </c>
      <c r="J382">
        <v>17.26267</v>
      </c>
      <c r="K382">
        <v>23415</v>
      </c>
      <c r="L382">
        <v>1064</v>
      </c>
      <c r="M382">
        <v>2</v>
      </c>
      <c r="N382">
        <v>4</v>
      </c>
      <c r="O382">
        <v>4</v>
      </c>
      <c r="P382">
        <v>21</v>
      </c>
      <c r="Q382">
        <v>5336</v>
      </c>
      <c r="R382">
        <v>10</v>
      </c>
      <c r="S382">
        <v>2.8926820000000002</v>
      </c>
      <c r="T382">
        <v>2.8927339999999999</v>
      </c>
      <c r="U382">
        <v>0.48349999999999999</v>
      </c>
      <c r="V382"/>
      <c r="W382"/>
      <c r="X382"/>
      <c r="Y382"/>
      <c r="Z382"/>
      <c r="AA382"/>
      <c r="AB382"/>
      <c r="AC382"/>
      <c r="AD382"/>
      <c r="AE382"/>
      <c r="AF382"/>
      <c r="AG382"/>
      <c r="AH382"/>
      <c r="AI382"/>
      <c r="AJ382"/>
    </row>
    <row r="383" spans="1:42" x14ac:dyDescent="0.2">
      <c r="A383" s="33">
        <v>5</v>
      </c>
      <c r="B383" s="33" t="s">
        <v>93</v>
      </c>
      <c r="C383" t="s">
        <v>20</v>
      </c>
      <c r="D383">
        <v>25</v>
      </c>
      <c r="E383">
        <v>200</v>
      </c>
      <c r="F383">
        <v>0</v>
      </c>
      <c r="G383">
        <v>3930</v>
      </c>
      <c r="H383">
        <v>3930</v>
      </c>
      <c r="I383">
        <v>0</v>
      </c>
      <c r="J383">
        <v>1804.4863190000001</v>
      </c>
      <c r="K383">
        <v>727644</v>
      </c>
      <c r="L383">
        <v>10231</v>
      </c>
      <c r="M383">
        <v>2</v>
      </c>
      <c r="N383">
        <v>4</v>
      </c>
      <c r="O383">
        <v>4</v>
      </c>
      <c r="P383">
        <v>28</v>
      </c>
      <c r="Q383">
        <v>46994</v>
      </c>
      <c r="R383">
        <v>9</v>
      </c>
      <c r="S383">
        <v>17.977367999999998</v>
      </c>
      <c r="T383">
        <v>17.977447999999999</v>
      </c>
      <c r="U383">
        <v>1.2495430000000001</v>
      </c>
      <c r="V383" s="28">
        <f t="shared" ref="V383:AA383" si="110">IFERROR(AVERAGE(G372:G383),"")</f>
        <v>4635.916666666667</v>
      </c>
      <c r="W383" s="28">
        <f t="shared" si="110"/>
        <v>4635.916666666667</v>
      </c>
      <c r="X383" s="28">
        <f t="shared" si="110"/>
        <v>0</v>
      </c>
      <c r="Y383" s="28">
        <f t="shared" si="110"/>
        <v>213.04026108333335</v>
      </c>
      <c r="Z383" s="28">
        <f t="shared" si="110"/>
        <v>125131.91666666667</v>
      </c>
      <c r="AA383" s="28">
        <f t="shared" si="110"/>
        <v>2137.5</v>
      </c>
      <c r="AB383" s="28">
        <f t="shared" ref="AB383:AG383" si="111">IFERROR(AVERAGE(P372:P383),"")</f>
        <v>19.166666666666668</v>
      </c>
      <c r="AC383" s="28">
        <f t="shared" si="111"/>
        <v>9964.75</v>
      </c>
      <c r="AD383" s="28">
        <f t="shared" si="111"/>
        <v>8.5833333333333339</v>
      </c>
      <c r="AE383" s="28">
        <f t="shared" si="111"/>
        <v>35.554505249999998</v>
      </c>
      <c r="AF383" s="28">
        <f t="shared" si="111"/>
        <v>35.554682583333332</v>
      </c>
      <c r="AG383" s="28">
        <f t="shared" si="111"/>
        <v>0.39561925000000003</v>
      </c>
      <c r="AH383" s="28">
        <f>IFERROR(AVERAGE(N372:N383),"")</f>
        <v>5.083333333333333</v>
      </c>
      <c r="AI383" s="28">
        <f>IFERROR(AVERAGE(O372:O383),"")</f>
        <v>4.5</v>
      </c>
      <c r="AJ383" s="28">
        <f>AVERAGE(M372:M383)</f>
        <v>2</v>
      </c>
      <c r="AK383">
        <f>COUNTA(D372:D383)</f>
        <v>12</v>
      </c>
      <c r="AL383">
        <f>COUNTIF(M372:M383,"=2")</f>
        <v>12</v>
      </c>
      <c r="AM383">
        <f>COUNTIF(M372:M383,"=1")</f>
        <v>0</v>
      </c>
      <c r="AN383">
        <f>COUNTIF(M372:M383,"=0")</f>
        <v>0</v>
      </c>
      <c r="AO383">
        <f>COUNTIF(M372:M383,"=3")</f>
        <v>0</v>
      </c>
      <c r="AP383">
        <f>COUNTIF(M372:M383,"=")</f>
        <v>0</v>
      </c>
    </row>
    <row r="384" spans="1:42" x14ac:dyDescent="0.2">
      <c r="A384" s="33">
        <v>5</v>
      </c>
      <c r="B384" s="33" t="s">
        <v>94</v>
      </c>
      <c r="C384" t="s">
        <v>21</v>
      </c>
      <c r="D384">
        <v>25</v>
      </c>
      <c r="E384">
        <v>200</v>
      </c>
      <c r="F384">
        <v>0</v>
      </c>
      <c r="G384">
        <v>4611</v>
      </c>
      <c r="H384">
        <v>4611</v>
      </c>
      <c r="I384">
        <v>0</v>
      </c>
      <c r="J384">
        <v>0.39654699999999998</v>
      </c>
      <c r="K384">
        <v>0</v>
      </c>
      <c r="L384">
        <v>3</v>
      </c>
      <c r="M384">
        <v>2</v>
      </c>
      <c r="N384">
        <v>4</v>
      </c>
      <c r="O384">
        <v>4</v>
      </c>
      <c r="P384">
        <v>21</v>
      </c>
      <c r="Q384">
        <v>4</v>
      </c>
      <c r="R384">
        <v>13</v>
      </c>
      <c r="S384">
        <v>0.38529799999999997</v>
      </c>
      <c r="T384">
        <v>0.38533099999999998</v>
      </c>
      <c r="U384">
        <v>1.7215999999999999E-2</v>
      </c>
      <c r="V384"/>
      <c r="W384"/>
      <c r="X384"/>
      <c r="Y384"/>
      <c r="Z384"/>
      <c r="AA384"/>
      <c r="AB384"/>
      <c r="AC384"/>
      <c r="AD384"/>
      <c r="AE384"/>
      <c r="AF384"/>
      <c r="AG384"/>
      <c r="AH384"/>
      <c r="AI384"/>
      <c r="AJ384"/>
    </row>
    <row r="385" spans="1:42" x14ac:dyDescent="0.2">
      <c r="A385" s="33">
        <v>5</v>
      </c>
      <c r="B385" s="33" t="s">
        <v>94</v>
      </c>
      <c r="C385" t="s">
        <v>22</v>
      </c>
      <c r="D385">
        <v>25</v>
      </c>
      <c r="E385">
        <v>200</v>
      </c>
      <c r="F385">
        <v>0</v>
      </c>
      <c r="G385">
        <v>3518</v>
      </c>
      <c r="H385">
        <v>3518</v>
      </c>
      <c r="I385">
        <v>0</v>
      </c>
      <c r="J385">
        <v>0.546709</v>
      </c>
      <c r="K385">
        <v>0</v>
      </c>
      <c r="L385">
        <v>7</v>
      </c>
      <c r="M385">
        <v>2</v>
      </c>
      <c r="N385">
        <v>3</v>
      </c>
      <c r="O385">
        <v>3</v>
      </c>
      <c r="P385">
        <v>116</v>
      </c>
      <c r="Q385">
        <v>22</v>
      </c>
      <c r="R385">
        <v>107</v>
      </c>
      <c r="S385">
        <v>0.52060200000000001</v>
      </c>
      <c r="T385">
        <v>0.52064100000000002</v>
      </c>
      <c r="U385">
        <v>2.4723999999999999E-2</v>
      </c>
      <c r="V385"/>
      <c r="W385"/>
      <c r="X385"/>
      <c r="Y385"/>
      <c r="Z385"/>
      <c r="AA385"/>
      <c r="AB385"/>
      <c r="AC385"/>
      <c r="AD385"/>
      <c r="AE385"/>
      <c r="AF385"/>
      <c r="AG385"/>
      <c r="AH385"/>
      <c r="AI385"/>
      <c r="AJ385"/>
    </row>
    <row r="386" spans="1:42" x14ac:dyDescent="0.2">
      <c r="A386" s="33">
        <v>5</v>
      </c>
      <c r="B386" s="33" t="s">
        <v>94</v>
      </c>
      <c r="C386" t="s">
        <v>23</v>
      </c>
      <c r="D386">
        <v>25</v>
      </c>
      <c r="E386">
        <v>200</v>
      </c>
      <c r="F386">
        <v>0</v>
      </c>
      <c r="G386">
        <v>3328</v>
      </c>
      <c r="H386">
        <v>3328</v>
      </c>
      <c r="I386">
        <v>0</v>
      </c>
      <c r="J386">
        <v>5.0372969999999997</v>
      </c>
      <c r="K386">
        <v>25843</v>
      </c>
      <c r="L386">
        <v>253</v>
      </c>
      <c r="M386">
        <v>2</v>
      </c>
      <c r="N386">
        <v>3</v>
      </c>
      <c r="O386">
        <v>3</v>
      </c>
      <c r="P386">
        <v>421</v>
      </c>
      <c r="Q386">
        <v>1607</v>
      </c>
      <c r="R386">
        <v>395</v>
      </c>
      <c r="S386">
        <v>3.8306249999999999</v>
      </c>
      <c r="T386">
        <v>3.8307039999999999</v>
      </c>
      <c r="U386">
        <v>1.1847E-2</v>
      </c>
      <c r="V386"/>
      <c r="W386"/>
      <c r="X386"/>
      <c r="Y386"/>
      <c r="Z386"/>
      <c r="AA386"/>
      <c r="AB386"/>
      <c r="AC386"/>
      <c r="AD386"/>
      <c r="AE386"/>
      <c r="AF386"/>
      <c r="AG386"/>
      <c r="AH386"/>
      <c r="AI386"/>
      <c r="AJ386"/>
    </row>
    <row r="387" spans="1:42" x14ac:dyDescent="0.2">
      <c r="A387" s="33">
        <v>5</v>
      </c>
      <c r="B387" s="33" t="s">
        <v>94</v>
      </c>
      <c r="C387" t="s">
        <v>24</v>
      </c>
      <c r="D387">
        <v>25</v>
      </c>
      <c r="E387">
        <v>200</v>
      </c>
      <c r="F387">
        <v>0</v>
      </c>
      <c r="G387">
        <v>3066</v>
      </c>
      <c r="H387">
        <v>3066</v>
      </c>
      <c r="I387">
        <v>0</v>
      </c>
      <c r="J387">
        <v>0.75849900000000003</v>
      </c>
      <c r="K387">
        <v>581</v>
      </c>
      <c r="L387">
        <v>170</v>
      </c>
      <c r="M387">
        <v>2</v>
      </c>
      <c r="N387">
        <v>3</v>
      </c>
      <c r="O387">
        <v>3</v>
      </c>
      <c r="P387">
        <v>19</v>
      </c>
      <c r="Q387">
        <v>360</v>
      </c>
      <c r="R387">
        <v>5</v>
      </c>
      <c r="S387">
        <v>0.70588300000000004</v>
      </c>
      <c r="T387">
        <v>0.70603700000000003</v>
      </c>
      <c r="U387">
        <v>0.14843899999999999</v>
      </c>
      <c r="V387"/>
      <c r="W387"/>
      <c r="X387"/>
      <c r="Y387"/>
      <c r="Z387"/>
      <c r="AA387"/>
      <c r="AB387"/>
      <c r="AC387"/>
      <c r="AD387"/>
      <c r="AE387"/>
      <c r="AF387"/>
      <c r="AG387"/>
      <c r="AH387"/>
      <c r="AI387"/>
      <c r="AJ387"/>
    </row>
    <row r="388" spans="1:42" x14ac:dyDescent="0.2">
      <c r="A388" s="33">
        <v>5</v>
      </c>
      <c r="B388" s="33" t="s">
        <v>94</v>
      </c>
      <c r="C388" t="s">
        <v>25</v>
      </c>
      <c r="D388">
        <v>25</v>
      </c>
      <c r="E388">
        <v>200</v>
      </c>
      <c r="F388">
        <v>0</v>
      </c>
      <c r="G388">
        <v>4113</v>
      </c>
      <c r="H388">
        <v>4113</v>
      </c>
      <c r="I388">
        <v>0</v>
      </c>
      <c r="J388">
        <v>5.2800289999999999</v>
      </c>
      <c r="K388">
        <v>17918</v>
      </c>
      <c r="L388">
        <v>367</v>
      </c>
      <c r="M388">
        <v>2</v>
      </c>
      <c r="N388">
        <v>4</v>
      </c>
      <c r="O388">
        <v>4</v>
      </c>
      <c r="P388">
        <v>275</v>
      </c>
      <c r="Q388">
        <v>2466</v>
      </c>
      <c r="R388">
        <v>263</v>
      </c>
      <c r="S388">
        <v>5.1166150000000004</v>
      </c>
      <c r="T388">
        <v>5.1166790000000004</v>
      </c>
      <c r="U388">
        <v>5.6966000000000003E-2</v>
      </c>
      <c r="V388"/>
      <c r="W388"/>
      <c r="X388"/>
      <c r="Y388"/>
      <c r="Z388"/>
      <c r="AA388"/>
      <c r="AB388"/>
      <c r="AC388"/>
      <c r="AD388"/>
      <c r="AE388"/>
      <c r="AF388"/>
      <c r="AG388"/>
      <c r="AH388"/>
      <c r="AI388"/>
      <c r="AJ388"/>
    </row>
    <row r="389" spans="1:42" x14ac:dyDescent="0.2">
      <c r="A389" s="33">
        <v>5</v>
      </c>
      <c r="B389" s="33" t="s">
        <v>94</v>
      </c>
      <c r="C389" t="s">
        <v>26</v>
      </c>
      <c r="D389">
        <v>25</v>
      </c>
      <c r="E389">
        <v>200</v>
      </c>
      <c r="F389">
        <v>0</v>
      </c>
      <c r="G389">
        <v>3455</v>
      </c>
      <c r="H389">
        <v>3455</v>
      </c>
      <c r="I389">
        <v>0</v>
      </c>
      <c r="J389">
        <v>1.4900249999999999</v>
      </c>
      <c r="K389">
        <v>3643</v>
      </c>
      <c r="L389">
        <v>415</v>
      </c>
      <c r="M389">
        <v>2</v>
      </c>
      <c r="N389">
        <v>3</v>
      </c>
      <c r="O389">
        <v>3</v>
      </c>
      <c r="P389">
        <v>283</v>
      </c>
      <c r="Q389">
        <v>1070</v>
      </c>
      <c r="R389">
        <v>268</v>
      </c>
      <c r="S389">
        <v>1.2476879999999999</v>
      </c>
      <c r="T389">
        <v>1.247743</v>
      </c>
      <c r="U389">
        <v>2.7574999999999999E-2</v>
      </c>
      <c r="V389"/>
      <c r="W389"/>
      <c r="X389"/>
      <c r="Y389"/>
      <c r="Z389"/>
      <c r="AA389"/>
      <c r="AB389"/>
      <c r="AC389"/>
      <c r="AD389"/>
      <c r="AE389"/>
      <c r="AF389"/>
      <c r="AG389"/>
      <c r="AH389"/>
      <c r="AI389"/>
      <c r="AJ389"/>
    </row>
    <row r="390" spans="1:42" x14ac:dyDescent="0.2">
      <c r="A390" s="33">
        <v>5</v>
      </c>
      <c r="B390" s="33" t="s">
        <v>94</v>
      </c>
      <c r="C390" t="s">
        <v>27</v>
      </c>
      <c r="D390">
        <v>25</v>
      </c>
      <c r="E390">
        <v>200</v>
      </c>
      <c r="F390">
        <v>0</v>
      </c>
      <c r="G390">
        <v>2983</v>
      </c>
      <c r="H390">
        <v>2983</v>
      </c>
      <c r="I390">
        <v>0</v>
      </c>
      <c r="J390">
        <v>1.299339</v>
      </c>
      <c r="K390">
        <v>0</v>
      </c>
      <c r="L390">
        <v>12</v>
      </c>
      <c r="M390">
        <v>2</v>
      </c>
      <c r="N390">
        <v>3</v>
      </c>
      <c r="O390">
        <v>3</v>
      </c>
      <c r="P390">
        <v>264</v>
      </c>
      <c r="Q390">
        <v>27</v>
      </c>
      <c r="R390">
        <v>251</v>
      </c>
      <c r="S390">
        <v>1.2914300000000001</v>
      </c>
      <c r="T390">
        <v>1.2914699999999999</v>
      </c>
      <c r="U390">
        <v>2.1541000000000001E-2</v>
      </c>
      <c r="V390"/>
      <c r="W390"/>
      <c r="X390"/>
      <c r="Y390"/>
      <c r="Z390"/>
      <c r="AA390"/>
      <c r="AB390"/>
      <c r="AC390"/>
      <c r="AD390"/>
      <c r="AE390"/>
      <c r="AF390"/>
      <c r="AG390"/>
      <c r="AH390"/>
      <c r="AI390"/>
      <c r="AJ390"/>
    </row>
    <row r="391" spans="1:42" x14ac:dyDescent="0.2">
      <c r="A391" s="33">
        <v>5</v>
      </c>
      <c r="B391" s="33" t="s">
        <v>94</v>
      </c>
      <c r="C391" t="s">
        <v>28</v>
      </c>
      <c r="D391">
        <v>25</v>
      </c>
      <c r="E391">
        <v>200</v>
      </c>
      <c r="F391">
        <v>0</v>
      </c>
      <c r="G391">
        <v>2945</v>
      </c>
      <c r="H391">
        <v>2945</v>
      </c>
      <c r="I391">
        <v>0</v>
      </c>
      <c r="J391">
        <v>0.85031199999999996</v>
      </c>
      <c r="K391">
        <v>0</v>
      </c>
      <c r="L391">
        <v>9</v>
      </c>
      <c r="M391">
        <v>2</v>
      </c>
      <c r="N391">
        <v>3</v>
      </c>
      <c r="O391">
        <v>3</v>
      </c>
      <c r="P391">
        <v>50</v>
      </c>
      <c r="Q391">
        <v>11</v>
      </c>
      <c r="R391">
        <v>44</v>
      </c>
      <c r="S391">
        <v>0.84433599999999998</v>
      </c>
      <c r="T391">
        <v>0.84439200000000003</v>
      </c>
      <c r="U391">
        <v>5.1146999999999998E-2</v>
      </c>
      <c r="V391" s="28">
        <f t="shared" ref="V391:AA391" si="112">IFERROR(AVERAGE(G384:G391),"")</f>
        <v>3502.375</v>
      </c>
      <c r="W391" s="28">
        <f t="shared" si="112"/>
        <v>3502.375</v>
      </c>
      <c r="X391" s="28">
        <f t="shared" si="112"/>
        <v>0</v>
      </c>
      <c r="Y391" s="28">
        <f t="shared" si="112"/>
        <v>1.9573446249999999</v>
      </c>
      <c r="Z391" s="28">
        <f t="shared" si="112"/>
        <v>5998.125</v>
      </c>
      <c r="AA391" s="28">
        <f t="shared" si="112"/>
        <v>154.5</v>
      </c>
      <c r="AB391" s="28">
        <f t="shared" ref="AB391:AG391" si="113">IFERROR(AVERAGE(P384:P391),"")</f>
        <v>181.125</v>
      </c>
      <c r="AC391" s="28">
        <f t="shared" si="113"/>
        <v>695.875</v>
      </c>
      <c r="AD391" s="28">
        <f t="shared" si="113"/>
        <v>168.25</v>
      </c>
      <c r="AE391" s="28">
        <f t="shared" si="113"/>
        <v>1.742809625</v>
      </c>
      <c r="AF391" s="28">
        <f t="shared" si="113"/>
        <v>1.7428746250000002</v>
      </c>
      <c r="AG391" s="28">
        <f t="shared" si="113"/>
        <v>4.4931874999999996E-2</v>
      </c>
      <c r="AH391" s="28">
        <f>IFERROR(AVERAGE(N384:N391),"")</f>
        <v>3.25</v>
      </c>
      <c r="AI391" s="28">
        <f>IFERROR(AVERAGE(O384:O391),"")</f>
        <v>3.25</v>
      </c>
      <c r="AJ391" s="28">
        <f>AVERAGE(M384:M391)</f>
        <v>2</v>
      </c>
      <c r="AK391">
        <f>COUNTA(D384:D391)</f>
        <v>8</v>
      </c>
      <c r="AL391">
        <f>COUNTIF(M384:M391,"=2")</f>
        <v>8</v>
      </c>
      <c r="AM391">
        <f>COUNTIF(M384:M391,"=1")</f>
        <v>0</v>
      </c>
      <c r="AN391">
        <f>COUNTIF(M384:M391,"=0")</f>
        <v>0</v>
      </c>
      <c r="AO391">
        <f>COUNTIF(M384:M391,"=3")</f>
        <v>0</v>
      </c>
      <c r="AP391">
        <f>COUNTIF(M384:M391,"=")</f>
        <v>0</v>
      </c>
    </row>
    <row r="392" spans="1:42" x14ac:dyDescent="0.2">
      <c r="A392" s="33">
        <v>5</v>
      </c>
      <c r="B392" s="33" t="s">
        <v>95</v>
      </c>
      <c r="C392" t="s">
        <v>29</v>
      </c>
      <c r="D392">
        <v>25</v>
      </c>
      <c r="E392">
        <v>700</v>
      </c>
      <c r="F392">
        <v>0</v>
      </c>
      <c r="G392">
        <v>2147</v>
      </c>
      <c r="H392">
        <v>2147</v>
      </c>
      <c r="I392">
        <v>0</v>
      </c>
      <c r="J392">
        <v>9.9889999999999996E-3</v>
      </c>
      <c r="K392">
        <v>0</v>
      </c>
      <c r="L392">
        <v>0</v>
      </c>
      <c r="M392">
        <v>2</v>
      </c>
      <c r="N392">
        <v>2</v>
      </c>
      <c r="O392">
        <v>2</v>
      </c>
      <c r="P392">
        <v>3</v>
      </c>
      <c r="Q392">
        <v>0</v>
      </c>
      <c r="R392">
        <v>0</v>
      </c>
      <c r="S392">
        <v>8.4519999999999994E-3</v>
      </c>
      <c r="T392">
        <v>8.4639999999999993E-3</v>
      </c>
      <c r="U392">
        <v>3.3000000000000003E-5</v>
      </c>
      <c r="V392"/>
      <c r="W392"/>
      <c r="X392"/>
      <c r="Y392"/>
      <c r="Z392"/>
      <c r="AA392"/>
      <c r="AB392"/>
      <c r="AC392"/>
      <c r="AD392"/>
      <c r="AE392"/>
      <c r="AF392"/>
      <c r="AG392"/>
      <c r="AH392"/>
      <c r="AI392"/>
      <c r="AJ392"/>
    </row>
    <row r="393" spans="1:42" x14ac:dyDescent="0.2">
      <c r="A393" s="33">
        <v>5</v>
      </c>
      <c r="B393" s="33" t="s">
        <v>95</v>
      </c>
      <c r="C393" t="s">
        <v>30</v>
      </c>
      <c r="D393">
        <v>25</v>
      </c>
      <c r="E393">
        <v>700</v>
      </c>
      <c r="F393">
        <v>0</v>
      </c>
      <c r="G393">
        <v>2147</v>
      </c>
      <c r="H393">
        <v>2147</v>
      </c>
      <c r="I393">
        <v>0</v>
      </c>
      <c r="J393">
        <v>0.25928200000000001</v>
      </c>
      <c r="K393">
        <v>944</v>
      </c>
      <c r="L393">
        <v>32</v>
      </c>
      <c r="M393">
        <v>2</v>
      </c>
      <c r="N393">
        <v>2</v>
      </c>
      <c r="O393">
        <v>2</v>
      </c>
      <c r="P393">
        <v>15</v>
      </c>
      <c r="Q393">
        <v>57</v>
      </c>
      <c r="R393">
        <v>11</v>
      </c>
      <c r="S393">
        <v>6.9564000000000001E-2</v>
      </c>
      <c r="T393">
        <v>6.9606000000000001E-2</v>
      </c>
      <c r="U393">
        <v>2.5078E-2</v>
      </c>
      <c r="V393"/>
      <c r="W393"/>
      <c r="X393"/>
      <c r="Y393"/>
      <c r="Z393"/>
      <c r="AA393"/>
      <c r="AB393"/>
      <c r="AC393"/>
      <c r="AD393"/>
      <c r="AE393"/>
      <c r="AF393"/>
      <c r="AG393"/>
      <c r="AH393"/>
      <c r="AI393"/>
      <c r="AJ393"/>
    </row>
    <row r="394" spans="1:42" x14ac:dyDescent="0.2">
      <c r="A394" s="33">
        <v>5</v>
      </c>
      <c r="B394" s="33" t="s">
        <v>95</v>
      </c>
      <c r="C394" t="s">
        <v>31</v>
      </c>
      <c r="D394">
        <v>25</v>
      </c>
      <c r="E394">
        <v>700</v>
      </c>
      <c r="F394">
        <v>0</v>
      </c>
      <c r="G394">
        <v>2147</v>
      </c>
      <c r="H394">
        <v>2147</v>
      </c>
      <c r="I394">
        <v>0</v>
      </c>
      <c r="J394">
        <v>0.73472199999999999</v>
      </c>
      <c r="K394">
        <v>4152</v>
      </c>
      <c r="L394">
        <v>139</v>
      </c>
      <c r="M394">
        <v>2</v>
      </c>
      <c r="N394">
        <v>2</v>
      </c>
      <c r="O394">
        <v>2</v>
      </c>
      <c r="P394">
        <v>27</v>
      </c>
      <c r="Q394">
        <v>268</v>
      </c>
      <c r="R394">
        <v>15</v>
      </c>
      <c r="S394">
        <v>0.334175</v>
      </c>
      <c r="T394">
        <v>0.33422800000000003</v>
      </c>
      <c r="U394">
        <v>2.3769999999999999E-2</v>
      </c>
      <c r="V394"/>
      <c r="W394"/>
      <c r="X394"/>
      <c r="Y394"/>
      <c r="Z394"/>
      <c r="AA394"/>
      <c r="AB394"/>
      <c r="AC394"/>
      <c r="AD394"/>
      <c r="AE394"/>
      <c r="AF394"/>
      <c r="AG394"/>
      <c r="AH394"/>
      <c r="AI394"/>
      <c r="AJ394"/>
    </row>
    <row r="395" spans="1:42" x14ac:dyDescent="0.2">
      <c r="A395" s="33">
        <v>5</v>
      </c>
      <c r="B395" s="33" t="s">
        <v>95</v>
      </c>
      <c r="C395" t="s">
        <v>32</v>
      </c>
      <c r="D395">
        <v>25</v>
      </c>
      <c r="E395">
        <v>700</v>
      </c>
      <c r="F395">
        <v>0</v>
      </c>
      <c r="G395">
        <v>2131</v>
      </c>
      <c r="H395">
        <v>2131</v>
      </c>
      <c r="I395">
        <v>0</v>
      </c>
      <c r="J395">
        <v>4.3232340000000002</v>
      </c>
      <c r="K395">
        <v>19123</v>
      </c>
      <c r="L395">
        <v>234</v>
      </c>
      <c r="M395">
        <v>2</v>
      </c>
      <c r="N395">
        <v>1</v>
      </c>
      <c r="O395">
        <v>1</v>
      </c>
      <c r="P395">
        <v>39</v>
      </c>
      <c r="Q395">
        <v>1395</v>
      </c>
      <c r="R395">
        <v>30</v>
      </c>
      <c r="S395">
        <v>4.3067799999999998</v>
      </c>
      <c r="T395">
        <v>4.3068400000000002</v>
      </c>
      <c r="U395">
        <v>2.5352E-2</v>
      </c>
      <c r="V395"/>
      <c r="W395"/>
      <c r="X395"/>
      <c r="Y395"/>
      <c r="Z395"/>
      <c r="AA395"/>
      <c r="AB395"/>
      <c r="AC395"/>
      <c r="AD395"/>
      <c r="AE395"/>
      <c r="AF395"/>
      <c r="AG395"/>
      <c r="AH395"/>
      <c r="AI395"/>
      <c r="AJ395"/>
    </row>
    <row r="396" spans="1:42" x14ac:dyDescent="0.2">
      <c r="A396" s="33">
        <v>5</v>
      </c>
      <c r="B396" s="33" t="s">
        <v>95</v>
      </c>
      <c r="C396" t="s">
        <v>33</v>
      </c>
      <c r="D396">
        <v>25</v>
      </c>
      <c r="E396">
        <v>700</v>
      </c>
      <c r="F396">
        <v>0</v>
      </c>
      <c r="G396">
        <v>2147</v>
      </c>
      <c r="H396">
        <v>2147</v>
      </c>
      <c r="I396">
        <v>0</v>
      </c>
      <c r="J396">
        <v>6.3705999999999999E-2</v>
      </c>
      <c r="K396">
        <v>0</v>
      </c>
      <c r="L396">
        <v>3</v>
      </c>
      <c r="M396">
        <v>2</v>
      </c>
      <c r="N396">
        <v>2</v>
      </c>
      <c r="O396">
        <v>2</v>
      </c>
      <c r="P396">
        <v>30</v>
      </c>
      <c r="Q396">
        <v>3</v>
      </c>
      <c r="R396">
        <v>27</v>
      </c>
      <c r="S396">
        <v>4.2529999999999998E-2</v>
      </c>
      <c r="T396">
        <v>4.2553000000000001E-2</v>
      </c>
      <c r="U396">
        <v>2.3064999999999999E-2</v>
      </c>
      <c r="V396"/>
      <c r="W396"/>
      <c r="X396"/>
      <c r="Y396"/>
      <c r="Z396"/>
      <c r="AA396"/>
      <c r="AB396"/>
      <c r="AC396"/>
      <c r="AD396"/>
      <c r="AE396"/>
      <c r="AF396"/>
      <c r="AG396"/>
      <c r="AH396"/>
      <c r="AI396"/>
      <c r="AJ396"/>
    </row>
    <row r="397" spans="1:42" x14ac:dyDescent="0.2">
      <c r="A397" s="33">
        <v>5</v>
      </c>
      <c r="B397" s="33" t="s">
        <v>95</v>
      </c>
      <c r="C397" t="s">
        <v>34</v>
      </c>
      <c r="D397">
        <v>25</v>
      </c>
      <c r="E397">
        <v>700</v>
      </c>
      <c r="F397">
        <v>0</v>
      </c>
      <c r="G397">
        <v>2147</v>
      </c>
      <c r="H397">
        <v>2147</v>
      </c>
      <c r="I397">
        <v>0</v>
      </c>
      <c r="J397">
        <v>8.1633999999999998E-2</v>
      </c>
      <c r="K397">
        <v>0</v>
      </c>
      <c r="L397">
        <v>14</v>
      </c>
      <c r="M397">
        <v>2</v>
      </c>
      <c r="N397">
        <v>2</v>
      </c>
      <c r="O397">
        <v>2</v>
      </c>
      <c r="P397">
        <v>115</v>
      </c>
      <c r="Q397">
        <v>21</v>
      </c>
      <c r="R397">
        <v>110</v>
      </c>
      <c r="S397">
        <v>6.4458000000000001E-2</v>
      </c>
      <c r="T397">
        <v>6.4494999999999997E-2</v>
      </c>
      <c r="U397">
        <v>2.5045000000000001E-2</v>
      </c>
      <c r="V397"/>
      <c r="W397"/>
      <c r="X397"/>
      <c r="Y397"/>
      <c r="Z397"/>
      <c r="AA397"/>
      <c r="AB397"/>
      <c r="AC397"/>
      <c r="AD397"/>
      <c r="AE397"/>
      <c r="AF397"/>
      <c r="AG397"/>
      <c r="AH397"/>
      <c r="AI397"/>
      <c r="AJ397"/>
    </row>
    <row r="398" spans="1:42" x14ac:dyDescent="0.2">
      <c r="A398" s="33">
        <v>5</v>
      </c>
      <c r="B398" s="33" t="s">
        <v>95</v>
      </c>
      <c r="C398" t="s">
        <v>35</v>
      </c>
      <c r="D398">
        <v>25</v>
      </c>
      <c r="E398">
        <v>700</v>
      </c>
      <c r="F398">
        <v>0</v>
      </c>
      <c r="G398">
        <v>2145</v>
      </c>
      <c r="H398">
        <v>2145</v>
      </c>
      <c r="I398">
        <v>0</v>
      </c>
      <c r="J398">
        <v>0.13786000000000001</v>
      </c>
      <c r="K398">
        <v>0</v>
      </c>
      <c r="L398">
        <v>13</v>
      </c>
      <c r="M398">
        <v>2</v>
      </c>
      <c r="N398">
        <v>2</v>
      </c>
      <c r="O398">
        <v>2</v>
      </c>
      <c r="P398">
        <v>27</v>
      </c>
      <c r="Q398">
        <v>15</v>
      </c>
      <c r="R398">
        <v>16</v>
      </c>
      <c r="S398">
        <v>0.12388399999999999</v>
      </c>
      <c r="T398">
        <v>0.12392400000000001</v>
      </c>
      <c r="U398">
        <v>2.4228E-2</v>
      </c>
      <c r="V398"/>
      <c r="W398"/>
      <c r="X398"/>
      <c r="Y398"/>
      <c r="Z398"/>
      <c r="AA398"/>
      <c r="AB398"/>
      <c r="AC398"/>
      <c r="AD398"/>
      <c r="AE398"/>
      <c r="AF398"/>
      <c r="AG398"/>
      <c r="AH398"/>
      <c r="AI398"/>
      <c r="AJ398"/>
    </row>
    <row r="399" spans="1:42" x14ac:dyDescent="0.2">
      <c r="A399" s="33">
        <v>5</v>
      </c>
      <c r="B399" s="33" t="s">
        <v>95</v>
      </c>
      <c r="C399" t="s">
        <v>36</v>
      </c>
      <c r="D399">
        <v>25</v>
      </c>
      <c r="E399">
        <v>700</v>
      </c>
      <c r="F399">
        <v>0</v>
      </c>
      <c r="G399">
        <v>2145</v>
      </c>
      <c r="H399">
        <v>2145</v>
      </c>
      <c r="I399">
        <v>0</v>
      </c>
      <c r="J399">
        <v>9.6983E-2</v>
      </c>
      <c r="K399">
        <v>0</v>
      </c>
      <c r="L399">
        <v>14</v>
      </c>
      <c r="M399">
        <v>2</v>
      </c>
      <c r="N399">
        <v>2</v>
      </c>
      <c r="O399">
        <v>2</v>
      </c>
      <c r="P399">
        <v>16</v>
      </c>
      <c r="Q399">
        <v>19</v>
      </c>
      <c r="R399">
        <v>8</v>
      </c>
      <c r="S399">
        <v>8.9786000000000005E-2</v>
      </c>
      <c r="T399">
        <v>8.9803999999999995E-2</v>
      </c>
      <c r="U399">
        <v>2.7050999999999999E-2</v>
      </c>
      <c r="V399" s="28">
        <f t="shared" ref="V399:AA399" si="114">IFERROR(AVERAGE(G392:G399),"")</f>
        <v>2144.5</v>
      </c>
      <c r="W399" s="28">
        <f t="shared" si="114"/>
        <v>2144.5</v>
      </c>
      <c r="X399" s="28">
        <f t="shared" si="114"/>
        <v>0</v>
      </c>
      <c r="Y399" s="28">
        <f t="shared" si="114"/>
        <v>0.71342625000000004</v>
      </c>
      <c r="Z399" s="28">
        <f t="shared" si="114"/>
        <v>3027.375</v>
      </c>
      <c r="AA399" s="28">
        <f t="shared" si="114"/>
        <v>56.125</v>
      </c>
      <c r="AB399" s="28">
        <f t="shared" ref="AB399:AG399" si="115">IFERROR(AVERAGE(P392:P399),"")</f>
        <v>34</v>
      </c>
      <c r="AC399" s="28">
        <f t="shared" si="115"/>
        <v>222.25</v>
      </c>
      <c r="AD399" s="28">
        <f t="shared" si="115"/>
        <v>27.125</v>
      </c>
      <c r="AE399" s="28">
        <f t="shared" si="115"/>
        <v>0.62995362500000007</v>
      </c>
      <c r="AF399" s="28">
        <f t="shared" si="115"/>
        <v>0.62998924999999995</v>
      </c>
      <c r="AG399" s="28">
        <f t="shared" si="115"/>
        <v>2.170275E-2</v>
      </c>
      <c r="AH399" s="28">
        <f>IFERROR(AVERAGE(N392:N399),"")</f>
        <v>1.875</v>
      </c>
      <c r="AI399" s="28">
        <f>IFERROR(AVERAGE(O392:O399),"")</f>
        <v>1.875</v>
      </c>
      <c r="AJ399" s="28">
        <f>AVERAGE(M392:M399)</f>
        <v>2</v>
      </c>
      <c r="AK399">
        <f>COUNTA(D392:D399)</f>
        <v>8</v>
      </c>
      <c r="AL399">
        <f>COUNTIF(M392:M399,"=2")</f>
        <v>8</v>
      </c>
      <c r="AM399">
        <f>COUNTIF(M392:M399,"=1")</f>
        <v>0</v>
      </c>
      <c r="AN399">
        <f>COUNTIF(M392:M399,"=0")</f>
        <v>0</v>
      </c>
      <c r="AO399">
        <f>COUNTIF(M392:M399,"=3")</f>
        <v>0</v>
      </c>
      <c r="AP399">
        <f>COUNTIF(M392:M399,"=")</f>
        <v>0</v>
      </c>
    </row>
    <row r="400" spans="1:42" x14ac:dyDescent="0.2">
      <c r="A400" s="33">
        <v>5</v>
      </c>
      <c r="B400" s="33" t="s">
        <v>96</v>
      </c>
      <c r="C400" t="s">
        <v>37</v>
      </c>
      <c r="D400">
        <v>25</v>
      </c>
      <c r="E400">
        <v>1000</v>
      </c>
      <c r="F400">
        <v>0</v>
      </c>
      <c r="G400">
        <v>4633</v>
      </c>
      <c r="H400">
        <v>4633</v>
      </c>
      <c r="I400">
        <v>0</v>
      </c>
      <c r="J400">
        <v>9.4779000000000002E-2</v>
      </c>
      <c r="K400">
        <v>0</v>
      </c>
      <c r="L400">
        <v>10</v>
      </c>
      <c r="M400">
        <v>2</v>
      </c>
      <c r="N400">
        <v>4</v>
      </c>
      <c r="O400">
        <v>4</v>
      </c>
      <c r="P400">
        <v>20</v>
      </c>
      <c r="Q400">
        <v>11</v>
      </c>
      <c r="R400">
        <v>17</v>
      </c>
      <c r="S400">
        <v>5.2856E-2</v>
      </c>
      <c r="T400">
        <v>5.2873999999999997E-2</v>
      </c>
      <c r="U400">
        <v>2.2804999999999999E-2</v>
      </c>
      <c r="V400"/>
      <c r="W400"/>
      <c r="X400"/>
      <c r="Y400"/>
      <c r="Z400"/>
      <c r="AA400"/>
      <c r="AB400"/>
      <c r="AC400"/>
      <c r="AD400"/>
      <c r="AE400"/>
      <c r="AF400"/>
      <c r="AG400"/>
      <c r="AH400"/>
      <c r="AI400"/>
      <c r="AJ400"/>
    </row>
    <row r="401" spans="1:42" x14ac:dyDescent="0.2">
      <c r="A401" s="33">
        <v>5</v>
      </c>
      <c r="B401" s="33" t="s">
        <v>96</v>
      </c>
      <c r="C401" t="s">
        <v>38</v>
      </c>
      <c r="D401">
        <v>25</v>
      </c>
      <c r="E401">
        <v>1000</v>
      </c>
      <c r="F401">
        <v>0</v>
      </c>
      <c r="G401">
        <v>4105</v>
      </c>
      <c r="H401">
        <v>4105</v>
      </c>
      <c r="I401">
        <v>0</v>
      </c>
      <c r="J401">
        <v>1.0917939999999999</v>
      </c>
      <c r="K401">
        <v>3813</v>
      </c>
      <c r="L401">
        <v>221</v>
      </c>
      <c r="M401">
        <v>2</v>
      </c>
      <c r="N401">
        <v>4</v>
      </c>
      <c r="O401">
        <v>4</v>
      </c>
      <c r="P401">
        <v>32</v>
      </c>
      <c r="Q401">
        <v>436</v>
      </c>
      <c r="R401">
        <v>23</v>
      </c>
      <c r="S401">
        <v>0.42287599999999997</v>
      </c>
      <c r="T401">
        <v>0.422929</v>
      </c>
      <c r="U401">
        <v>2.4979000000000001E-2</v>
      </c>
      <c r="V401"/>
      <c r="W401"/>
      <c r="X401"/>
      <c r="Y401"/>
      <c r="Z401"/>
      <c r="AA401"/>
      <c r="AB401"/>
      <c r="AC401"/>
      <c r="AD401"/>
      <c r="AE401"/>
      <c r="AF401"/>
      <c r="AG401"/>
      <c r="AH401"/>
      <c r="AI401"/>
      <c r="AJ401"/>
    </row>
    <row r="402" spans="1:42" x14ac:dyDescent="0.2">
      <c r="A402" s="33">
        <v>5</v>
      </c>
      <c r="B402" s="33" t="s">
        <v>96</v>
      </c>
      <c r="C402" t="s">
        <v>39</v>
      </c>
      <c r="D402">
        <v>25</v>
      </c>
      <c r="E402">
        <v>1000</v>
      </c>
      <c r="F402">
        <v>0</v>
      </c>
      <c r="G402">
        <v>3914</v>
      </c>
      <c r="H402">
        <v>3914</v>
      </c>
      <c r="I402">
        <v>0</v>
      </c>
      <c r="J402">
        <v>34.412188999999998</v>
      </c>
      <c r="K402">
        <v>85384</v>
      </c>
      <c r="L402">
        <v>1237</v>
      </c>
      <c r="M402">
        <v>2</v>
      </c>
      <c r="N402">
        <v>3</v>
      </c>
      <c r="O402">
        <v>3</v>
      </c>
      <c r="P402">
        <v>33</v>
      </c>
      <c r="Q402">
        <v>6046</v>
      </c>
      <c r="R402">
        <v>16</v>
      </c>
      <c r="S402">
        <v>5.2827060000000001</v>
      </c>
      <c r="T402">
        <v>5.2827590000000004</v>
      </c>
      <c r="U402">
        <v>0.116036</v>
      </c>
      <c r="V402"/>
      <c r="W402"/>
      <c r="X402"/>
      <c r="Y402"/>
      <c r="Z402"/>
      <c r="AA402"/>
      <c r="AB402"/>
      <c r="AC402"/>
      <c r="AD402"/>
      <c r="AE402"/>
      <c r="AF402"/>
      <c r="AG402"/>
      <c r="AH402"/>
      <c r="AI402"/>
      <c r="AJ402"/>
    </row>
    <row r="403" spans="1:42" x14ac:dyDescent="0.2">
      <c r="A403" s="33">
        <v>5</v>
      </c>
      <c r="B403" s="33" t="s">
        <v>96</v>
      </c>
      <c r="C403" t="s">
        <v>40</v>
      </c>
      <c r="D403">
        <v>25</v>
      </c>
      <c r="E403">
        <v>1000</v>
      </c>
      <c r="F403">
        <v>0</v>
      </c>
      <c r="G403">
        <v>3550</v>
      </c>
      <c r="H403">
        <v>3550</v>
      </c>
      <c r="I403">
        <v>0</v>
      </c>
      <c r="J403">
        <v>28.979968</v>
      </c>
      <c r="K403">
        <v>81893</v>
      </c>
      <c r="L403">
        <v>773</v>
      </c>
      <c r="M403">
        <v>2</v>
      </c>
      <c r="N403">
        <v>2</v>
      </c>
      <c r="O403">
        <v>2</v>
      </c>
      <c r="P403">
        <v>28</v>
      </c>
      <c r="Q403">
        <v>10953</v>
      </c>
      <c r="R403">
        <v>7</v>
      </c>
      <c r="S403">
        <v>13.414007</v>
      </c>
      <c r="T403">
        <v>13.414068</v>
      </c>
      <c r="U403">
        <v>7.0136000000000004E-2</v>
      </c>
      <c r="V403"/>
      <c r="W403"/>
      <c r="X403"/>
      <c r="Y403"/>
      <c r="Z403"/>
      <c r="AA403"/>
      <c r="AB403"/>
      <c r="AC403"/>
      <c r="AD403"/>
      <c r="AE403"/>
      <c r="AF403"/>
      <c r="AG403"/>
      <c r="AH403"/>
      <c r="AI403"/>
      <c r="AJ403"/>
    </row>
    <row r="404" spans="1:42" x14ac:dyDescent="0.2">
      <c r="A404" s="33">
        <v>5</v>
      </c>
      <c r="B404" s="33" t="s">
        <v>96</v>
      </c>
      <c r="C404" t="s">
        <v>41</v>
      </c>
      <c r="D404">
        <v>25</v>
      </c>
      <c r="E404">
        <v>1000</v>
      </c>
      <c r="F404">
        <v>0</v>
      </c>
      <c r="G404">
        <v>3930</v>
      </c>
      <c r="H404">
        <v>3930</v>
      </c>
      <c r="I404">
        <v>0</v>
      </c>
      <c r="J404">
        <v>0.24532699999999999</v>
      </c>
      <c r="K404">
        <v>0</v>
      </c>
      <c r="L404">
        <v>5</v>
      </c>
      <c r="M404">
        <v>2</v>
      </c>
      <c r="N404">
        <v>3</v>
      </c>
      <c r="O404">
        <v>3</v>
      </c>
      <c r="P404">
        <v>48</v>
      </c>
      <c r="Q404">
        <v>24</v>
      </c>
      <c r="R404">
        <v>36</v>
      </c>
      <c r="S404">
        <v>0.23474500000000001</v>
      </c>
      <c r="T404">
        <v>0.23478499999999999</v>
      </c>
      <c r="U404">
        <v>2.3767E-2</v>
      </c>
      <c r="V404"/>
      <c r="W404"/>
      <c r="X404"/>
      <c r="Y404"/>
      <c r="Z404"/>
      <c r="AA404"/>
      <c r="AB404"/>
      <c r="AC404"/>
      <c r="AD404"/>
      <c r="AE404"/>
      <c r="AF404"/>
      <c r="AG404"/>
      <c r="AH404"/>
      <c r="AI404"/>
      <c r="AJ404"/>
    </row>
    <row r="405" spans="1:42" x14ac:dyDescent="0.2">
      <c r="A405" s="33">
        <v>5</v>
      </c>
      <c r="B405" s="33" t="s">
        <v>96</v>
      </c>
      <c r="C405" t="s">
        <v>42</v>
      </c>
      <c r="D405">
        <v>25</v>
      </c>
      <c r="E405">
        <v>1000</v>
      </c>
      <c r="F405">
        <v>0</v>
      </c>
      <c r="G405">
        <v>3744</v>
      </c>
      <c r="H405">
        <v>3744</v>
      </c>
      <c r="I405">
        <v>0</v>
      </c>
      <c r="J405">
        <v>5.0862299999999996</v>
      </c>
      <c r="K405">
        <v>15325</v>
      </c>
      <c r="L405">
        <v>553</v>
      </c>
      <c r="M405">
        <v>2</v>
      </c>
      <c r="N405">
        <v>3</v>
      </c>
      <c r="O405">
        <v>3</v>
      </c>
      <c r="P405">
        <v>39</v>
      </c>
      <c r="Q405">
        <v>2999</v>
      </c>
      <c r="R405">
        <v>25</v>
      </c>
      <c r="S405">
        <v>0.97226599999999996</v>
      </c>
      <c r="T405">
        <v>0.97232600000000002</v>
      </c>
      <c r="U405">
        <v>6.0899999999999995E-4</v>
      </c>
      <c r="V405"/>
      <c r="W405"/>
      <c r="X405"/>
      <c r="Y405"/>
      <c r="Z405"/>
      <c r="AA405"/>
      <c r="AB405"/>
      <c r="AC405"/>
      <c r="AD405"/>
      <c r="AE405"/>
      <c r="AF405"/>
      <c r="AG405"/>
      <c r="AH405"/>
      <c r="AI405"/>
      <c r="AJ405"/>
    </row>
    <row r="406" spans="1:42" x14ac:dyDescent="0.2">
      <c r="A406" s="33">
        <v>5</v>
      </c>
      <c r="B406" s="33" t="s">
        <v>96</v>
      </c>
      <c r="C406" t="s">
        <v>43</v>
      </c>
      <c r="D406">
        <v>25</v>
      </c>
      <c r="E406">
        <v>1000</v>
      </c>
      <c r="F406">
        <v>0</v>
      </c>
      <c r="G406">
        <v>3616</v>
      </c>
      <c r="H406">
        <v>3616</v>
      </c>
      <c r="I406">
        <v>0</v>
      </c>
      <c r="J406">
        <v>15.456586</v>
      </c>
      <c r="K406">
        <v>39710</v>
      </c>
      <c r="L406">
        <v>910</v>
      </c>
      <c r="M406">
        <v>2</v>
      </c>
      <c r="N406">
        <v>3</v>
      </c>
      <c r="O406">
        <v>3</v>
      </c>
      <c r="P406">
        <v>37</v>
      </c>
      <c r="Q406">
        <v>4673</v>
      </c>
      <c r="R406">
        <v>15</v>
      </c>
      <c r="S406">
        <v>13.230270000000001</v>
      </c>
      <c r="T406">
        <v>13.230331</v>
      </c>
      <c r="U406">
        <v>8.6207000000000006E-2</v>
      </c>
      <c r="V406"/>
      <c r="W406"/>
      <c r="X406"/>
      <c r="Y406"/>
      <c r="Z406"/>
      <c r="AA406"/>
      <c r="AB406"/>
      <c r="AC406"/>
      <c r="AD406"/>
      <c r="AE406"/>
      <c r="AF406"/>
      <c r="AG406"/>
      <c r="AH406"/>
      <c r="AI406"/>
      <c r="AJ406"/>
    </row>
    <row r="407" spans="1:42" x14ac:dyDescent="0.2">
      <c r="A407" s="33">
        <v>5</v>
      </c>
      <c r="B407" s="33" t="s">
        <v>96</v>
      </c>
      <c r="C407" t="s">
        <v>44</v>
      </c>
      <c r="D407">
        <v>25</v>
      </c>
      <c r="E407">
        <v>1000</v>
      </c>
      <c r="F407">
        <v>0</v>
      </c>
      <c r="G407">
        <v>3282</v>
      </c>
      <c r="H407">
        <v>3282</v>
      </c>
      <c r="I407">
        <v>0</v>
      </c>
      <c r="J407">
        <v>0.80578899999999998</v>
      </c>
      <c r="K407">
        <v>2850</v>
      </c>
      <c r="L407">
        <v>223</v>
      </c>
      <c r="M407">
        <v>2</v>
      </c>
      <c r="N407">
        <v>1</v>
      </c>
      <c r="O407">
        <v>1</v>
      </c>
      <c r="P407">
        <v>24</v>
      </c>
      <c r="Q407">
        <v>636</v>
      </c>
      <c r="R407">
        <v>6</v>
      </c>
      <c r="S407">
        <v>0.77835399999999999</v>
      </c>
      <c r="T407">
        <v>0.77841199999999999</v>
      </c>
      <c r="U407">
        <v>9.2973E-2</v>
      </c>
      <c r="V407"/>
      <c r="W407"/>
      <c r="X407"/>
      <c r="Y407"/>
      <c r="Z407"/>
      <c r="AA407"/>
      <c r="AB407"/>
      <c r="AC407"/>
      <c r="AD407"/>
      <c r="AE407"/>
      <c r="AF407"/>
      <c r="AG407"/>
      <c r="AH407"/>
      <c r="AI407"/>
      <c r="AJ407"/>
    </row>
    <row r="408" spans="1:42" x14ac:dyDescent="0.2">
      <c r="A408" s="33">
        <v>5</v>
      </c>
      <c r="B408" s="33" t="s">
        <v>96</v>
      </c>
      <c r="C408" t="s">
        <v>45</v>
      </c>
      <c r="D408">
        <v>25</v>
      </c>
      <c r="E408">
        <v>1000</v>
      </c>
      <c r="F408">
        <v>0</v>
      </c>
      <c r="G408">
        <v>3707</v>
      </c>
      <c r="H408">
        <v>3707</v>
      </c>
      <c r="I408">
        <v>0</v>
      </c>
      <c r="J408">
        <v>0.48416399999999998</v>
      </c>
      <c r="K408">
        <v>1372</v>
      </c>
      <c r="L408">
        <v>149</v>
      </c>
      <c r="M408">
        <v>2</v>
      </c>
      <c r="N408">
        <v>2</v>
      </c>
      <c r="O408">
        <v>2</v>
      </c>
      <c r="P408">
        <v>26</v>
      </c>
      <c r="Q408">
        <v>345</v>
      </c>
      <c r="R408">
        <v>16</v>
      </c>
      <c r="S408">
        <v>0.23098199999999999</v>
      </c>
      <c r="T408">
        <v>0.231012</v>
      </c>
      <c r="U408">
        <v>2.2880999999999999E-2</v>
      </c>
      <c r="V408"/>
      <c r="W408"/>
      <c r="X408"/>
      <c r="Y408"/>
      <c r="Z408"/>
      <c r="AA408"/>
      <c r="AB408"/>
      <c r="AC408"/>
      <c r="AD408"/>
      <c r="AE408"/>
      <c r="AF408"/>
      <c r="AG408"/>
      <c r="AH408"/>
      <c r="AI408"/>
      <c r="AJ408"/>
    </row>
    <row r="409" spans="1:42" x14ac:dyDescent="0.2">
      <c r="A409" s="33">
        <v>5</v>
      </c>
      <c r="B409" s="33" t="s">
        <v>96</v>
      </c>
      <c r="C409" t="s">
        <v>46</v>
      </c>
      <c r="D409">
        <v>25</v>
      </c>
      <c r="E409">
        <v>1000</v>
      </c>
      <c r="F409">
        <v>0</v>
      </c>
      <c r="G409">
        <v>4046</v>
      </c>
      <c r="H409">
        <v>4046</v>
      </c>
      <c r="I409">
        <v>0</v>
      </c>
      <c r="J409">
        <v>3.872811</v>
      </c>
      <c r="K409">
        <v>8971</v>
      </c>
      <c r="L409">
        <v>292</v>
      </c>
      <c r="M409">
        <v>2</v>
      </c>
      <c r="N409">
        <v>3</v>
      </c>
      <c r="O409">
        <v>3</v>
      </c>
      <c r="P409">
        <v>32</v>
      </c>
      <c r="Q409">
        <v>2095</v>
      </c>
      <c r="R409">
        <v>14</v>
      </c>
      <c r="S409">
        <v>3.1414810000000002</v>
      </c>
      <c r="T409">
        <v>3.1415329999999999</v>
      </c>
      <c r="U409">
        <v>6.2315000000000002E-2</v>
      </c>
      <c r="V409"/>
      <c r="W409"/>
      <c r="X409"/>
      <c r="Y409"/>
      <c r="Z409"/>
      <c r="AA409"/>
      <c r="AB409"/>
      <c r="AC409"/>
      <c r="AD409"/>
      <c r="AE409"/>
      <c r="AF409"/>
      <c r="AG409"/>
      <c r="AH409"/>
      <c r="AI409"/>
      <c r="AJ409"/>
    </row>
    <row r="410" spans="1:42" x14ac:dyDescent="0.2">
      <c r="A410" s="33">
        <v>5</v>
      </c>
      <c r="B410" s="33" t="s">
        <v>96</v>
      </c>
      <c r="C410" t="s">
        <v>47</v>
      </c>
      <c r="D410">
        <v>25</v>
      </c>
      <c r="E410">
        <v>1000</v>
      </c>
      <c r="F410">
        <v>0</v>
      </c>
      <c r="G410">
        <v>3509</v>
      </c>
      <c r="H410">
        <v>3509</v>
      </c>
      <c r="I410">
        <v>0</v>
      </c>
      <c r="J410">
        <v>47.529879000000001</v>
      </c>
      <c r="K410">
        <v>127712</v>
      </c>
      <c r="L410">
        <v>1436</v>
      </c>
      <c r="M410">
        <v>2</v>
      </c>
      <c r="N410">
        <v>2</v>
      </c>
      <c r="O410">
        <v>2</v>
      </c>
      <c r="P410">
        <v>62</v>
      </c>
      <c r="Q410">
        <v>12496</v>
      </c>
      <c r="R410">
        <v>48</v>
      </c>
      <c r="S410">
        <v>39.101118999999997</v>
      </c>
      <c r="T410">
        <v>39.101179000000002</v>
      </c>
      <c r="U410">
        <v>6.9940000000000002E-2</v>
      </c>
      <c r="V410" s="28">
        <f t="shared" ref="V410:AA410" si="116">IFERROR(AVERAGE(G400:G410),"")</f>
        <v>3821.4545454545455</v>
      </c>
      <c r="W410" s="28">
        <f t="shared" si="116"/>
        <v>3821.4545454545455</v>
      </c>
      <c r="X410" s="28">
        <f t="shared" si="116"/>
        <v>0</v>
      </c>
      <c r="Y410" s="28">
        <f t="shared" si="116"/>
        <v>12.550865090909094</v>
      </c>
      <c r="Z410" s="28">
        <f t="shared" si="116"/>
        <v>33366.36363636364</v>
      </c>
      <c r="AA410" s="28">
        <f t="shared" si="116"/>
        <v>528.09090909090912</v>
      </c>
      <c r="AB410" s="28">
        <f t="shared" ref="AB410:AG410" si="117">IFERROR(AVERAGE(P400:P410),"")</f>
        <v>34.636363636363633</v>
      </c>
      <c r="AC410" s="28">
        <f t="shared" si="117"/>
        <v>3701.2727272727275</v>
      </c>
      <c r="AD410" s="28">
        <f t="shared" si="117"/>
        <v>20.272727272727273</v>
      </c>
      <c r="AE410" s="28">
        <f t="shared" si="117"/>
        <v>6.987423818181818</v>
      </c>
      <c r="AF410" s="28">
        <f t="shared" si="117"/>
        <v>6.9874734545454551</v>
      </c>
      <c r="AG410" s="28">
        <f t="shared" si="117"/>
        <v>5.3877090909090902E-2</v>
      </c>
      <c r="AH410" s="28">
        <f>IFERROR(AVERAGE(N400:N410),"")</f>
        <v>2.7272727272727271</v>
      </c>
      <c r="AI410" s="28">
        <f>IFERROR(AVERAGE(O400:O410),"")</f>
        <v>2.7272727272727271</v>
      </c>
      <c r="AJ410" s="28">
        <f>AVERAGE(M400:M410)</f>
        <v>2</v>
      </c>
      <c r="AK410">
        <f>COUNTA(D400:D410)</f>
        <v>11</v>
      </c>
      <c r="AL410">
        <f>COUNTIF(M400:M410,"=2")</f>
        <v>11</v>
      </c>
      <c r="AM410">
        <f>COUNTIF(M400:M410,"=1")</f>
        <v>0</v>
      </c>
      <c r="AN410">
        <f>COUNTIF(M400:M410,"=0")</f>
        <v>0</v>
      </c>
      <c r="AO410">
        <f>COUNTIF(M400:M410,"=3")</f>
        <v>0</v>
      </c>
      <c r="AP410">
        <f>COUNTIF(M400:M410,"=")</f>
        <v>0</v>
      </c>
    </row>
    <row r="411" spans="1:42" x14ac:dyDescent="0.2">
      <c r="A411" s="33">
        <v>5</v>
      </c>
      <c r="B411" s="33" t="s">
        <v>97</v>
      </c>
      <c r="C411" t="s">
        <v>48</v>
      </c>
      <c r="D411">
        <v>25</v>
      </c>
      <c r="E411">
        <v>1000</v>
      </c>
      <c r="F411">
        <v>0</v>
      </c>
      <c r="G411">
        <v>3602</v>
      </c>
      <c r="H411">
        <v>3602</v>
      </c>
      <c r="I411">
        <v>0</v>
      </c>
      <c r="J411">
        <v>6.4584000000000003E-2</v>
      </c>
      <c r="K411">
        <v>0</v>
      </c>
      <c r="L411">
        <v>14</v>
      </c>
      <c r="M411">
        <v>2</v>
      </c>
      <c r="N411">
        <v>3</v>
      </c>
      <c r="O411">
        <v>3</v>
      </c>
      <c r="P411">
        <v>11</v>
      </c>
      <c r="Q411">
        <v>15</v>
      </c>
      <c r="R411">
        <v>8</v>
      </c>
      <c r="S411">
        <v>5.4702000000000001E-2</v>
      </c>
      <c r="T411">
        <v>5.4733999999999998E-2</v>
      </c>
      <c r="U411">
        <v>2.3560000000000001E-2</v>
      </c>
      <c r="V411"/>
      <c r="W411"/>
      <c r="X411"/>
      <c r="Y411"/>
      <c r="Z411"/>
      <c r="AA411"/>
      <c r="AB411"/>
      <c r="AC411"/>
      <c r="AD411"/>
      <c r="AE411"/>
      <c r="AF411"/>
      <c r="AG411"/>
      <c r="AH411"/>
      <c r="AI411"/>
      <c r="AJ411"/>
    </row>
    <row r="412" spans="1:42" x14ac:dyDescent="0.2">
      <c r="A412" s="33">
        <v>5</v>
      </c>
      <c r="B412" s="33" t="s">
        <v>97</v>
      </c>
      <c r="C412" t="s">
        <v>49</v>
      </c>
      <c r="D412">
        <v>25</v>
      </c>
      <c r="E412">
        <v>1000</v>
      </c>
      <c r="F412">
        <v>0</v>
      </c>
      <c r="G412">
        <v>3380</v>
      </c>
      <c r="H412">
        <v>3380</v>
      </c>
      <c r="I412">
        <v>0</v>
      </c>
      <c r="J412">
        <v>29.180903000000001</v>
      </c>
      <c r="K412">
        <v>179019</v>
      </c>
      <c r="L412">
        <v>446</v>
      </c>
      <c r="M412">
        <v>2</v>
      </c>
      <c r="N412">
        <v>3</v>
      </c>
      <c r="O412">
        <v>3</v>
      </c>
      <c r="P412">
        <v>26</v>
      </c>
      <c r="Q412">
        <v>2428</v>
      </c>
      <c r="R412">
        <v>19</v>
      </c>
      <c r="S412">
        <v>9.2197000000000001E-2</v>
      </c>
      <c r="T412">
        <v>9.2235999999999999E-2</v>
      </c>
      <c r="U412">
        <v>2.6800000000000001E-4</v>
      </c>
      <c r="V412"/>
      <c r="W412"/>
      <c r="X412"/>
      <c r="Y412"/>
      <c r="Z412"/>
      <c r="AA412"/>
      <c r="AB412"/>
      <c r="AC412"/>
      <c r="AD412"/>
      <c r="AE412"/>
      <c r="AF412"/>
      <c r="AG412"/>
      <c r="AH412"/>
      <c r="AI412"/>
      <c r="AJ412"/>
    </row>
    <row r="413" spans="1:42" x14ac:dyDescent="0.2">
      <c r="A413" s="33">
        <v>5</v>
      </c>
      <c r="B413" s="33" t="s">
        <v>97</v>
      </c>
      <c r="C413" t="s">
        <v>50</v>
      </c>
      <c r="D413">
        <v>25</v>
      </c>
      <c r="E413">
        <v>1000</v>
      </c>
      <c r="F413">
        <v>0</v>
      </c>
      <c r="G413">
        <v>3023.433618</v>
      </c>
      <c r="H413">
        <v>3269</v>
      </c>
      <c r="I413">
        <v>7.5120000000000006E-2</v>
      </c>
      <c r="J413">
        <v>3600.0303520000002</v>
      </c>
      <c r="K413">
        <v>7806636</v>
      </c>
      <c r="L413">
        <v>1777</v>
      </c>
      <c r="M413">
        <v>1</v>
      </c>
      <c r="N413">
        <v>3</v>
      </c>
      <c r="O413">
        <v>3</v>
      </c>
      <c r="P413">
        <v>30</v>
      </c>
      <c r="Q413">
        <v>14786</v>
      </c>
      <c r="R413">
        <v>10</v>
      </c>
      <c r="S413">
        <v>21.877195</v>
      </c>
      <c r="T413">
        <v>21.877257</v>
      </c>
      <c r="U413">
        <v>7.1181999999999995E-2</v>
      </c>
      <c r="V413"/>
      <c r="W413"/>
      <c r="X413"/>
      <c r="Y413"/>
      <c r="Z413"/>
      <c r="AA413"/>
      <c r="AB413"/>
      <c r="AC413"/>
      <c r="AD413"/>
      <c r="AE413"/>
      <c r="AF413"/>
      <c r="AG413"/>
      <c r="AH413"/>
      <c r="AI413"/>
      <c r="AJ413"/>
    </row>
    <row r="414" spans="1:42" x14ac:dyDescent="0.2">
      <c r="A414" s="33">
        <v>5</v>
      </c>
      <c r="B414" s="33" t="s">
        <v>97</v>
      </c>
      <c r="C414" t="s">
        <v>51</v>
      </c>
      <c r="D414">
        <v>25</v>
      </c>
      <c r="E414">
        <v>1000</v>
      </c>
      <c r="F414">
        <v>0</v>
      </c>
      <c r="G414">
        <v>2590.0354139999999</v>
      </c>
      <c r="H414">
        <v>2997</v>
      </c>
      <c r="I414">
        <v>0.135791</v>
      </c>
      <c r="J414">
        <v>3600.050616</v>
      </c>
      <c r="K414">
        <v>5391534</v>
      </c>
      <c r="L414">
        <v>3650</v>
      </c>
      <c r="M414">
        <v>1</v>
      </c>
      <c r="N414">
        <v>3</v>
      </c>
      <c r="O414">
        <v>3</v>
      </c>
      <c r="P414">
        <v>15</v>
      </c>
      <c r="Q414">
        <v>21830</v>
      </c>
      <c r="R414">
        <v>7</v>
      </c>
      <c r="S414">
        <v>271.490163</v>
      </c>
      <c r="T414">
        <v>271.49023399999999</v>
      </c>
      <c r="U414">
        <v>6.4904000000000003E-2</v>
      </c>
      <c r="V414"/>
      <c r="W414"/>
      <c r="X414"/>
      <c r="Y414"/>
      <c r="Z414"/>
      <c r="AA414"/>
      <c r="AB414"/>
      <c r="AC414"/>
      <c r="AD414"/>
      <c r="AE414"/>
      <c r="AF414"/>
      <c r="AG414"/>
      <c r="AH414"/>
      <c r="AI414"/>
      <c r="AJ414"/>
    </row>
    <row r="415" spans="1:42" x14ac:dyDescent="0.2">
      <c r="A415" s="33">
        <v>5</v>
      </c>
      <c r="B415" s="33" t="s">
        <v>97</v>
      </c>
      <c r="C415" t="s">
        <v>52</v>
      </c>
      <c r="D415">
        <v>25</v>
      </c>
      <c r="E415">
        <v>1000</v>
      </c>
      <c r="F415">
        <v>0</v>
      </c>
      <c r="G415">
        <v>3380</v>
      </c>
      <c r="H415">
        <v>3380</v>
      </c>
      <c r="I415">
        <v>0</v>
      </c>
      <c r="J415">
        <v>0.55468899999999999</v>
      </c>
      <c r="K415">
        <v>2717</v>
      </c>
      <c r="L415">
        <v>72</v>
      </c>
      <c r="M415">
        <v>2</v>
      </c>
      <c r="N415">
        <v>3</v>
      </c>
      <c r="O415">
        <v>3</v>
      </c>
      <c r="P415">
        <v>30</v>
      </c>
      <c r="Q415">
        <v>337</v>
      </c>
      <c r="R415">
        <v>19</v>
      </c>
      <c r="S415">
        <v>0.248693</v>
      </c>
      <c r="T415">
        <v>0.24874099999999999</v>
      </c>
      <c r="U415">
        <v>1.9993E-2</v>
      </c>
      <c r="V415"/>
      <c r="W415"/>
      <c r="X415"/>
      <c r="Y415"/>
      <c r="Z415"/>
      <c r="AA415"/>
      <c r="AB415"/>
      <c r="AC415"/>
      <c r="AD415"/>
      <c r="AE415"/>
      <c r="AF415"/>
      <c r="AG415"/>
      <c r="AH415"/>
      <c r="AI415"/>
      <c r="AJ415"/>
    </row>
    <row r="416" spans="1:42" x14ac:dyDescent="0.2">
      <c r="A416" s="33">
        <v>5</v>
      </c>
      <c r="B416" s="33" t="s">
        <v>97</v>
      </c>
      <c r="C416" t="s">
        <v>53</v>
      </c>
      <c r="D416">
        <v>25</v>
      </c>
      <c r="E416">
        <v>1000</v>
      </c>
      <c r="F416">
        <v>0</v>
      </c>
      <c r="G416">
        <v>3240</v>
      </c>
      <c r="H416">
        <v>3240</v>
      </c>
      <c r="I416">
        <v>0</v>
      </c>
      <c r="J416">
        <v>0.4274</v>
      </c>
      <c r="K416">
        <v>1982</v>
      </c>
      <c r="L416">
        <v>85</v>
      </c>
      <c r="M416">
        <v>2</v>
      </c>
      <c r="N416">
        <v>3</v>
      </c>
      <c r="O416">
        <v>3</v>
      </c>
      <c r="P416">
        <v>33</v>
      </c>
      <c r="Q416">
        <v>243</v>
      </c>
      <c r="R416">
        <v>20</v>
      </c>
      <c r="S416">
        <v>0.32900499999999999</v>
      </c>
      <c r="T416">
        <v>0.32906600000000003</v>
      </c>
      <c r="U416">
        <v>2.0343E-2</v>
      </c>
      <c r="V416"/>
      <c r="W416"/>
      <c r="X416"/>
      <c r="Y416"/>
      <c r="Z416"/>
      <c r="AA416"/>
      <c r="AB416"/>
      <c r="AC416"/>
      <c r="AD416"/>
      <c r="AE416"/>
      <c r="AF416"/>
      <c r="AG416"/>
      <c r="AH416"/>
      <c r="AI416"/>
      <c r="AJ416"/>
    </row>
    <row r="417" spans="1:42" x14ac:dyDescent="0.2">
      <c r="A417" s="33">
        <v>5</v>
      </c>
      <c r="B417" s="33" t="s">
        <v>97</v>
      </c>
      <c r="C417" t="s">
        <v>54</v>
      </c>
      <c r="D417">
        <v>25</v>
      </c>
      <c r="E417">
        <v>1000</v>
      </c>
      <c r="F417">
        <v>0</v>
      </c>
      <c r="G417">
        <v>2983</v>
      </c>
      <c r="H417">
        <v>2983</v>
      </c>
      <c r="I417">
        <v>0</v>
      </c>
      <c r="J417">
        <v>120.942464</v>
      </c>
      <c r="K417">
        <v>485262</v>
      </c>
      <c r="L417">
        <v>703</v>
      </c>
      <c r="M417">
        <v>2</v>
      </c>
      <c r="N417">
        <v>3</v>
      </c>
      <c r="O417">
        <v>3</v>
      </c>
      <c r="P417">
        <v>30</v>
      </c>
      <c r="Q417">
        <v>6379</v>
      </c>
      <c r="R417">
        <v>20</v>
      </c>
      <c r="S417">
        <v>39.647049000000003</v>
      </c>
      <c r="T417">
        <v>39.647255000000001</v>
      </c>
      <c r="U417">
        <v>2.0757999999999999E-2</v>
      </c>
      <c r="V417"/>
      <c r="W417"/>
      <c r="X417"/>
      <c r="Y417"/>
      <c r="Z417"/>
      <c r="AA417"/>
      <c r="AB417"/>
      <c r="AC417"/>
      <c r="AD417"/>
      <c r="AE417"/>
      <c r="AF417"/>
      <c r="AG417"/>
      <c r="AH417"/>
      <c r="AI417"/>
      <c r="AJ417"/>
    </row>
    <row r="418" spans="1:42" x14ac:dyDescent="0.2">
      <c r="A418" s="33">
        <v>5</v>
      </c>
      <c r="B418" s="33" t="s">
        <v>97</v>
      </c>
      <c r="C418" t="s">
        <v>55</v>
      </c>
      <c r="D418">
        <v>25</v>
      </c>
      <c r="E418">
        <v>1000</v>
      </c>
      <c r="F418">
        <v>0</v>
      </c>
      <c r="G418">
        <v>2407.8921</v>
      </c>
      <c r="H418">
        <v>2691</v>
      </c>
      <c r="I418">
        <v>0.10520500000000001</v>
      </c>
      <c r="J418">
        <v>3600.0627049999998</v>
      </c>
      <c r="K418">
        <v>6669760</v>
      </c>
      <c r="L418">
        <v>6218</v>
      </c>
      <c r="M418">
        <v>1</v>
      </c>
      <c r="N418">
        <v>2</v>
      </c>
      <c r="O418">
        <v>2</v>
      </c>
      <c r="P418">
        <v>20</v>
      </c>
      <c r="Q418">
        <v>33908</v>
      </c>
      <c r="R418">
        <v>2</v>
      </c>
      <c r="S418">
        <v>126.805922</v>
      </c>
      <c r="T418">
        <v>126.806028</v>
      </c>
      <c r="U418">
        <v>8.4920999999999996E-2</v>
      </c>
      <c r="V418" s="28">
        <f t="shared" ref="V418:AA418" si="118">IFERROR(AVERAGE(G411:G418),"")</f>
        <v>3075.7951415000002</v>
      </c>
      <c r="W418" s="28">
        <f t="shared" si="118"/>
        <v>3192.75</v>
      </c>
      <c r="X418" s="28">
        <f t="shared" si="118"/>
        <v>3.9514500000000001E-2</v>
      </c>
      <c r="Y418" s="28">
        <f t="shared" si="118"/>
        <v>1368.9142141249999</v>
      </c>
      <c r="Z418" s="28">
        <f t="shared" si="118"/>
        <v>2567113.75</v>
      </c>
      <c r="AA418" s="28">
        <f t="shared" si="118"/>
        <v>1620.625</v>
      </c>
      <c r="AB418" s="28">
        <f t="shared" ref="AB418:AG418" si="119">IFERROR(AVERAGE(P411:P418),"")</f>
        <v>24.375</v>
      </c>
      <c r="AC418" s="28">
        <f t="shared" si="119"/>
        <v>9990.75</v>
      </c>
      <c r="AD418" s="28">
        <f t="shared" si="119"/>
        <v>13.125</v>
      </c>
      <c r="AE418" s="28">
        <f t="shared" si="119"/>
        <v>57.568115749999997</v>
      </c>
      <c r="AF418" s="28">
        <f t="shared" si="119"/>
        <v>57.568193874999992</v>
      </c>
      <c r="AG418" s="28">
        <f t="shared" si="119"/>
        <v>3.8241125000000001E-2</v>
      </c>
      <c r="AH418" s="28">
        <f>IFERROR(AVERAGE(N411:N418),"")</f>
        <v>2.875</v>
      </c>
      <c r="AI418" s="28">
        <f>IFERROR(AVERAGE(O411:O418),"")</f>
        <v>2.875</v>
      </c>
      <c r="AJ418" s="28">
        <f>AVERAGE(M411:M418)</f>
        <v>1.625</v>
      </c>
      <c r="AK418">
        <f>COUNTA(D411:D418)</f>
        <v>8</v>
      </c>
      <c r="AL418">
        <f>COUNTIF(M411:M418,"=2")</f>
        <v>5</v>
      </c>
      <c r="AM418">
        <f>COUNTIF(M411:M418,"=1")</f>
        <v>3</v>
      </c>
      <c r="AN418">
        <f>COUNTIF(M411:M418,"=0")</f>
        <v>0</v>
      </c>
      <c r="AO418">
        <f>COUNTIF(M411:M418,"=3")</f>
        <v>0</v>
      </c>
      <c r="AP418">
        <f>COUNTIF(M411:M418,"=")</f>
        <v>0</v>
      </c>
    </row>
    <row r="419" spans="1:42" x14ac:dyDescent="0.2">
      <c r="B419" s="33" t="s">
        <v>98</v>
      </c>
      <c r="V419" s="28">
        <f t="shared" ref="V419:AA419" si="120">IFERROR(AVERAGE(G363:G418),"")</f>
        <v>3296.4528773571433</v>
      </c>
      <c r="W419" s="28">
        <f t="shared" si="120"/>
        <v>3313.1607142857142</v>
      </c>
      <c r="X419" s="28">
        <f t="shared" si="120"/>
        <v>5.6449285714285716E-3</v>
      </c>
      <c r="Y419" s="28">
        <f t="shared" si="120"/>
        <v>244.0753195357143</v>
      </c>
      <c r="Z419" s="28">
        <f t="shared" si="120"/>
        <v>401389.05357142858</v>
      </c>
      <c r="AA419" s="28">
        <f t="shared" si="120"/>
        <v>825.60714285714289</v>
      </c>
      <c r="AB419" s="28">
        <f t="shared" ref="AB419:AG419" si="121">IFERROR(AVERAGE(P363:P418),"")</f>
        <v>50.607142857142854</v>
      </c>
      <c r="AC419" s="28">
        <f t="shared" si="121"/>
        <v>4425.4821428571431</v>
      </c>
      <c r="AD419" s="28">
        <f t="shared" si="121"/>
        <v>40.160714285714285</v>
      </c>
      <c r="AE419" s="28">
        <f t="shared" si="121"/>
        <v>17.569526714285715</v>
      </c>
      <c r="AF419" s="28">
        <f t="shared" si="121"/>
        <v>17.56960469642857</v>
      </c>
      <c r="AG419" s="28">
        <f t="shared" si="121"/>
        <v>0.113932375</v>
      </c>
      <c r="AH419" s="28">
        <f>IFERROR(AVERAGE(N363:N418),"")</f>
        <v>3.25</v>
      </c>
      <c r="AI419" s="28">
        <f>IFERROR(AVERAGE(O363:O418),"")</f>
        <v>3.125</v>
      </c>
      <c r="AJ419" s="28">
        <f>AVERAGE(M363:M418)</f>
        <v>1.9464285714285714</v>
      </c>
      <c r="AK419">
        <f>COUNTA(D363:D418)</f>
        <v>56</v>
      </c>
      <c r="AL419">
        <f>COUNTIF(M363:M418,"=2")</f>
        <v>53</v>
      </c>
      <c r="AM419">
        <f>COUNTIF(M363:M418,"=1")</f>
        <v>3</v>
      </c>
      <c r="AN419">
        <f>COUNTIF(M363:M418,"=0")</f>
        <v>0</v>
      </c>
      <c r="AO419">
        <f>COUNTIF(M363:M418,"=3")</f>
        <v>0</v>
      </c>
      <c r="AP419">
        <f>COUNTIF(M363:M418,"=")</f>
        <v>0</v>
      </c>
    </row>
    <row r="420" spans="1:42" x14ac:dyDescent="0.2">
      <c r="V420" s="28">
        <f t="shared" ref="V420:AA420" si="122">MIN(G363:G418)</f>
        <v>1869</v>
      </c>
      <c r="W420" s="28">
        <f t="shared" si="122"/>
        <v>1869</v>
      </c>
      <c r="X420" s="28">
        <f t="shared" si="122"/>
        <v>0</v>
      </c>
      <c r="Y420" s="28">
        <f t="shared" si="122"/>
        <v>9.9889999999999996E-3</v>
      </c>
      <c r="Z420" s="28">
        <f t="shared" si="122"/>
        <v>0</v>
      </c>
      <c r="AA420" s="28">
        <f t="shared" si="122"/>
        <v>0</v>
      </c>
      <c r="AB420" s="28">
        <f t="shared" ref="AB420:AG420" si="123">MIN(P363:P418)</f>
        <v>2</v>
      </c>
      <c r="AC420" s="28">
        <f t="shared" si="123"/>
        <v>0</v>
      </c>
      <c r="AD420" s="28">
        <f t="shared" si="123"/>
        <v>0</v>
      </c>
      <c r="AE420" s="28">
        <f t="shared" si="123"/>
        <v>8.4519999999999994E-3</v>
      </c>
      <c r="AF420" s="28">
        <f t="shared" si="123"/>
        <v>8.4639999999999993E-3</v>
      </c>
      <c r="AG420" s="28">
        <f t="shared" si="123"/>
        <v>3.1000000000000001E-5</v>
      </c>
      <c r="AH420" s="28">
        <f>MIN(N363:N418)</f>
        <v>1</v>
      </c>
      <c r="AI420" s="28">
        <f>MIN(O363:O418)</f>
        <v>1</v>
      </c>
      <c r="AJ420" s="28">
        <f>MIN(M363:M418)</f>
        <v>1</v>
      </c>
    </row>
    <row r="421" spans="1:42" x14ac:dyDescent="0.2">
      <c r="V421" s="28">
        <f t="shared" ref="V421:AA421" si="124">MAX(G363:G418)</f>
        <v>6171</v>
      </c>
      <c r="W421" s="28">
        <f t="shared" si="124"/>
        <v>6171</v>
      </c>
      <c r="X421" s="28">
        <f t="shared" si="124"/>
        <v>0.135791</v>
      </c>
      <c r="Y421" s="28">
        <f t="shared" si="124"/>
        <v>3600.0627049999998</v>
      </c>
      <c r="Z421" s="28">
        <f t="shared" si="124"/>
        <v>7806636</v>
      </c>
      <c r="AA421" s="28">
        <f t="shared" si="124"/>
        <v>10231</v>
      </c>
      <c r="AB421" s="28">
        <f t="shared" ref="AB421:AG421" si="125">MAX(P363:P418)</f>
        <v>421</v>
      </c>
      <c r="AC421" s="28">
        <f t="shared" si="125"/>
        <v>46994</v>
      </c>
      <c r="AD421" s="28">
        <f t="shared" si="125"/>
        <v>395</v>
      </c>
      <c r="AE421" s="28">
        <f t="shared" si="125"/>
        <v>293.33594199999999</v>
      </c>
      <c r="AF421" s="28">
        <f t="shared" si="125"/>
        <v>293.33603399999998</v>
      </c>
      <c r="AG421" s="28">
        <f t="shared" si="125"/>
        <v>1.2495430000000001</v>
      </c>
      <c r="AH421" s="28">
        <f>MAX(N363:N418)</f>
        <v>8</v>
      </c>
      <c r="AI421" s="28">
        <f>MAX(O363:O418)</f>
        <v>5</v>
      </c>
      <c r="AJ421" s="28">
        <f>MAX(M363:M418)</f>
        <v>2</v>
      </c>
    </row>
    <row r="422" spans="1:42" x14ac:dyDescent="0.2">
      <c r="A422" s="42" t="s">
        <v>133</v>
      </c>
      <c r="V422"/>
      <c r="W422"/>
      <c r="X422"/>
      <c r="Y422"/>
      <c r="Z422"/>
      <c r="AA422"/>
      <c r="AB422"/>
      <c r="AC422"/>
      <c r="AD422"/>
      <c r="AE422"/>
      <c r="AF422"/>
      <c r="AG422"/>
      <c r="AH422"/>
      <c r="AI422"/>
      <c r="AJ422"/>
    </row>
    <row r="423" spans="1:42" x14ac:dyDescent="0.2">
      <c r="A423" s="33">
        <v>3</v>
      </c>
      <c r="B423" s="33" t="s">
        <v>92</v>
      </c>
      <c r="C423" t="s">
        <v>0</v>
      </c>
      <c r="D423">
        <v>25</v>
      </c>
      <c r="E423">
        <v>200</v>
      </c>
      <c r="F423">
        <v>0</v>
      </c>
      <c r="G423">
        <v>1913</v>
      </c>
      <c r="H423">
        <v>1913</v>
      </c>
      <c r="I423">
        <v>0</v>
      </c>
      <c r="J423">
        <v>2.5638000000000001E-2</v>
      </c>
      <c r="K423">
        <v>0</v>
      </c>
      <c r="L423">
        <v>0</v>
      </c>
      <c r="M423">
        <v>2</v>
      </c>
      <c r="N423">
        <v>3</v>
      </c>
      <c r="O423">
        <v>3</v>
      </c>
      <c r="P423">
        <v>2</v>
      </c>
      <c r="Q423">
        <v>0</v>
      </c>
      <c r="R423">
        <v>0</v>
      </c>
      <c r="S423">
        <v>2.3862999999999999E-2</v>
      </c>
      <c r="T423">
        <v>2.3876000000000001E-2</v>
      </c>
      <c r="U423">
        <v>8.5959999999999995E-3</v>
      </c>
      <c r="V423"/>
      <c r="W423"/>
      <c r="X423"/>
      <c r="Y423"/>
      <c r="Z423"/>
      <c r="AA423"/>
      <c r="AB423"/>
      <c r="AC423"/>
      <c r="AD423"/>
      <c r="AE423"/>
      <c r="AF423"/>
      <c r="AG423"/>
      <c r="AH423"/>
      <c r="AI423"/>
      <c r="AJ423"/>
    </row>
    <row r="424" spans="1:42" x14ac:dyDescent="0.2">
      <c r="A424" s="33">
        <v>3</v>
      </c>
      <c r="B424" s="33" t="s">
        <v>92</v>
      </c>
      <c r="C424" t="s">
        <v>1</v>
      </c>
      <c r="D424">
        <v>25</v>
      </c>
      <c r="E424">
        <v>200</v>
      </c>
      <c r="F424">
        <v>0</v>
      </c>
      <c r="G424">
        <v>1903</v>
      </c>
      <c r="H424">
        <v>1903</v>
      </c>
      <c r="I424">
        <v>0</v>
      </c>
      <c r="J424">
        <v>9.2871999999999996E-2</v>
      </c>
      <c r="K424">
        <v>0</v>
      </c>
      <c r="L424">
        <v>2</v>
      </c>
      <c r="M424">
        <v>2</v>
      </c>
      <c r="N424">
        <v>3</v>
      </c>
      <c r="O424">
        <v>3</v>
      </c>
      <c r="P424">
        <v>8</v>
      </c>
      <c r="Q424">
        <v>2</v>
      </c>
      <c r="R424">
        <v>3</v>
      </c>
      <c r="S424">
        <v>8.7062E-2</v>
      </c>
      <c r="T424">
        <v>8.7080000000000005E-2</v>
      </c>
      <c r="U424">
        <v>5.4346999999999999E-2</v>
      </c>
      <c r="V424"/>
      <c r="W424"/>
      <c r="X424"/>
      <c r="Y424"/>
      <c r="Z424"/>
      <c r="AA424"/>
      <c r="AB424"/>
      <c r="AC424"/>
      <c r="AD424"/>
      <c r="AE424"/>
      <c r="AF424"/>
      <c r="AG424"/>
      <c r="AH424"/>
      <c r="AI424"/>
      <c r="AJ424"/>
    </row>
    <row r="425" spans="1:42" x14ac:dyDescent="0.2">
      <c r="A425" s="33">
        <v>3</v>
      </c>
      <c r="B425" s="33" t="s">
        <v>92</v>
      </c>
      <c r="C425" t="s">
        <v>2</v>
      </c>
      <c r="D425">
        <v>25</v>
      </c>
      <c r="E425">
        <v>200</v>
      </c>
      <c r="F425">
        <v>0</v>
      </c>
      <c r="G425">
        <v>1903</v>
      </c>
      <c r="H425">
        <v>1903</v>
      </c>
      <c r="I425">
        <v>0</v>
      </c>
      <c r="J425">
        <v>0.38607599999999997</v>
      </c>
      <c r="K425">
        <v>0</v>
      </c>
      <c r="L425">
        <v>20</v>
      </c>
      <c r="M425">
        <v>2</v>
      </c>
      <c r="N425">
        <v>3</v>
      </c>
      <c r="O425">
        <v>3</v>
      </c>
      <c r="P425">
        <v>18</v>
      </c>
      <c r="Q425">
        <v>53</v>
      </c>
      <c r="R425">
        <v>5</v>
      </c>
      <c r="S425">
        <v>0.35167100000000001</v>
      </c>
      <c r="T425">
        <v>0.35170200000000001</v>
      </c>
      <c r="U425">
        <v>0.18442</v>
      </c>
      <c r="V425"/>
      <c r="W425"/>
      <c r="X425"/>
      <c r="Y425"/>
      <c r="Z425"/>
      <c r="AA425"/>
      <c r="AB425"/>
      <c r="AC425"/>
      <c r="AD425"/>
      <c r="AE425"/>
      <c r="AF425"/>
      <c r="AG425"/>
      <c r="AH425"/>
      <c r="AI425"/>
      <c r="AJ425"/>
    </row>
    <row r="426" spans="1:42" x14ac:dyDescent="0.2">
      <c r="A426" s="33">
        <v>3</v>
      </c>
      <c r="B426" s="33" t="s">
        <v>92</v>
      </c>
      <c r="C426" t="s">
        <v>3</v>
      </c>
      <c r="D426">
        <v>25</v>
      </c>
      <c r="E426">
        <v>200</v>
      </c>
      <c r="F426">
        <v>0</v>
      </c>
      <c r="G426">
        <v>1869</v>
      </c>
      <c r="H426">
        <v>1869</v>
      </c>
      <c r="I426">
        <v>0</v>
      </c>
      <c r="J426">
        <v>0.42525600000000002</v>
      </c>
      <c r="K426">
        <v>0</v>
      </c>
      <c r="L426">
        <v>16</v>
      </c>
      <c r="M426">
        <v>2</v>
      </c>
      <c r="N426">
        <v>3</v>
      </c>
      <c r="O426">
        <v>3</v>
      </c>
      <c r="P426">
        <v>16</v>
      </c>
      <c r="Q426">
        <v>84</v>
      </c>
      <c r="R426">
        <v>7</v>
      </c>
      <c r="S426">
        <v>0.41991699999999998</v>
      </c>
      <c r="T426">
        <v>0.419935</v>
      </c>
      <c r="U426">
        <v>0.241234</v>
      </c>
      <c r="V426"/>
      <c r="W426"/>
      <c r="X426"/>
      <c r="Y426"/>
      <c r="Z426"/>
      <c r="AA426"/>
      <c r="AB426"/>
      <c r="AC426"/>
      <c r="AD426"/>
      <c r="AE426"/>
      <c r="AF426"/>
      <c r="AG426"/>
      <c r="AH426"/>
      <c r="AI426"/>
      <c r="AJ426"/>
    </row>
    <row r="427" spans="1:42" x14ac:dyDescent="0.2">
      <c r="A427" s="33">
        <v>3</v>
      </c>
      <c r="B427" s="33" t="s">
        <v>92</v>
      </c>
      <c r="C427" t="s">
        <v>4</v>
      </c>
      <c r="D427">
        <v>25</v>
      </c>
      <c r="E427">
        <v>200</v>
      </c>
      <c r="F427">
        <v>0</v>
      </c>
      <c r="G427">
        <v>1913</v>
      </c>
      <c r="H427">
        <v>1913</v>
      </c>
      <c r="I427">
        <v>0</v>
      </c>
      <c r="J427">
        <v>5.7370999999999998E-2</v>
      </c>
      <c r="K427">
        <v>0</v>
      </c>
      <c r="L427">
        <v>6</v>
      </c>
      <c r="M427">
        <v>2</v>
      </c>
      <c r="N427">
        <v>3</v>
      </c>
      <c r="O427">
        <v>3</v>
      </c>
      <c r="P427">
        <v>79</v>
      </c>
      <c r="Q427">
        <v>2</v>
      </c>
      <c r="R427">
        <v>77</v>
      </c>
      <c r="S427">
        <v>3.7193999999999998E-2</v>
      </c>
      <c r="T427">
        <v>3.7212000000000002E-2</v>
      </c>
      <c r="U427">
        <v>1.951E-2</v>
      </c>
      <c r="V427"/>
      <c r="W427"/>
      <c r="X427"/>
      <c r="Y427"/>
      <c r="Z427"/>
      <c r="AA427"/>
      <c r="AB427"/>
      <c r="AC427"/>
      <c r="AD427"/>
      <c r="AE427"/>
      <c r="AF427"/>
      <c r="AG427"/>
      <c r="AH427"/>
      <c r="AI427"/>
      <c r="AJ427"/>
    </row>
    <row r="428" spans="1:42" x14ac:dyDescent="0.2">
      <c r="A428" s="33">
        <v>3</v>
      </c>
      <c r="B428" s="33" t="s">
        <v>92</v>
      </c>
      <c r="C428" t="s">
        <v>5</v>
      </c>
      <c r="D428">
        <v>25</v>
      </c>
      <c r="E428">
        <v>200</v>
      </c>
      <c r="F428">
        <v>0</v>
      </c>
      <c r="G428">
        <v>1913</v>
      </c>
      <c r="H428">
        <v>1913</v>
      </c>
      <c r="I428">
        <v>0</v>
      </c>
      <c r="J428">
        <v>2.6987000000000001E-2</v>
      </c>
      <c r="K428">
        <v>0</v>
      </c>
      <c r="L428">
        <v>0</v>
      </c>
      <c r="M428">
        <v>2</v>
      </c>
      <c r="N428">
        <v>3</v>
      </c>
      <c r="O428">
        <v>3</v>
      </c>
      <c r="P428">
        <v>2</v>
      </c>
      <c r="Q428">
        <v>0</v>
      </c>
      <c r="R428">
        <v>0</v>
      </c>
      <c r="S428">
        <v>2.5229000000000001E-2</v>
      </c>
      <c r="T428">
        <v>2.5242000000000001E-2</v>
      </c>
      <c r="U428">
        <v>1.2576E-2</v>
      </c>
      <c r="V428"/>
      <c r="W428"/>
      <c r="X428"/>
      <c r="Y428"/>
      <c r="Z428"/>
      <c r="AA428"/>
      <c r="AB428"/>
      <c r="AC428"/>
      <c r="AD428"/>
      <c r="AE428"/>
      <c r="AF428"/>
      <c r="AG428"/>
      <c r="AH428"/>
      <c r="AI428"/>
      <c r="AJ428"/>
    </row>
    <row r="429" spans="1:42" x14ac:dyDescent="0.2">
      <c r="A429" s="33">
        <v>3</v>
      </c>
      <c r="B429" s="33" t="s">
        <v>92</v>
      </c>
      <c r="C429" t="s">
        <v>6</v>
      </c>
      <c r="D429">
        <v>25</v>
      </c>
      <c r="E429">
        <v>200</v>
      </c>
      <c r="F429">
        <v>0</v>
      </c>
      <c r="G429">
        <v>1913</v>
      </c>
      <c r="H429">
        <v>1913</v>
      </c>
      <c r="I429">
        <v>0</v>
      </c>
      <c r="J429">
        <v>0.118981</v>
      </c>
      <c r="K429">
        <v>0</v>
      </c>
      <c r="L429">
        <v>3</v>
      </c>
      <c r="M429">
        <v>2</v>
      </c>
      <c r="N429">
        <v>3</v>
      </c>
      <c r="O429">
        <v>3</v>
      </c>
      <c r="P429">
        <v>95</v>
      </c>
      <c r="Q429">
        <v>2</v>
      </c>
      <c r="R429">
        <v>93</v>
      </c>
      <c r="S429">
        <v>8.6983000000000005E-2</v>
      </c>
      <c r="T429">
        <v>8.7010000000000004E-2</v>
      </c>
      <c r="U429">
        <v>6.8935999999999997E-2</v>
      </c>
      <c r="V429"/>
      <c r="W429"/>
      <c r="X429"/>
      <c r="Y429"/>
      <c r="Z429"/>
      <c r="AA429"/>
      <c r="AB429"/>
      <c r="AC429"/>
      <c r="AD429"/>
      <c r="AE429"/>
      <c r="AF429"/>
      <c r="AG429"/>
      <c r="AH429"/>
      <c r="AI429"/>
      <c r="AJ429"/>
    </row>
    <row r="430" spans="1:42" x14ac:dyDescent="0.2">
      <c r="A430" s="33">
        <v>3</v>
      </c>
      <c r="B430" s="33" t="s">
        <v>92</v>
      </c>
      <c r="C430" t="s">
        <v>7</v>
      </c>
      <c r="D430">
        <v>25</v>
      </c>
      <c r="E430">
        <v>200</v>
      </c>
      <c r="F430">
        <v>0</v>
      </c>
      <c r="G430">
        <v>1913</v>
      </c>
      <c r="H430">
        <v>1913</v>
      </c>
      <c r="I430">
        <v>0</v>
      </c>
      <c r="J430">
        <v>0.196661</v>
      </c>
      <c r="K430">
        <v>0</v>
      </c>
      <c r="L430">
        <v>12</v>
      </c>
      <c r="M430">
        <v>2</v>
      </c>
      <c r="N430">
        <v>3</v>
      </c>
      <c r="O430">
        <v>3</v>
      </c>
      <c r="P430">
        <v>35</v>
      </c>
      <c r="Q430">
        <v>13</v>
      </c>
      <c r="R430">
        <v>27</v>
      </c>
      <c r="S430">
        <v>0.180205</v>
      </c>
      <c r="T430">
        <v>0.18024499999999999</v>
      </c>
      <c r="U430">
        <v>0.119599</v>
      </c>
      <c r="V430"/>
      <c r="W430"/>
      <c r="X430"/>
      <c r="Y430"/>
      <c r="Z430"/>
      <c r="AA430"/>
      <c r="AB430"/>
      <c r="AC430"/>
      <c r="AD430"/>
      <c r="AE430"/>
      <c r="AF430"/>
      <c r="AG430"/>
      <c r="AH430"/>
      <c r="AI430"/>
      <c r="AJ430"/>
    </row>
    <row r="431" spans="1:42" x14ac:dyDescent="0.2">
      <c r="A431" s="33">
        <v>3</v>
      </c>
      <c r="B431" s="33" t="s">
        <v>92</v>
      </c>
      <c r="C431" t="s">
        <v>8</v>
      </c>
      <c r="D431">
        <v>25</v>
      </c>
      <c r="E431">
        <v>200</v>
      </c>
      <c r="F431">
        <v>0</v>
      </c>
      <c r="G431">
        <v>1913</v>
      </c>
      <c r="H431">
        <v>1913</v>
      </c>
      <c r="I431">
        <v>0</v>
      </c>
      <c r="J431">
        <v>0.35358899999999999</v>
      </c>
      <c r="K431">
        <v>42</v>
      </c>
      <c r="L431">
        <v>41</v>
      </c>
      <c r="M431">
        <v>2</v>
      </c>
      <c r="N431">
        <v>3</v>
      </c>
      <c r="O431">
        <v>3</v>
      </c>
      <c r="P431">
        <v>60</v>
      </c>
      <c r="Q431">
        <v>70</v>
      </c>
      <c r="R431">
        <v>47</v>
      </c>
      <c r="S431">
        <v>0.31368499999999999</v>
      </c>
      <c r="T431">
        <v>0.31373800000000002</v>
      </c>
      <c r="U431">
        <v>0.18337000000000001</v>
      </c>
      <c r="V431" s="28">
        <f t="shared" ref="V431:AA431" si="126">IFERROR(AVERAGE(G423:G431),"")</f>
        <v>1905.8888888888889</v>
      </c>
      <c r="W431" s="28">
        <f t="shared" si="126"/>
        <v>1905.8888888888889</v>
      </c>
      <c r="X431" s="28">
        <f t="shared" si="126"/>
        <v>0</v>
      </c>
      <c r="Y431" s="28">
        <f t="shared" si="126"/>
        <v>0.18704788888888887</v>
      </c>
      <c r="Z431" s="28">
        <f t="shared" si="126"/>
        <v>4.666666666666667</v>
      </c>
      <c r="AA431" s="28">
        <f t="shared" si="126"/>
        <v>11.111111111111111</v>
      </c>
      <c r="AB431" s="28">
        <f t="shared" ref="AB431:AG431" si="127">IFERROR(AVERAGE(P423:P431),"")</f>
        <v>35</v>
      </c>
      <c r="AC431" s="28">
        <f t="shared" si="127"/>
        <v>25.111111111111111</v>
      </c>
      <c r="AD431" s="28">
        <f t="shared" si="127"/>
        <v>28.777777777777779</v>
      </c>
      <c r="AE431" s="28">
        <f t="shared" si="127"/>
        <v>0.16953433333333334</v>
      </c>
      <c r="AF431" s="28">
        <f t="shared" si="127"/>
        <v>0.16956000000000002</v>
      </c>
      <c r="AG431" s="28">
        <f t="shared" si="127"/>
        <v>9.9176444444444456E-2</v>
      </c>
      <c r="AH431" s="28">
        <f>IFERROR(AVERAGE(N423:N431),"")</f>
        <v>3</v>
      </c>
      <c r="AI431" s="28">
        <f>IFERROR(AVERAGE(O423:O431),"")</f>
        <v>3</v>
      </c>
      <c r="AJ431" s="28">
        <f>IFERROR(AVERAGE(M423:M431),"")</f>
        <v>2</v>
      </c>
      <c r="AK431">
        <f>COUNTA(D423:D431)</f>
        <v>9</v>
      </c>
      <c r="AL431">
        <f>COUNTIF(M423:M431,"=2")</f>
        <v>9</v>
      </c>
      <c r="AM431">
        <f>COUNTIF(M423:M431,"=1")</f>
        <v>0</v>
      </c>
      <c r="AN431">
        <f>COUNTIF(M423:M431,"=0")</f>
        <v>0</v>
      </c>
      <c r="AO431">
        <f>COUNTIF(M423:M431,"=3")</f>
        <v>0</v>
      </c>
      <c r="AP431">
        <f>COUNTIF(M423:M431,"=")</f>
        <v>0</v>
      </c>
    </row>
    <row r="432" spans="1:42" x14ac:dyDescent="0.2">
      <c r="A432" s="33">
        <v>3</v>
      </c>
      <c r="B432" s="33" t="s">
        <v>93</v>
      </c>
      <c r="C432" t="s">
        <v>9</v>
      </c>
      <c r="D432">
        <v>25</v>
      </c>
      <c r="E432">
        <v>200</v>
      </c>
      <c r="F432">
        <v>0</v>
      </c>
      <c r="G432">
        <v>6171</v>
      </c>
      <c r="H432">
        <v>6171</v>
      </c>
      <c r="I432">
        <v>0</v>
      </c>
      <c r="J432">
        <v>0.178504</v>
      </c>
      <c r="K432">
        <v>0</v>
      </c>
      <c r="L432">
        <v>2</v>
      </c>
      <c r="M432">
        <v>2</v>
      </c>
      <c r="N432">
        <v>8</v>
      </c>
      <c r="O432">
        <v>3</v>
      </c>
      <c r="P432">
        <v>21</v>
      </c>
      <c r="Q432">
        <v>0</v>
      </c>
      <c r="R432">
        <v>20</v>
      </c>
      <c r="S432">
        <v>0.16816200000000001</v>
      </c>
      <c r="T432">
        <v>0.168712</v>
      </c>
      <c r="U432">
        <v>7.4410000000000004E-2</v>
      </c>
      <c r="V432"/>
      <c r="W432"/>
      <c r="X432"/>
      <c r="Y432"/>
      <c r="Z432"/>
      <c r="AA432"/>
      <c r="AB432"/>
      <c r="AC432"/>
      <c r="AD432"/>
      <c r="AE432"/>
      <c r="AF432"/>
      <c r="AG432"/>
      <c r="AH432"/>
      <c r="AI432"/>
      <c r="AJ432"/>
    </row>
    <row r="433" spans="1:42" x14ac:dyDescent="0.2">
      <c r="A433" s="33">
        <v>3</v>
      </c>
      <c r="B433" s="33" t="s">
        <v>93</v>
      </c>
      <c r="C433" t="s">
        <v>10</v>
      </c>
      <c r="D433">
        <v>25</v>
      </c>
      <c r="E433">
        <v>200</v>
      </c>
      <c r="F433">
        <v>0</v>
      </c>
      <c r="G433">
        <v>5471</v>
      </c>
      <c r="H433">
        <v>5471</v>
      </c>
      <c r="I433">
        <v>0</v>
      </c>
      <c r="J433">
        <v>4.3021560000000001</v>
      </c>
      <c r="K433">
        <v>7816</v>
      </c>
      <c r="L433">
        <v>91</v>
      </c>
      <c r="M433">
        <v>2</v>
      </c>
      <c r="N433">
        <v>7</v>
      </c>
      <c r="O433">
        <v>3</v>
      </c>
      <c r="P433">
        <v>556</v>
      </c>
      <c r="Q433">
        <v>305</v>
      </c>
      <c r="R433">
        <v>548</v>
      </c>
      <c r="S433">
        <v>1.687972</v>
      </c>
      <c r="T433">
        <v>1.688477</v>
      </c>
      <c r="U433">
        <v>0.77311399999999997</v>
      </c>
      <c r="V433"/>
      <c r="W433"/>
      <c r="X433"/>
      <c r="Y433"/>
      <c r="Z433"/>
      <c r="AA433"/>
      <c r="AB433"/>
      <c r="AC433"/>
      <c r="AD433"/>
      <c r="AE433"/>
      <c r="AF433"/>
      <c r="AG433"/>
      <c r="AH433"/>
      <c r="AI433"/>
      <c r="AJ433"/>
    </row>
    <row r="434" spans="1:42" x14ac:dyDescent="0.2">
      <c r="A434" s="33">
        <v>3</v>
      </c>
      <c r="B434" s="33" t="s">
        <v>93</v>
      </c>
      <c r="C434" t="s">
        <v>11</v>
      </c>
      <c r="D434">
        <v>25</v>
      </c>
      <c r="E434">
        <v>200</v>
      </c>
      <c r="F434">
        <v>0</v>
      </c>
      <c r="G434">
        <v>4546</v>
      </c>
      <c r="H434">
        <v>4546</v>
      </c>
      <c r="I434">
        <v>0</v>
      </c>
      <c r="J434">
        <v>33.404907999999999</v>
      </c>
      <c r="K434">
        <v>69635</v>
      </c>
      <c r="L434">
        <v>1030</v>
      </c>
      <c r="M434">
        <v>2</v>
      </c>
      <c r="N434">
        <v>5</v>
      </c>
      <c r="O434">
        <v>3</v>
      </c>
      <c r="P434">
        <v>440</v>
      </c>
      <c r="Q434">
        <v>4544</v>
      </c>
      <c r="R434">
        <v>431</v>
      </c>
      <c r="S434">
        <v>31.576854999999998</v>
      </c>
      <c r="T434">
        <v>31.577380000000002</v>
      </c>
      <c r="U434">
        <v>0.46001799999999998</v>
      </c>
      <c r="V434"/>
      <c r="W434"/>
      <c r="X434"/>
      <c r="Y434"/>
      <c r="Z434"/>
      <c r="AA434"/>
      <c r="AB434"/>
      <c r="AC434"/>
      <c r="AD434"/>
      <c r="AE434"/>
      <c r="AF434"/>
      <c r="AG434"/>
      <c r="AH434"/>
      <c r="AI434"/>
      <c r="AJ434"/>
    </row>
    <row r="435" spans="1:42" x14ac:dyDescent="0.2">
      <c r="A435" s="33">
        <v>3</v>
      </c>
      <c r="B435" s="33" t="s">
        <v>93</v>
      </c>
      <c r="C435" t="s">
        <v>12</v>
      </c>
      <c r="D435">
        <v>25</v>
      </c>
      <c r="E435">
        <v>200</v>
      </c>
      <c r="F435">
        <v>0</v>
      </c>
      <c r="G435">
        <v>4169</v>
      </c>
      <c r="H435">
        <v>4169</v>
      </c>
      <c r="I435">
        <v>0</v>
      </c>
      <c r="J435">
        <v>145.37539899999999</v>
      </c>
      <c r="K435">
        <v>197018</v>
      </c>
      <c r="L435">
        <v>2359</v>
      </c>
      <c r="M435">
        <v>2</v>
      </c>
      <c r="N435">
        <v>4</v>
      </c>
      <c r="O435">
        <v>3</v>
      </c>
      <c r="P435">
        <v>229</v>
      </c>
      <c r="Q435">
        <v>17498</v>
      </c>
      <c r="R435">
        <v>217</v>
      </c>
      <c r="S435">
        <v>27.77037</v>
      </c>
      <c r="T435">
        <v>27.770783000000002</v>
      </c>
      <c r="U435">
        <v>0.424649</v>
      </c>
      <c r="V435"/>
      <c r="W435"/>
      <c r="X435"/>
      <c r="Y435"/>
      <c r="Z435"/>
      <c r="AA435"/>
      <c r="AB435"/>
      <c r="AC435"/>
      <c r="AD435"/>
      <c r="AE435"/>
      <c r="AF435"/>
      <c r="AG435"/>
      <c r="AH435"/>
      <c r="AI435"/>
      <c r="AJ435"/>
    </row>
    <row r="436" spans="1:42" x14ac:dyDescent="0.2">
      <c r="A436" s="33">
        <v>3</v>
      </c>
      <c r="B436" s="33" t="s">
        <v>93</v>
      </c>
      <c r="C436" t="s">
        <v>13</v>
      </c>
      <c r="D436">
        <v>25</v>
      </c>
      <c r="E436">
        <v>200</v>
      </c>
      <c r="F436">
        <v>0</v>
      </c>
      <c r="G436">
        <v>5305</v>
      </c>
      <c r="H436">
        <v>5305</v>
      </c>
      <c r="I436">
        <v>0</v>
      </c>
      <c r="J436">
        <v>0.98884000000000005</v>
      </c>
      <c r="K436">
        <v>0</v>
      </c>
      <c r="L436">
        <v>2</v>
      </c>
      <c r="M436">
        <v>2</v>
      </c>
      <c r="N436">
        <v>6</v>
      </c>
      <c r="O436">
        <v>3</v>
      </c>
      <c r="P436">
        <v>77</v>
      </c>
      <c r="Q436">
        <v>7</v>
      </c>
      <c r="R436">
        <v>66</v>
      </c>
      <c r="S436">
        <v>0.93889599999999995</v>
      </c>
      <c r="T436">
        <v>0.93947099999999995</v>
      </c>
      <c r="U436">
        <v>0.79283099999999995</v>
      </c>
      <c r="V436"/>
      <c r="W436"/>
      <c r="X436"/>
      <c r="Y436"/>
      <c r="Z436"/>
      <c r="AA436"/>
      <c r="AB436"/>
      <c r="AC436"/>
      <c r="AD436"/>
      <c r="AE436"/>
      <c r="AF436"/>
      <c r="AG436"/>
      <c r="AH436"/>
      <c r="AI436"/>
      <c r="AJ436"/>
    </row>
    <row r="437" spans="1:42" x14ac:dyDescent="0.2">
      <c r="A437" s="33">
        <v>3</v>
      </c>
      <c r="B437" s="33" t="s">
        <v>93</v>
      </c>
      <c r="C437" t="s">
        <v>14</v>
      </c>
      <c r="D437">
        <v>25</v>
      </c>
      <c r="E437">
        <v>200</v>
      </c>
      <c r="F437">
        <v>0</v>
      </c>
      <c r="G437">
        <v>4654</v>
      </c>
      <c r="H437">
        <v>4654</v>
      </c>
      <c r="I437">
        <v>0</v>
      </c>
      <c r="J437">
        <v>6.3149360000000003</v>
      </c>
      <c r="K437">
        <v>6600</v>
      </c>
      <c r="L437">
        <v>113</v>
      </c>
      <c r="M437">
        <v>2</v>
      </c>
      <c r="N437">
        <v>5</v>
      </c>
      <c r="O437">
        <v>3</v>
      </c>
      <c r="P437">
        <v>534</v>
      </c>
      <c r="Q437">
        <v>1286</v>
      </c>
      <c r="R437">
        <v>524</v>
      </c>
      <c r="S437">
        <v>1.725676</v>
      </c>
      <c r="T437">
        <v>1.726111</v>
      </c>
      <c r="U437">
        <v>0.411103</v>
      </c>
      <c r="V437"/>
      <c r="W437"/>
      <c r="X437"/>
      <c r="Y437"/>
      <c r="Z437"/>
      <c r="AA437"/>
      <c r="AB437"/>
      <c r="AC437"/>
      <c r="AD437"/>
      <c r="AE437"/>
      <c r="AF437"/>
      <c r="AG437"/>
      <c r="AH437"/>
      <c r="AI437"/>
      <c r="AJ437"/>
    </row>
    <row r="438" spans="1:42" x14ac:dyDescent="0.2">
      <c r="A438" s="33">
        <v>3</v>
      </c>
      <c r="B438" s="33" t="s">
        <v>93</v>
      </c>
      <c r="C438" t="s">
        <v>15</v>
      </c>
      <c r="D438">
        <v>25</v>
      </c>
      <c r="E438">
        <v>200</v>
      </c>
      <c r="F438">
        <v>0</v>
      </c>
      <c r="G438">
        <v>4243</v>
      </c>
      <c r="H438">
        <v>4243</v>
      </c>
      <c r="I438">
        <v>0</v>
      </c>
      <c r="J438">
        <v>24.03792</v>
      </c>
      <c r="K438">
        <v>35458</v>
      </c>
      <c r="L438">
        <v>1319</v>
      </c>
      <c r="M438">
        <v>2</v>
      </c>
      <c r="N438">
        <v>4</v>
      </c>
      <c r="O438">
        <v>3</v>
      </c>
      <c r="P438">
        <v>487</v>
      </c>
      <c r="Q438">
        <v>6577</v>
      </c>
      <c r="R438">
        <v>475</v>
      </c>
      <c r="S438">
        <v>22.226424000000002</v>
      </c>
      <c r="T438">
        <v>22.227124</v>
      </c>
      <c r="U438">
        <v>0.51692700000000003</v>
      </c>
      <c r="V438"/>
      <c r="W438"/>
      <c r="X438"/>
      <c r="Y438"/>
      <c r="Z438"/>
      <c r="AA438"/>
      <c r="AB438"/>
      <c r="AC438"/>
      <c r="AD438"/>
      <c r="AE438"/>
      <c r="AF438"/>
      <c r="AG438"/>
      <c r="AH438"/>
      <c r="AI438"/>
      <c r="AJ438"/>
    </row>
    <row r="439" spans="1:42" x14ac:dyDescent="0.2">
      <c r="A439" s="33">
        <v>3</v>
      </c>
      <c r="B439" s="33" t="s">
        <v>93</v>
      </c>
      <c r="C439" t="s">
        <v>16</v>
      </c>
      <c r="D439">
        <v>25</v>
      </c>
      <c r="E439">
        <v>200</v>
      </c>
      <c r="F439">
        <v>0</v>
      </c>
      <c r="G439">
        <v>3973</v>
      </c>
      <c r="H439">
        <v>3973</v>
      </c>
      <c r="I439">
        <v>0</v>
      </c>
      <c r="J439">
        <v>78.628365000000002</v>
      </c>
      <c r="K439">
        <v>92187</v>
      </c>
      <c r="L439">
        <v>3638</v>
      </c>
      <c r="M439">
        <v>2</v>
      </c>
      <c r="N439">
        <v>4</v>
      </c>
      <c r="O439">
        <v>3</v>
      </c>
      <c r="P439">
        <v>144</v>
      </c>
      <c r="Q439">
        <v>13854</v>
      </c>
      <c r="R439">
        <v>139</v>
      </c>
      <c r="S439">
        <v>25.705635000000001</v>
      </c>
      <c r="T439">
        <v>25.706140999999999</v>
      </c>
      <c r="U439">
        <v>0.117343</v>
      </c>
      <c r="V439"/>
      <c r="W439"/>
      <c r="X439"/>
      <c r="Y439"/>
      <c r="Z439"/>
      <c r="AA439"/>
      <c r="AB439"/>
      <c r="AC439"/>
      <c r="AD439"/>
      <c r="AE439"/>
      <c r="AF439"/>
      <c r="AG439"/>
      <c r="AH439"/>
      <c r="AI439"/>
      <c r="AJ439"/>
    </row>
    <row r="440" spans="1:42" x14ac:dyDescent="0.2">
      <c r="A440" s="33">
        <v>3</v>
      </c>
      <c r="B440" s="33" t="s">
        <v>93</v>
      </c>
      <c r="C440" t="s">
        <v>17</v>
      </c>
      <c r="D440">
        <v>25</v>
      </c>
      <c r="E440">
        <v>200</v>
      </c>
      <c r="F440">
        <v>0</v>
      </c>
      <c r="G440">
        <v>4413</v>
      </c>
      <c r="H440">
        <v>4413</v>
      </c>
      <c r="I440">
        <v>0</v>
      </c>
      <c r="J440">
        <v>1.447608</v>
      </c>
      <c r="K440">
        <v>0</v>
      </c>
      <c r="L440">
        <v>5</v>
      </c>
      <c r="M440">
        <v>2</v>
      </c>
      <c r="N440">
        <v>5</v>
      </c>
      <c r="O440">
        <v>3</v>
      </c>
      <c r="P440">
        <v>261</v>
      </c>
      <c r="Q440">
        <v>8</v>
      </c>
      <c r="R440">
        <v>250</v>
      </c>
      <c r="S440">
        <v>1.3627480000000001</v>
      </c>
      <c r="T440">
        <v>1.3636170000000001</v>
      </c>
      <c r="U440">
        <v>0.71565699999999999</v>
      </c>
      <c r="V440"/>
      <c r="W440"/>
      <c r="X440"/>
      <c r="Y440"/>
      <c r="Z440"/>
      <c r="AA440"/>
      <c r="AB440"/>
      <c r="AC440"/>
      <c r="AD440"/>
      <c r="AE440"/>
      <c r="AF440"/>
      <c r="AG440"/>
      <c r="AH440"/>
      <c r="AI440"/>
      <c r="AJ440"/>
    </row>
    <row r="441" spans="1:42" x14ac:dyDescent="0.2">
      <c r="A441" s="33">
        <v>3</v>
      </c>
      <c r="B441" s="33" t="s">
        <v>93</v>
      </c>
      <c r="C441" t="s">
        <v>18</v>
      </c>
      <c r="D441">
        <v>25</v>
      </c>
      <c r="E441">
        <v>200</v>
      </c>
      <c r="F441">
        <v>0</v>
      </c>
      <c r="G441">
        <v>4441</v>
      </c>
      <c r="H441">
        <v>4441</v>
      </c>
      <c r="I441">
        <v>0</v>
      </c>
      <c r="J441">
        <v>501.07681500000001</v>
      </c>
      <c r="K441">
        <v>365443</v>
      </c>
      <c r="L441">
        <v>6112</v>
      </c>
      <c r="M441">
        <v>2</v>
      </c>
      <c r="N441">
        <v>5</v>
      </c>
      <c r="O441">
        <v>3</v>
      </c>
      <c r="P441">
        <v>546</v>
      </c>
      <c r="Q441">
        <v>20199</v>
      </c>
      <c r="R441">
        <v>532</v>
      </c>
      <c r="S441">
        <v>196.35664499999999</v>
      </c>
      <c r="T441">
        <v>196.35723300000001</v>
      </c>
      <c r="U441">
        <v>0.79591299999999998</v>
      </c>
      <c r="V441"/>
      <c r="W441"/>
      <c r="X441"/>
      <c r="Y441"/>
      <c r="Z441"/>
      <c r="AA441"/>
      <c r="AB441"/>
      <c r="AC441"/>
      <c r="AD441"/>
      <c r="AE441"/>
      <c r="AF441"/>
      <c r="AG441"/>
      <c r="AH441"/>
      <c r="AI441"/>
      <c r="AJ441"/>
    </row>
    <row r="442" spans="1:42" x14ac:dyDescent="0.2">
      <c r="A442" s="33">
        <v>3</v>
      </c>
      <c r="B442" s="33" t="s">
        <v>93</v>
      </c>
      <c r="C442" t="s">
        <v>19</v>
      </c>
      <c r="D442">
        <v>25</v>
      </c>
      <c r="E442">
        <v>200</v>
      </c>
      <c r="F442">
        <v>0</v>
      </c>
      <c r="G442">
        <v>4288</v>
      </c>
      <c r="H442">
        <v>4288</v>
      </c>
      <c r="I442">
        <v>0</v>
      </c>
      <c r="J442">
        <v>25.172158</v>
      </c>
      <c r="K442">
        <v>35831</v>
      </c>
      <c r="L442">
        <v>1448</v>
      </c>
      <c r="M442">
        <v>2</v>
      </c>
      <c r="N442">
        <v>4</v>
      </c>
      <c r="O442">
        <v>3</v>
      </c>
      <c r="P442">
        <v>299</v>
      </c>
      <c r="Q442">
        <v>6463</v>
      </c>
      <c r="R442">
        <v>282</v>
      </c>
      <c r="S442">
        <v>19.863721999999999</v>
      </c>
      <c r="T442">
        <v>19.864277000000001</v>
      </c>
      <c r="U442">
        <v>0.77553700000000003</v>
      </c>
      <c r="V442"/>
      <c r="W442"/>
      <c r="X442"/>
      <c r="Y442"/>
      <c r="Z442"/>
      <c r="AA442"/>
      <c r="AB442"/>
      <c r="AC442"/>
      <c r="AD442"/>
      <c r="AE442"/>
      <c r="AF442"/>
      <c r="AG442"/>
      <c r="AH442"/>
      <c r="AI442"/>
      <c r="AJ442"/>
    </row>
    <row r="443" spans="1:42" x14ac:dyDescent="0.2">
      <c r="A443" s="33">
        <v>3</v>
      </c>
      <c r="B443" s="33" t="s">
        <v>93</v>
      </c>
      <c r="C443" t="s">
        <v>20</v>
      </c>
      <c r="D443">
        <v>25</v>
      </c>
      <c r="E443">
        <v>200</v>
      </c>
      <c r="F443">
        <v>0</v>
      </c>
      <c r="G443">
        <v>3930</v>
      </c>
      <c r="H443">
        <v>3930</v>
      </c>
      <c r="I443">
        <v>0</v>
      </c>
      <c r="J443">
        <v>2393.6807709999998</v>
      </c>
      <c r="K443">
        <v>799707</v>
      </c>
      <c r="L443">
        <v>13418</v>
      </c>
      <c r="M443">
        <v>2</v>
      </c>
      <c r="N443">
        <v>4</v>
      </c>
      <c r="O443">
        <v>3</v>
      </c>
      <c r="P443">
        <v>187</v>
      </c>
      <c r="Q443">
        <v>61910</v>
      </c>
      <c r="R443">
        <v>168</v>
      </c>
      <c r="S443">
        <v>12.668400999999999</v>
      </c>
      <c r="T443">
        <v>12.669184</v>
      </c>
      <c r="U443">
        <v>1.042508</v>
      </c>
      <c r="V443" s="28">
        <f t="shared" ref="V443:AA443" si="128">IFERROR(AVERAGE(G432:G443),"")</f>
        <v>4633.666666666667</v>
      </c>
      <c r="W443" s="28">
        <f t="shared" si="128"/>
        <v>4633.666666666667</v>
      </c>
      <c r="X443" s="28">
        <f t="shared" si="128"/>
        <v>0</v>
      </c>
      <c r="Y443" s="28">
        <f t="shared" si="128"/>
        <v>267.88403166666666</v>
      </c>
      <c r="Z443" s="28">
        <f t="shared" si="128"/>
        <v>134141.25</v>
      </c>
      <c r="AA443" s="28">
        <f t="shared" si="128"/>
        <v>2461.4166666666665</v>
      </c>
      <c r="AB443" s="28">
        <f t="shared" ref="AB443:AG443" si="129">IFERROR(AVERAGE(P432:P443),"")</f>
        <v>315.08333333333331</v>
      </c>
      <c r="AC443" s="28">
        <f t="shared" si="129"/>
        <v>11054.25</v>
      </c>
      <c r="AD443" s="28">
        <f t="shared" si="129"/>
        <v>304.33333333333331</v>
      </c>
      <c r="AE443" s="28">
        <f t="shared" si="129"/>
        <v>28.504292166666669</v>
      </c>
      <c r="AF443" s="28">
        <f t="shared" si="129"/>
        <v>28.504875833333333</v>
      </c>
      <c r="AG443" s="28">
        <f t="shared" si="129"/>
        <v>0.57500083333333329</v>
      </c>
      <c r="AH443" s="28">
        <f>IFERROR(AVERAGE(N432:N443),"")</f>
        <v>5.083333333333333</v>
      </c>
      <c r="AI443" s="28">
        <f>IFERROR(AVERAGE(O432:O443),"")</f>
        <v>3</v>
      </c>
      <c r="AJ443" s="28">
        <f>AVERAGE(M432:M443)</f>
        <v>2</v>
      </c>
      <c r="AK443">
        <f>COUNTA(D432:D443)</f>
        <v>12</v>
      </c>
      <c r="AL443">
        <f>COUNTIF(M432:M443,"=2")</f>
        <v>12</v>
      </c>
      <c r="AM443">
        <f>COUNTIF(M432:M443,"=1")</f>
        <v>0</v>
      </c>
      <c r="AN443">
        <f>COUNTIF(M432:M443,"=0")</f>
        <v>0</v>
      </c>
      <c r="AO443">
        <f>COUNTIF(M432:M443,"=3")</f>
        <v>0</v>
      </c>
      <c r="AP443">
        <f>COUNTIF(M432:M443,"=")</f>
        <v>0</v>
      </c>
    </row>
    <row r="444" spans="1:42" x14ac:dyDescent="0.2">
      <c r="A444" s="33">
        <v>3</v>
      </c>
      <c r="B444" s="33" t="s">
        <v>94</v>
      </c>
      <c r="C444" t="s">
        <v>21</v>
      </c>
      <c r="D444">
        <v>25</v>
      </c>
      <c r="E444">
        <v>200</v>
      </c>
      <c r="F444">
        <v>0</v>
      </c>
      <c r="G444">
        <v>4611</v>
      </c>
      <c r="H444">
        <v>4611</v>
      </c>
      <c r="I444">
        <v>0</v>
      </c>
      <c r="J444">
        <v>0.61577300000000001</v>
      </c>
      <c r="K444">
        <v>0</v>
      </c>
      <c r="L444">
        <v>2</v>
      </c>
      <c r="M444">
        <v>2</v>
      </c>
      <c r="N444">
        <v>4</v>
      </c>
      <c r="O444">
        <v>3</v>
      </c>
      <c r="P444">
        <v>237</v>
      </c>
      <c r="Q444">
        <v>7</v>
      </c>
      <c r="R444">
        <v>230</v>
      </c>
      <c r="S444">
        <v>0.53865799999999997</v>
      </c>
      <c r="T444">
        <v>0.53911299999999995</v>
      </c>
      <c r="U444">
        <v>0.119023</v>
      </c>
      <c r="V444"/>
      <c r="W444"/>
      <c r="X444"/>
      <c r="Y444"/>
      <c r="Z444"/>
      <c r="AA444"/>
      <c r="AB444"/>
      <c r="AC444"/>
      <c r="AD444"/>
      <c r="AE444"/>
      <c r="AF444"/>
      <c r="AG444"/>
      <c r="AH444"/>
      <c r="AI444"/>
      <c r="AJ444"/>
    </row>
    <row r="445" spans="1:42" x14ac:dyDescent="0.2">
      <c r="A445" s="33">
        <v>3</v>
      </c>
      <c r="B445" s="33" t="s">
        <v>94</v>
      </c>
      <c r="C445" t="s">
        <v>22</v>
      </c>
      <c r="D445">
        <v>25</v>
      </c>
      <c r="E445">
        <v>200</v>
      </c>
      <c r="F445">
        <v>0</v>
      </c>
      <c r="G445">
        <v>3518</v>
      </c>
      <c r="H445">
        <v>3518</v>
      </c>
      <c r="I445">
        <v>0</v>
      </c>
      <c r="J445">
        <v>0.81100700000000003</v>
      </c>
      <c r="K445">
        <v>0</v>
      </c>
      <c r="L445">
        <v>10</v>
      </c>
      <c r="M445">
        <v>2</v>
      </c>
      <c r="N445">
        <v>3</v>
      </c>
      <c r="O445">
        <v>3</v>
      </c>
      <c r="P445">
        <v>157</v>
      </c>
      <c r="Q445">
        <v>20</v>
      </c>
      <c r="R445">
        <v>150</v>
      </c>
      <c r="S445">
        <v>0.765567</v>
      </c>
      <c r="T445">
        <v>0.76561599999999996</v>
      </c>
      <c r="U445">
        <v>0.30369800000000002</v>
      </c>
      <c r="V445"/>
      <c r="W445"/>
      <c r="X445"/>
      <c r="Y445"/>
      <c r="Z445"/>
      <c r="AA445"/>
      <c r="AB445"/>
      <c r="AC445"/>
      <c r="AD445"/>
      <c r="AE445"/>
      <c r="AF445"/>
      <c r="AG445"/>
      <c r="AH445"/>
      <c r="AI445"/>
      <c r="AJ445"/>
    </row>
    <row r="446" spans="1:42" x14ac:dyDescent="0.2">
      <c r="A446" s="33">
        <v>3</v>
      </c>
      <c r="B446" s="33" t="s">
        <v>94</v>
      </c>
      <c r="C446" t="s">
        <v>23</v>
      </c>
      <c r="D446">
        <v>25</v>
      </c>
      <c r="E446">
        <v>200</v>
      </c>
      <c r="F446">
        <v>0</v>
      </c>
      <c r="G446">
        <v>3328</v>
      </c>
      <c r="H446">
        <v>3328</v>
      </c>
      <c r="I446">
        <v>0</v>
      </c>
      <c r="J446">
        <v>13.485333000000001</v>
      </c>
      <c r="K446">
        <v>63338</v>
      </c>
      <c r="L446">
        <v>197</v>
      </c>
      <c r="M446">
        <v>2</v>
      </c>
      <c r="N446">
        <v>3</v>
      </c>
      <c r="O446">
        <v>3</v>
      </c>
      <c r="P446">
        <v>389</v>
      </c>
      <c r="Q446">
        <v>2830</v>
      </c>
      <c r="R446">
        <v>375</v>
      </c>
      <c r="S446">
        <v>8.875591</v>
      </c>
      <c r="T446">
        <v>8.8756500000000003</v>
      </c>
      <c r="U446">
        <v>0.23948800000000001</v>
      </c>
      <c r="V446"/>
      <c r="W446"/>
      <c r="X446"/>
      <c r="Y446"/>
      <c r="Z446"/>
      <c r="AA446"/>
      <c r="AB446"/>
      <c r="AC446"/>
      <c r="AD446"/>
      <c r="AE446"/>
      <c r="AF446"/>
      <c r="AG446"/>
      <c r="AH446"/>
      <c r="AI446"/>
      <c r="AJ446"/>
    </row>
    <row r="447" spans="1:42" x14ac:dyDescent="0.2">
      <c r="A447" s="33">
        <v>3</v>
      </c>
      <c r="B447" s="33" t="s">
        <v>94</v>
      </c>
      <c r="C447" t="s">
        <v>24</v>
      </c>
      <c r="D447">
        <v>25</v>
      </c>
      <c r="E447">
        <v>200</v>
      </c>
      <c r="F447">
        <v>0</v>
      </c>
      <c r="G447">
        <v>3066</v>
      </c>
      <c r="H447">
        <v>3066</v>
      </c>
      <c r="I447">
        <v>0</v>
      </c>
      <c r="J447">
        <v>0.89389700000000005</v>
      </c>
      <c r="K447">
        <v>636</v>
      </c>
      <c r="L447">
        <v>124</v>
      </c>
      <c r="M447">
        <v>2</v>
      </c>
      <c r="N447">
        <v>3</v>
      </c>
      <c r="O447">
        <v>3</v>
      </c>
      <c r="P447">
        <v>29</v>
      </c>
      <c r="Q447">
        <v>217</v>
      </c>
      <c r="R447">
        <v>18</v>
      </c>
      <c r="S447">
        <v>0.80777900000000002</v>
      </c>
      <c r="T447">
        <v>0.80783499999999997</v>
      </c>
      <c r="U447">
        <v>0.26950800000000003</v>
      </c>
      <c r="V447"/>
      <c r="W447"/>
      <c r="X447"/>
      <c r="Y447"/>
      <c r="Z447"/>
      <c r="AA447"/>
      <c r="AB447"/>
      <c r="AC447"/>
      <c r="AD447"/>
      <c r="AE447"/>
      <c r="AF447"/>
      <c r="AG447"/>
      <c r="AH447"/>
      <c r="AI447"/>
      <c r="AJ447"/>
    </row>
    <row r="448" spans="1:42" x14ac:dyDescent="0.2">
      <c r="A448" s="33">
        <v>3</v>
      </c>
      <c r="B448" s="33" t="s">
        <v>94</v>
      </c>
      <c r="C448" t="s">
        <v>25</v>
      </c>
      <c r="D448">
        <v>25</v>
      </c>
      <c r="E448">
        <v>200</v>
      </c>
      <c r="F448">
        <v>0</v>
      </c>
      <c r="G448">
        <v>4113</v>
      </c>
      <c r="H448">
        <v>4113</v>
      </c>
      <c r="I448">
        <v>0</v>
      </c>
      <c r="J448">
        <v>6.3746289999999997</v>
      </c>
      <c r="K448">
        <v>20188</v>
      </c>
      <c r="L448">
        <v>555</v>
      </c>
      <c r="M448">
        <v>2</v>
      </c>
      <c r="N448">
        <v>4</v>
      </c>
      <c r="O448">
        <v>3</v>
      </c>
      <c r="P448">
        <v>220</v>
      </c>
      <c r="Q448">
        <v>2913</v>
      </c>
      <c r="R448">
        <v>208</v>
      </c>
      <c r="S448">
        <v>6.2752400000000002</v>
      </c>
      <c r="T448">
        <v>6.2757250000000004</v>
      </c>
      <c r="U448">
        <v>0.65857299999999996</v>
      </c>
      <c r="V448"/>
      <c r="W448"/>
      <c r="X448"/>
      <c r="Y448"/>
      <c r="Z448"/>
      <c r="AA448"/>
      <c r="AB448"/>
      <c r="AC448"/>
      <c r="AD448"/>
      <c r="AE448"/>
      <c r="AF448"/>
      <c r="AG448"/>
      <c r="AH448"/>
      <c r="AI448"/>
      <c r="AJ448"/>
    </row>
    <row r="449" spans="1:42" x14ac:dyDescent="0.2">
      <c r="A449" s="33">
        <v>3</v>
      </c>
      <c r="B449" s="33" t="s">
        <v>94</v>
      </c>
      <c r="C449" t="s">
        <v>26</v>
      </c>
      <c r="D449">
        <v>25</v>
      </c>
      <c r="E449">
        <v>200</v>
      </c>
      <c r="F449">
        <v>0</v>
      </c>
      <c r="G449">
        <v>3455</v>
      </c>
      <c r="H449">
        <v>3455</v>
      </c>
      <c r="I449">
        <v>0</v>
      </c>
      <c r="J449">
        <v>1.800889</v>
      </c>
      <c r="K449">
        <v>4711</v>
      </c>
      <c r="L449">
        <v>276</v>
      </c>
      <c r="M449">
        <v>2</v>
      </c>
      <c r="N449">
        <v>3</v>
      </c>
      <c r="O449">
        <v>3</v>
      </c>
      <c r="P449">
        <v>284</v>
      </c>
      <c r="Q449">
        <v>691</v>
      </c>
      <c r="R449">
        <v>270</v>
      </c>
      <c r="S449">
        <v>1.4075120000000001</v>
      </c>
      <c r="T449">
        <v>1.4075690000000001</v>
      </c>
      <c r="U449">
        <v>0.309338</v>
      </c>
      <c r="V449"/>
      <c r="W449"/>
      <c r="X449"/>
      <c r="Y449"/>
      <c r="Z449"/>
      <c r="AA449"/>
      <c r="AB449"/>
      <c r="AC449"/>
      <c r="AD449"/>
      <c r="AE449"/>
      <c r="AF449"/>
      <c r="AG449"/>
      <c r="AH449"/>
      <c r="AI449"/>
      <c r="AJ449"/>
    </row>
    <row r="450" spans="1:42" x14ac:dyDescent="0.2">
      <c r="A450" s="33">
        <v>3</v>
      </c>
      <c r="B450" s="33" t="s">
        <v>94</v>
      </c>
      <c r="C450" t="s">
        <v>27</v>
      </c>
      <c r="D450">
        <v>25</v>
      </c>
      <c r="E450">
        <v>200</v>
      </c>
      <c r="F450">
        <v>0</v>
      </c>
      <c r="G450">
        <v>2983</v>
      </c>
      <c r="H450">
        <v>2983</v>
      </c>
      <c r="I450">
        <v>0</v>
      </c>
      <c r="J450">
        <v>1.3327100000000001</v>
      </c>
      <c r="K450">
        <v>0</v>
      </c>
      <c r="L450">
        <v>11</v>
      </c>
      <c r="M450">
        <v>2</v>
      </c>
      <c r="N450">
        <v>3</v>
      </c>
      <c r="O450">
        <v>3</v>
      </c>
      <c r="P450">
        <v>231</v>
      </c>
      <c r="Q450">
        <v>28</v>
      </c>
      <c r="R450">
        <v>222</v>
      </c>
      <c r="S450">
        <v>1.315774</v>
      </c>
      <c r="T450">
        <v>1.3157939999999999</v>
      </c>
      <c r="U450">
        <v>0.24001600000000001</v>
      </c>
      <c r="V450"/>
      <c r="W450"/>
      <c r="X450"/>
      <c r="Y450"/>
      <c r="Z450"/>
      <c r="AA450"/>
      <c r="AB450"/>
      <c r="AC450"/>
      <c r="AD450"/>
      <c r="AE450"/>
      <c r="AF450"/>
      <c r="AG450"/>
      <c r="AH450"/>
      <c r="AI450"/>
      <c r="AJ450"/>
    </row>
    <row r="451" spans="1:42" x14ac:dyDescent="0.2">
      <c r="A451" s="33">
        <v>3</v>
      </c>
      <c r="B451" s="33" t="s">
        <v>94</v>
      </c>
      <c r="C451" t="s">
        <v>28</v>
      </c>
      <c r="D451">
        <v>25</v>
      </c>
      <c r="E451">
        <v>200</v>
      </c>
      <c r="F451">
        <v>0</v>
      </c>
      <c r="G451">
        <v>2945</v>
      </c>
      <c r="H451">
        <v>2945</v>
      </c>
      <c r="I451">
        <v>0</v>
      </c>
      <c r="J451">
        <v>0.93015899999999996</v>
      </c>
      <c r="K451">
        <v>0</v>
      </c>
      <c r="L451">
        <v>9</v>
      </c>
      <c r="M451">
        <v>2</v>
      </c>
      <c r="N451">
        <v>3</v>
      </c>
      <c r="O451">
        <v>3</v>
      </c>
      <c r="P451">
        <v>41</v>
      </c>
      <c r="Q451">
        <v>11</v>
      </c>
      <c r="R451">
        <v>35</v>
      </c>
      <c r="S451">
        <v>0.92534400000000006</v>
      </c>
      <c r="T451">
        <v>0.92539800000000005</v>
      </c>
      <c r="U451">
        <v>0.17048199999999999</v>
      </c>
      <c r="V451" s="28">
        <f t="shared" ref="V451:AA451" si="130">IFERROR(AVERAGE(G444:G451),"")</f>
        <v>3502.375</v>
      </c>
      <c r="W451" s="28">
        <f t="shared" si="130"/>
        <v>3502.375</v>
      </c>
      <c r="X451" s="28">
        <f t="shared" si="130"/>
        <v>0</v>
      </c>
      <c r="Y451" s="28">
        <f t="shared" si="130"/>
        <v>3.2805496250000004</v>
      </c>
      <c r="Z451" s="28">
        <f t="shared" si="130"/>
        <v>11109.125</v>
      </c>
      <c r="AA451" s="28">
        <f t="shared" si="130"/>
        <v>148</v>
      </c>
      <c r="AB451" s="28">
        <f t="shared" ref="AB451:AG451" si="131">IFERROR(AVERAGE(P444:P451),"")</f>
        <v>198.5</v>
      </c>
      <c r="AC451" s="28">
        <f t="shared" si="131"/>
        <v>839.625</v>
      </c>
      <c r="AD451" s="28">
        <f t="shared" si="131"/>
        <v>188.5</v>
      </c>
      <c r="AE451" s="28">
        <f t="shared" si="131"/>
        <v>2.6139331250000004</v>
      </c>
      <c r="AF451" s="28">
        <f t="shared" si="131"/>
        <v>2.6140875000000001</v>
      </c>
      <c r="AG451" s="28">
        <f t="shared" si="131"/>
        <v>0.28876574999999993</v>
      </c>
      <c r="AH451" s="28">
        <f>IFERROR(AVERAGE(N444:N451),"")</f>
        <v>3.25</v>
      </c>
      <c r="AI451" s="28">
        <f>IFERROR(AVERAGE(O444:O451),"")</f>
        <v>3</v>
      </c>
      <c r="AJ451" s="28">
        <f>AVERAGE(M444:M451)</f>
        <v>2</v>
      </c>
      <c r="AK451">
        <f>COUNTA(D444:D451)</f>
        <v>8</v>
      </c>
      <c r="AL451">
        <f>COUNTIF(M444:M451,"=2")</f>
        <v>8</v>
      </c>
      <c r="AM451">
        <f>COUNTIF(M444:M451,"=1")</f>
        <v>0</v>
      </c>
      <c r="AN451">
        <f>COUNTIF(M444:M451,"=0")</f>
        <v>0</v>
      </c>
      <c r="AO451">
        <f>COUNTIF(M444:M451,"=3")</f>
        <v>0</v>
      </c>
      <c r="AP451">
        <f>COUNTIF(M444:M451,"=")</f>
        <v>0</v>
      </c>
    </row>
    <row r="452" spans="1:42" x14ac:dyDescent="0.2">
      <c r="A452" s="33">
        <v>3</v>
      </c>
      <c r="B452" s="33" t="s">
        <v>95</v>
      </c>
      <c r="C452" t="s">
        <v>29</v>
      </c>
      <c r="D452">
        <v>25</v>
      </c>
      <c r="E452">
        <v>700</v>
      </c>
      <c r="F452">
        <v>0</v>
      </c>
      <c r="G452">
        <v>2147</v>
      </c>
      <c r="H452">
        <v>2147</v>
      </c>
      <c r="I452">
        <v>0</v>
      </c>
      <c r="J452">
        <v>3.6559000000000001E-2</v>
      </c>
      <c r="K452">
        <v>0</v>
      </c>
      <c r="L452">
        <v>0</v>
      </c>
      <c r="M452">
        <v>2</v>
      </c>
      <c r="N452">
        <v>2</v>
      </c>
      <c r="O452">
        <v>2</v>
      </c>
      <c r="P452">
        <v>3</v>
      </c>
      <c r="Q452">
        <v>0</v>
      </c>
      <c r="R452">
        <v>0</v>
      </c>
      <c r="S452">
        <v>3.4966999999999998E-2</v>
      </c>
      <c r="T452">
        <v>3.4979000000000003E-2</v>
      </c>
      <c r="U452">
        <v>2.8025999999999999E-2</v>
      </c>
      <c r="V452"/>
      <c r="W452"/>
      <c r="X452"/>
      <c r="Y452"/>
      <c r="Z452"/>
      <c r="AA452"/>
      <c r="AB452"/>
      <c r="AC452"/>
      <c r="AD452"/>
      <c r="AE452"/>
      <c r="AF452"/>
      <c r="AG452"/>
      <c r="AH452"/>
      <c r="AI452"/>
      <c r="AJ452"/>
    </row>
    <row r="453" spans="1:42" x14ac:dyDescent="0.2">
      <c r="A453" s="33">
        <v>3</v>
      </c>
      <c r="B453" s="33" t="s">
        <v>95</v>
      </c>
      <c r="C453" t="s">
        <v>30</v>
      </c>
      <c r="D453">
        <v>25</v>
      </c>
      <c r="E453">
        <v>700</v>
      </c>
      <c r="F453">
        <v>0</v>
      </c>
      <c r="G453">
        <v>2147</v>
      </c>
      <c r="H453">
        <v>2147</v>
      </c>
      <c r="I453">
        <v>0</v>
      </c>
      <c r="J453">
        <v>0.25014199999999998</v>
      </c>
      <c r="K453">
        <v>950</v>
      </c>
      <c r="L453">
        <v>38</v>
      </c>
      <c r="M453">
        <v>2</v>
      </c>
      <c r="N453">
        <v>2</v>
      </c>
      <c r="O453">
        <v>2</v>
      </c>
      <c r="P453">
        <v>12</v>
      </c>
      <c r="Q453">
        <v>73</v>
      </c>
      <c r="R453">
        <v>8</v>
      </c>
      <c r="S453">
        <v>0.115201</v>
      </c>
      <c r="T453">
        <v>0.115242</v>
      </c>
      <c r="U453">
        <v>7.0937E-2</v>
      </c>
      <c r="V453"/>
      <c r="W453"/>
      <c r="X453"/>
      <c r="Y453"/>
      <c r="Z453"/>
      <c r="AA453"/>
      <c r="AB453"/>
      <c r="AC453"/>
      <c r="AD453"/>
      <c r="AE453"/>
      <c r="AF453"/>
      <c r="AG453"/>
      <c r="AH453"/>
      <c r="AI453"/>
      <c r="AJ453"/>
    </row>
    <row r="454" spans="1:42" x14ac:dyDescent="0.2">
      <c r="A454" s="33">
        <v>3</v>
      </c>
      <c r="B454" s="33" t="s">
        <v>95</v>
      </c>
      <c r="C454" t="s">
        <v>31</v>
      </c>
      <c r="D454">
        <v>25</v>
      </c>
      <c r="E454">
        <v>700</v>
      </c>
      <c r="F454">
        <v>0</v>
      </c>
      <c r="G454">
        <v>2147</v>
      </c>
      <c r="H454">
        <v>2147</v>
      </c>
      <c r="I454">
        <v>0</v>
      </c>
      <c r="J454">
        <v>1.578308</v>
      </c>
      <c r="K454">
        <v>5555</v>
      </c>
      <c r="L454">
        <v>12</v>
      </c>
      <c r="M454">
        <v>2</v>
      </c>
      <c r="N454">
        <v>2</v>
      </c>
      <c r="O454">
        <v>2</v>
      </c>
      <c r="P454">
        <v>23</v>
      </c>
      <c r="Q454">
        <v>326</v>
      </c>
      <c r="R454">
        <v>12</v>
      </c>
      <c r="S454">
        <v>0.33606599999999998</v>
      </c>
      <c r="T454">
        <v>0.33611999999999997</v>
      </c>
      <c r="U454">
        <v>0.13467999999999999</v>
      </c>
      <c r="V454"/>
      <c r="W454"/>
      <c r="X454"/>
      <c r="Y454"/>
      <c r="Z454"/>
      <c r="AA454"/>
      <c r="AB454"/>
      <c r="AC454"/>
      <c r="AD454"/>
      <c r="AE454"/>
      <c r="AF454"/>
      <c r="AG454"/>
      <c r="AH454"/>
      <c r="AI454"/>
      <c r="AJ454"/>
    </row>
    <row r="455" spans="1:42" x14ac:dyDescent="0.2">
      <c r="A455" s="33">
        <v>3</v>
      </c>
      <c r="B455" s="33" t="s">
        <v>95</v>
      </c>
      <c r="C455" t="s">
        <v>32</v>
      </c>
      <c r="D455">
        <v>25</v>
      </c>
      <c r="E455">
        <v>700</v>
      </c>
      <c r="F455">
        <v>0</v>
      </c>
      <c r="G455">
        <v>2131</v>
      </c>
      <c r="H455">
        <v>2131</v>
      </c>
      <c r="I455">
        <v>0</v>
      </c>
      <c r="J455">
        <v>4.0623230000000001</v>
      </c>
      <c r="K455">
        <v>19257</v>
      </c>
      <c r="L455">
        <v>260</v>
      </c>
      <c r="M455">
        <v>2</v>
      </c>
      <c r="N455">
        <v>1</v>
      </c>
      <c r="O455">
        <v>1</v>
      </c>
      <c r="P455">
        <v>28</v>
      </c>
      <c r="Q455">
        <v>1397</v>
      </c>
      <c r="R455">
        <v>19</v>
      </c>
      <c r="S455">
        <v>4.0466670000000002</v>
      </c>
      <c r="T455">
        <v>4.0467300000000002</v>
      </c>
      <c r="U455">
        <v>4.6207999999999999E-2</v>
      </c>
      <c r="V455"/>
      <c r="W455"/>
      <c r="X455"/>
      <c r="Y455"/>
      <c r="Z455"/>
      <c r="AA455"/>
      <c r="AB455"/>
      <c r="AC455"/>
      <c r="AD455"/>
      <c r="AE455"/>
      <c r="AF455"/>
      <c r="AG455"/>
      <c r="AH455"/>
      <c r="AI455"/>
      <c r="AJ455"/>
    </row>
    <row r="456" spans="1:42" x14ac:dyDescent="0.2">
      <c r="A456" s="33">
        <v>3</v>
      </c>
      <c r="B456" s="33" t="s">
        <v>95</v>
      </c>
      <c r="C456" t="s">
        <v>33</v>
      </c>
      <c r="D456">
        <v>25</v>
      </c>
      <c r="E456">
        <v>700</v>
      </c>
      <c r="F456">
        <v>0</v>
      </c>
      <c r="G456">
        <v>2147</v>
      </c>
      <c r="H456">
        <v>2147</v>
      </c>
      <c r="I456">
        <v>0</v>
      </c>
      <c r="J456">
        <v>0.104091</v>
      </c>
      <c r="K456">
        <v>0</v>
      </c>
      <c r="L456">
        <v>3</v>
      </c>
      <c r="M456">
        <v>2</v>
      </c>
      <c r="N456">
        <v>2</v>
      </c>
      <c r="O456">
        <v>2</v>
      </c>
      <c r="P456">
        <v>30</v>
      </c>
      <c r="Q456">
        <v>3</v>
      </c>
      <c r="R456">
        <v>27</v>
      </c>
      <c r="S456">
        <v>8.9195999999999998E-2</v>
      </c>
      <c r="T456">
        <v>8.9220999999999995E-2</v>
      </c>
      <c r="U456">
        <v>6.9582000000000005E-2</v>
      </c>
      <c r="V456"/>
      <c r="W456"/>
      <c r="X456"/>
      <c r="Y456"/>
      <c r="Z456"/>
      <c r="AA456"/>
      <c r="AB456"/>
      <c r="AC456"/>
      <c r="AD456"/>
      <c r="AE456"/>
      <c r="AF456"/>
      <c r="AG456"/>
      <c r="AH456"/>
      <c r="AI456"/>
      <c r="AJ456"/>
    </row>
    <row r="457" spans="1:42" x14ac:dyDescent="0.2">
      <c r="A457" s="33">
        <v>3</v>
      </c>
      <c r="B457" s="33" t="s">
        <v>95</v>
      </c>
      <c r="C457" t="s">
        <v>34</v>
      </c>
      <c r="D457">
        <v>25</v>
      </c>
      <c r="E457">
        <v>700</v>
      </c>
      <c r="F457">
        <v>0</v>
      </c>
      <c r="G457">
        <v>2147</v>
      </c>
      <c r="H457">
        <v>2147</v>
      </c>
      <c r="I457">
        <v>0</v>
      </c>
      <c r="J457">
        <v>7.6340000000000005E-2</v>
      </c>
      <c r="K457">
        <v>0</v>
      </c>
      <c r="L457">
        <v>14</v>
      </c>
      <c r="M457">
        <v>2</v>
      </c>
      <c r="N457">
        <v>2</v>
      </c>
      <c r="O457">
        <v>2</v>
      </c>
      <c r="P457">
        <v>116</v>
      </c>
      <c r="Q457">
        <v>21</v>
      </c>
      <c r="R457">
        <v>111</v>
      </c>
      <c r="S457">
        <v>6.2296999999999998E-2</v>
      </c>
      <c r="T457">
        <v>6.2331999999999999E-2</v>
      </c>
      <c r="U457">
        <v>2.3722E-2</v>
      </c>
      <c r="V457"/>
      <c r="W457"/>
      <c r="X457"/>
      <c r="Y457"/>
      <c r="Z457"/>
      <c r="AA457"/>
      <c r="AB457"/>
      <c r="AC457"/>
      <c r="AD457"/>
      <c r="AE457"/>
      <c r="AF457"/>
      <c r="AG457"/>
      <c r="AH457"/>
      <c r="AI457"/>
      <c r="AJ457"/>
    </row>
    <row r="458" spans="1:42" x14ac:dyDescent="0.2">
      <c r="A458" s="33">
        <v>3</v>
      </c>
      <c r="B458" s="33" t="s">
        <v>95</v>
      </c>
      <c r="C458" t="s">
        <v>35</v>
      </c>
      <c r="D458">
        <v>25</v>
      </c>
      <c r="E458">
        <v>700</v>
      </c>
      <c r="F458">
        <v>0</v>
      </c>
      <c r="G458">
        <v>2145</v>
      </c>
      <c r="H458">
        <v>2145</v>
      </c>
      <c r="I458">
        <v>0</v>
      </c>
      <c r="J458">
        <v>0.14956700000000001</v>
      </c>
      <c r="K458">
        <v>0</v>
      </c>
      <c r="L458">
        <v>13</v>
      </c>
      <c r="M458">
        <v>2</v>
      </c>
      <c r="N458">
        <v>2</v>
      </c>
      <c r="O458">
        <v>2</v>
      </c>
      <c r="P458">
        <v>27</v>
      </c>
      <c r="Q458">
        <v>15</v>
      </c>
      <c r="R458">
        <v>16</v>
      </c>
      <c r="S458">
        <v>0.134518</v>
      </c>
      <c r="T458">
        <v>0.13456000000000001</v>
      </c>
      <c r="U458">
        <v>3.7182E-2</v>
      </c>
      <c r="V458"/>
      <c r="W458"/>
      <c r="X458"/>
      <c r="Y458"/>
      <c r="Z458"/>
      <c r="AA458"/>
      <c r="AB458"/>
      <c r="AC458"/>
      <c r="AD458"/>
      <c r="AE458"/>
      <c r="AF458"/>
      <c r="AG458"/>
      <c r="AH458"/>
      <c r="AI458"/>
      <c r="AJ458"/>
    </row>
    <row r="459" spans="1:42" x14ac:dyDescent="0.2">
      <c r="A459" s="33">
        <v>3</v>
      </c>
      <c r="B459" s="33" t="s">
        <v>95</v>
      </c>
      <c r="C459" t="s">
        <v>36</v>
      </c>
      <c r="D459">
        <v>25</v>
      </c>
      <c r="E459">
        <v>700</v>
      </c>
      <c r="F459">
        <v>0</v>
      </c>
      <c r="G459">
        <v>2145</v>
      </c>
      <c r="H459">
        <v>2145</v>
      </c>
      <c r="I459">
        <v>0</v>
      </c>
      <c r="J459">
        <v>0.27395700000000001</v>
      </c>
      <c r="K459">
        <v>0</v>
      </c>
      <c r="L459">
        <v>14</v>
      </c>
      <c r="M459">
        <v>2</v>
      </c>
      <c r="N459">
        <v>2</v>
      </c>
      <c r="O459">
        <v>2</v>
      </c>
      <c r="P459">
        <v>16</v>
      </c>
      <c r="Q459">
        <v>19</v>
      </c>
      <c r="R459">
        <v>8</v>
      </c>
      <c r="S459">
        <v>0.17283299999999999</v>
      </c>
      <c r="T459">
        <v>0.17287</v>
      </c>
      <c r="U459">
        <v>0.1069</v>
      </c>
      <c r="V459" s="28">
        <f t="shared" ref="V459:AA459" si="132">IFERROR(AVERAGE(G452:G459),"")</f>
        <v>2144.5</v>
      </c>
      <c r="W459" s="28">
        <f t="shared" si="132"/>
        <v>2144.5</v>
      </c>
      <c r="X459" s="28">
        <f t="shared" si="132"/>
        <v>0</v>
      </c>
      <c r="Y459" s="28">
        <f t="shared" si="132"/>
        <v>0.81641087500000009</v>
      </c>
      <c r="Z459" s="28">
        <f t="shared" si="132"/>
        <v>3220.25</v>
      </c>
      <c r="AA459" s="28">
        <f t="shared" si="132"/>
        <v>44.25</v>
      </c>
      <c r="AB459" s="28">
        <f t="shared" ref="AB459:AG459" si="133">IFERROR(AVERAGE(P452:P459),"")</f>
        <v>31.875</v>
      </c>
      <c r="AC459" s="28">
        <f t="shared" si="133"/>
        <v>231.75</v>
      </c>
      <c r="AD459" s="28">
        <f t="shared" si="133"/>
        <v>25.125</v>
      </c>
      <c r="AE459" s="28">
        <f t="shared" si="133"/>
        <v>0.62396812499999998</v>
      </c>
      <c r="AF459" s="28">
        <f t="shared" si="133"/>
        <v>0.62400674999999994</v>
      </c>
      <c r="AG459" s="28">
        <f t="shared" si="133"/>
        <v>6.4654624999999993E-2</v>
      </c>
      <c r="AH459" s="28">
        <f>IFERROR(AVERAGE(N452:N459),"")</f>
        <v>1.875</v>
      </c>
      <c r="AI459" s="28">
        <f>IFERROR(AVERAGE(O452:O459),"")</f>
        <v>1.875</v>
      </c>
      <c r="AJ459" s="28">
        <f>AVERAGE(M452:M459)</f>
        <v>2</v>
      </c>
      <c r="AK459">
        <f>COUNTA(D452:D459)</f>
        <v>8</v>
      </c>
      <c r="AL459">
        <f>COUNTIF(M452:M459,"=2")</f>
        <v>8</v>
      </c>
      <c r="AM459">
        <f>COUNTIF(M452:M459,"=1")</f>
        <v>0</v>
      </c>
      <c r="AN459">
        <f>COUNTIF(M452:M459,"=0")</f>
        <v>0</v>
      </c>
      <c r="AO459">
        <f>COUNTIF(M452:M459,"=3")</f>
        <v>0</v>
      </c>
      <c r="AP459">
        <f>COUNTIF(M452:M459,"=")</f>
        <v>0</v>
      </c>
    </row>
    <row r="460" spans="1:42" x14ac:dyDescent="0.2">
      <c r="A460" s="33">
        <v>3</v>
      </c>
      <c r="B460" s="33" t="s">
        <v>96</v>
      </c>
      <c r="C460" t="s">
        <v>37</v>
      </c>
      <c r="D460">
        <v>25</v>
      </c>
      <c r="E460">
        <v>1000</v>
      </c>
      <c r="F460">
        <v>0</v>
      </c>
      <c r="G460">
        <v>4633</v>
      </c>
      <c r="H460">
        <v>4633</v>
      </c>
      <c r="I460">
        <v>0</v>
      </c>
      <c r="J460">
        <v>0.145844</v>
      </c>
      <c r="K460">
        <v>0</v>
      </c>
      <c r="L460">
        <v>10</v>
      </c>
      <c r="M460">
        <v>2</v>
      </c>
      <c r="N460">
        <v>4</v>
      </c>
      <c r="O460">
        <v>3</v>
      </c>
      <c r="P460">
        <v>28</v>
      </c>
      <c r="Q460">
        <v>11</v>
      </c>
      <c r="R460">
        <v>25</v>
      </c>
      <c r="S460">
        <v>0.135403</v>
      </c>
      <c r="T460">
        <v>0.13593</v>
      </c>
      <c r="U460">
        <v>0.106007</v>
      </c>
      <c r="V460"/>
      <c r="W460"/>
      <c r="X460"/>
      <c r="Y460"/>
      <c r="Z460"/>
      <c r="AA460"/>
      <c r="AB460"/>
      <c r="AC460"/>
      <c r="AD460"/>
      <c r="AE460"/>
      <c r="AF460"/>
      <c r="AG460"/>
      <c r="AH460"/>
      <c r="AI460"/>
      <c r="AJ460"/>
    </row>
    <row r="461" spans="1:42" x14ac:dyDescent="0.2">
      <c r="A461" s="33">
        <v>3</v>
      </c>
      <c r="B461" s="33" t="s">
        <v>96</v>
      </c>
      <c r="C461" t="s">
        <v>38</v>
      </c>
      <c r="D461">
        <v>25</v>
      </c>
      <c r="E461">
        <v>1000</v>
      </c>
      <c r="F461">
        <v>0</v>
      </c>
      <c r="G461">
        <v>4105</v>
      </c>
      <c r="H461">
        <v>4105</v>
      </c>
      <c r="I461">
        <v>0</v>
      </c>
      <c r="J461">
        <v>1.2610170000000001</v>
      </c>
      <c r="K461">
        <v>3217</v>
      </c>
      <c r="L461">
        <v>182</v>
      </c>
      <c r="M461">
        <v>2</v>
      </c>
      <c r="N461">
        <v>4</v>
      </c>
      <c r="O461">
        <v>3</v>
      </c>
      <c r="P461">
        <v>32</v>
      </c>
      <c r="Q461">
        <v>484</v>
      </c>
      <c r="R461">
        <v>25</v>
      </c>
      <c r="S461">
        <v>0.41344799999999998</v>
      </c>
      <c r="T461">
        <v>0.41397600000000001</v>
      </c>
      <c r="U461">
        <v>0.174597</v>
      </c>
      <c r="V461"/>
      <c r="W461"/>
      <c r="X461"/>
      <c r="Y461"/>
      <c r="Z461"/>
      <c r="AA461"/>
      <c r="AB461"/>
      <c r="AC461"/>
      <c r="AD461"/>
      <c r="AE461"/>
      <c r="AF461"/>
      <c r="AG461"/>
      <c r="AH461"/>
      <c r="AI461"/>
      <c r="AJ461"/>
    </row>
    <row r="462" spans="1:42" x14ac:dyDescent="0.2">
      <c r="A462" s="33">
        <v>3</v>
      </c>
      <c r="B462" s="33" t="s">
        <v>96</v>
      </c>
      <c r="C462" t="s">
        <v>39</v>
      </c>
      <c r="D462">
        <v>25</v>
      </c>
      <c r="E462">
        <v>1000</v>
      </c>
      <c r="F462">
        <v>0</v>
      </c>
      <c r="G462">
        <v>3914</v>
      </c>
      <c r="H462">
        <v>3914</v>
      </c>
      <c r="I462">
        <v>0</v>
      </c>
      <c r="J462">
        <v>45.979675999999998</v>
      </c>
      <c r="K462">
        <v>111235</v>
      </c>
      <c r="L462">
        <v>1594</v>
      </c>
      <c r="M462">
        <v>2</v>
      </c>
      <c r="N462">
        <v>3</v>
      </c>
      <c r="O462">
        <v>3</v>
      </c>
      <c r="P462">
        <v>38</v>
      </c>
      <c r="Q462">
        <v>8324</v>
      </c>
      <c r="R462">
        <v>16</v>
      </c>
      <c r="S462">
        <v>16.513565</v>
      </c>
      <c r="T462">
        <v>16.513639999999999</v>
      </c>
      <c r="U462">
        <v>0.36871399999999999</v>
      </c>
      <c r="V462"/>
      <c r="W462"/>
      <c r="X462"/>
      <c r="Y462"/>
      <c r="Z462"/>
      <c r="AA462"/>
      <c r="AB462"/>
      <c r="AC462"/>
      <c r="AD462"/>
      <c r="AE462"/>
      <c r="AF462"/>
      <c r="AG462"/>
      <c r="AH462"/>
      <c r="AI462"/>
      <c r="AJ462"/>
    </row>
    <row r="463" spans="1:42" x14ac:dyDescent="0.2">
      <c r="A463" s="33">
        <v>3</v>
      </c>
      <c r="B463" s="33" t="s">
        <v>96</v>
      </c>
      <c r="C463" t="s">
        <v>40</v>
      </c>
      <c r="D463">
        <v>25</v>
      </c>
      <c r="E463">
        <v>1000</v>
      </c>
      <c r="F463">
        <v>0</v>
      </c>
      <c r="G463">
        <v>3550</v>
      </c>
      <c r="H463">
        <v>3550</v>
      </c>
      <c r="I463">
        <v>0</v>
      </c>
      <c r="J463">
        <v>28.519224999999999</v>
      </c>
      <c r="K463">
        <v>81893</v>
      </c>
      <c r="L463">
        <v>773</v>
      </c>
      <c r="M463">
        <v>2</v>
      </c>
      <c r="N463">
        <v>2</v>
      </c>
      <c r="O463">
        <v>2</v>
      </c>
      <c r="P463">
        <v>28</v>
      </c>
      <c r="Q463">
        <v>10953</v>
      </c>
      <c r="R463">
        <v>7</v>
      </c>
      <c r="S463">
        <v>13.507135999999999</v>
      </c>
      <c r="T463">
        <v>13.507201999999999</v>
      </c>
      <c r="U463">
        <v>0.112411</v>
      </c>
      <c r="V463"/>
      <c r="W463"/>
      <c r="X463"/>
      <c r="Y463"/>
      <c r="Z463"/>
      <c r="AA463"/>
      <c r="AB463"/>
      <c r="AC463"/>
      <c r="AD463"/>
      <c r="AE463"/>
      <c r="AF463"/>
      <c r="AG463"/>
      <c r="AH463"/>
      <c r="AI463"/>
      <c r="AJ463"/>
    </row>
    <row r="464" spans="1:42" x14ac:dyDescent="0.2">
      <c r="A464" s="33">
        <v>3</v>
      </c>
      <c r="B464" s="33" t="s">
        <v>96</v>
      </c>
      <c r="C464" t="s">
        <v>41</v>
      </c>
      <c r="D464">
        <v>25</v>
      </c>
      <c r="E464">
        <v>1000</v>
      </c>
      <c r="F464">
        <v>0</v>
      </c>
      <c r="G464">
        <v>3930</v>
      </c>
      <c r="H464">
        <v>3930</v>
      </c>
      <c r="I464">
        <v>0</v>
      </c>
      <c r="J464">
        <v>0.39465</v>
      </c>
      <c r="K464">
        <v>0</v>
      </c>
      <c r="L464">
        <v>6</v>
      </c>
      <c r="M464">
        <v>2</v>
      </c>
      <c r="N464">
        <v>3</v>
      </c>
      <c r="O464">
        <v>3</v>
      </c>
      <c r="P464">
        <v>40</v>
      </c>
      <c r="Q464">
        <v>36</v>
      </c>
      <c r="R464">
        <v>29</v>
      </c>
      <c r="S464">
        <v>0.30744700000000003</v>
      </c>
      <c r="T464">
        <v>0.30748799999999998</v>
      </c>
      <c r="U464">
        <v>0.16015099999999999</v>
      </c>
      <c r="V464"/>
      <c r="W464"/>
      <c r="X464"/>
      <c r="Y464"/>
      <c r="Z464"/>
      <c r="AA464"/>
      <c r="AB464"/>
      <c r="AC464"/>
      <c r="AD464"/>
      <c r="AE464"/>
      <c r="AF464"/>
      <c r="AG464"/>
      <c r="AH464"/>
      <c r="AI464"/>
      <c r="AJ464"/>
    </row>
    <row r="465" spans="1:42" x14ac:dyDescent="0.2">
      <c r="A465" s="33">
        <v>3</v>
      </c>
      <c r="B465" s="33" t="s">
        <v>96</v>
      </c>
      <c r="C465" t="s">
        <v>42</v>
      </c>
      <c r="D465">
        <v>25</v>
      </c>
      <c r="E465">
        <v>1000</v>
      </c>
      <c r="F465">
        <v>0</v>
      </c>
      <c r="G465">
        <v>3744</v>
      </c>
      <c r="H465">
        <v>3744</v>
      </c>
      <c r="I465">
        <v>0</v>
      </c>
      <c r="J465">
        <v>5.4658920000000002</v>
      </c>
      <c r="K465">
        <v>16849</v>
      </c>
      <c r="L465">
        <v>561</v>
      </c>
      <c r="M465">
        <v>2</v>
      </c>
      <c r="N465">
        <v>3</v>
      </c>
      <c r="O465">
        <v>3</v>
      </c>
      <c r="P465">
        <v>39</v>
      </c>
      <c r="Q465">
        <v>2902</v>
      </c>
      <c r="R465">
        <v>24</v>
      </c>
      <c r="S465">
        <v>1.0054799999999999</v>
      </c>
      <c r="T465">
        <v>1.0055369999999999</v>
      </c>
      <c r="U465">
        <v>6.1411E-2</v>
      </c>
      <c r="V465"/>
      <c r="W465"/>
      <c r="X465"/>
      <c r="Y465"/>
      <c r="Z465"/>
      <c r="AA465"/>
      <c r="AB465"/>
      <c r="AC465"/>
      <c r="AD465"/>
      <c r="AE465"/>
      <c r="AF465"/>
      <c r="AG465"/>
      <c r="AH465"/>
      <c r="AI465"/>
      <c r="AJ465"/>
    </row>
    <row r="466" spans="1:42" x14ac:dyDescent="0.2">
      <c r="A466" s="33">
        <v>3</v>
      </c>
      <c r="B466" s="33" t="s">
        <v>96</v>
      </c>
      <c r="C466" t="s">
        <v>43</v>
      </c>
      <c r="D466">
        <v>25</v>
      </c>
      <c r="E466">
        <v>1000</v>
      </c>
      <c r="F466">
        <v>0</v>
      </c>
      <c r="G466">
        <v>3616</v>
      </c>
      <c r="H466">
        <v>3616</v>
      </c>
      <c r="I466">
        <v>0</v>
      </c>
      <c r="J466">
        <v>14.469804999999999</v>
      </c>
      <c r="K466">
        <v>38363</v>
      </c>
      <c r="L466">
        <v>914</v>
      </c>
      <c r="M466">
        <v>2</v>
      </c>
      <c r="N466">
        <v>3</v>
      </c>
      <c r="O466">
        <v>3</v>
      </c>
      <c r="P466">
        <v>27</v>
      </c>
      <c r="Q466">
        <v>4470</v>
      </c>
      <c r="R466">
        <v>14</v>
      </c>
      <c r="S466">
        <v>12.581450999999999</v>
      </c>
      <c r="T466">
        <v>12.581517</v>
      </c>
      <c r="U466">
        <v>0.30801699999999999</v>
      </c>
      <c r="V466"/>
      <c r="W466"/>
      <c r="X466"/>
      <c r="Y466"/>
      <c r="Z466"/>
      <c r="AA466"/>
      <c r="AB466"/>
      <c r="AC466"/>
      <c r="AD466"/>
      <c r="AE466"/>
      <c r="AF466"/>
      <c r="AG466"/>
      <c r="AH466"/>
      <c r="AI466"/>
      <c r="AJ466"/>
    </row>
    <row r="467" spans="1:42" x14ac:dyDescent="0.2">
      <c r="A467" s="33">
        <v>3</v>
      </c>
      <c r="B467" s="33" t="s">
        <v>96</v>
      </c>
      <c r="C467" t="s">
        <v>44</v>
      </c>
      <c r="D467">
        <v>25</v>
      </c>
      <c r="E467">
        <v>1000</v>
      </c>
      <c r="F467">
        <v>0</v>
      </c>
      <c r="G467">
        <v>3282</v>
      </c>
      <c r="H467">
        <v>3282</v>
      </c>
      <c r="I467">
        <v>0</v>
      </c>
      <c r="J467">
        <v>0.95274599999999998</v>
      </c>
      <c r="K467">
        <v>2850</v>
      </c>
      <c r="L467">
        <v>223</v>
      </c>
      <c r="M467">
        <v>2</v>
      </c>
      <c r="N467">
        <v>1</v>
      </c>
      <c r="O467">
        <v>1</v>
      </c>
      <c r="P467">
        <v>24</v>
      </c>
      <c r="Q467">
        <v>636</v>
      </c>
      <c r="R467">
        <v>6</v>
      </c>
      <c r="S467">
        <v>0.92522700000000002</v>
      </c>
      <c r="T467">
        <v>0.925288</v>
      </c>
      <c r="U467">
        <v>0.24374000000000001</v>
      </c>
      <c r="V467"/>
      <c r="W467"/>
      <c r="X467"/>
      <c r="Y467"/>
      <c r="Z467"/>
      <c r="AA467"/>
      <c r="AB467"/>
      <c r="AC467"/>
      <c r="AD467"/>
      <c r="AE467"/>
      <c r="AF467"/>
      <c r="AG467"/>
      <c r="AH467"/>
      <c r="AI467"/>
      <c r="AJ467"/>
    </row>
    <row r="468" spans="1:42" x14ac:dyDescent="0.2">
      <c r="A468" s="33">
        <v>3</v>
      </c>
      <c r="B468" s="33" t="s">
        <v>96</v>
      </c>
      <c r="C468" t="s">
        <v>45</v>
      </c>
      <c r="D468">
        <v>25</v>
      </c>
      <c r="E468">
        <v>1000</v>
      </c>
      <c r="F468">
        <v>0</v>
      </c>
      <c r="G468">
        <v>3707</v>
      </c>
      <c r="H468">
        <v>3707</v>
      </c>
      <c r="I468">
        <v>0</v>
      </c>
      <c r="J468">
        <v>0.55167900000000003</v>
      </c>
      <c r="K468">
        <v>1048</v>
      </c>
      <c r="L468">
        <v>148</v>
      </c>
      <c r="M468">
        <v>2</v>
      </c>
      <c r="N468">
        <v>2</v>
      </c>
      <c r="O468">
        <v>2</v>
      </c>
      <c r="P468">
        <v>25</v>
      </c>
      <c r="Q468">
        <v>249</v>
      </c>
      <c r="R468">
        <v>12</v>
      </c>
      <c r="S468">
        <v>0.34625400000000001</v>
      </c>
      <c r="T468">
        <v>0.34628900000000001</v>
      </c>
      <c r="U468">
        <v>0.14077100000000001</v>
      </c>
      <c r="V468"/>
      <c r="W468"/>
      <c r="X468"/>
      <c r="Y468"/>
      <c r="Z468"/>
      <c r="AA468"/>
      <c r="AB468"/>
      <c r="AC468"/>
      <c r="AD468"/>
      <c r="AE468"/>
      <c r="AF468"/>
      <c r="AG468"/>
      <c r="AH468"/>
      <c r="AI468"/>
      <c r="AJ468"/>
    </row>
    <row r="469" spans="1:42" x14ac:dyDescent="0.2">
      <c r="A469" s="33">
        <v>3</v>
      </c>
      <c r="B469" s="33" t="s">
        <v>96</v>
      </c>
      <c r="C469" t="s">
        <v>46</v>
      </c>
      <c r="D469">
        <v>25</v>
      </c>
      <c r="E469">
        <v>1000</v>
      </c>
      <c r="F469">
        <v>0</v>
      </c>
      <c r="G469">
        <v>4046</v>
      </c>
      <c r="H469">
        <v>4046</v>
      </c>
      <c r="I469">
        <v>0</v>
      </c>
      <c r="J469">
        <v>5.4983529999999998</v>
      </c>
      <c r="K469">
        <v>12161</v>
      </c>
      <c r="L469">
        <v>390</v>
      </c>
      <c r="M469">
        <v>2</v>
      </c>
      <c r="N469">
        <v>3</v>
      </c>
      <c r="O469">
        <v>3</v>
      </c>
      <c r="P469">
        <v>29</v>
      </c>
      <c r="Q469">
        <v>2365</v>
      </c>
      <c r="R469">
        <v>12</v>
      </c>
      <c r="S469">
        <v>5.0722370000000003</v>
      </c>
      <c r="T469">
        <v>5.072381</v>
      </c>
      <c r="U469">
        <v>0.29464600000000002</v>
      </c>
      <c r="V469"/>
      <c r="W469"/>
      <c r="X469"/>
      <c r="Y469"/>
      <c r="Z469"/>
      <c r="AA469"/>
      <c r="AB469"/>
      <c r="AC469"/>
      <c r="AD469"/>
      <c r="AE469"/>
      <c r="AF469"/>
      <c r="AG469"/>
      <c r="AH469"/>
      <c r="AI469"/>
      <c r="AJ469"/>
    </row>
    <row r="470" spans="1:42" x14ac:dyDescent="0.2">
      <c r="A470" s="33">
        <v>3</v>
      </c>
      <c r="B470" s="33" t="s">
        <v>96</v>
      </c>
      <c r="C470" t="s">
        <v>47</v>
      </c>
      <c r="D470">
        <v>25</v>
      </c>
      <c r="E470">
        <v>1000</v>
      </c>
      <c r="F470">
        <v>0</v>
      </c>
      <c r="G470">
        <v>3509</v>
      </c>
      <c r="H470">
        <v>3509</v>
      </c>
      <c r="I470">
        <v>0</v>
      </c>
      <c r="J470">
        <v>61.97401</v>
      </c>
      <c r="K470">
        <v>165723</v>
      </c>
      <c r="L470">
        <v>1508</v>
      </c>
      <c r="M470">
        <v>2</v>
      </c>
      <c r="N470">
        <v>2</v>
      </c>
      <c r="O470">
        <v>2</v>
      </c>
      <c r="P470">
        <v>25</v>
      </c>
      <c r="Q470">
        <v>12644</v>
      </c>
      <c r="R470">
        <v>11</v>
      </c>
      <c r="S470">
        <v>55.891036999999997</v>
      </c>
      <c r="T470">
        <v>55.891089000000001</v>
      </c>
      <c r="U470">
        <v>0.155727</v>
      </c>
      <c r="V470" s="28">
        <f t="shared" ref="V470:AA470" si="134">IFERROR(AVERAGE(G460:G470),"")</f>
        <v>3821.4545454545455</v>
      </c>
      <c r="W470" s="28">
        <f t="shared" si="134"/>
        <v>3821.4545454545455</v>
      </c>
      <c r="X470" s="28">
        <f t="shared" si="134"/>
        <v>0</v>
      </c>
      <c r="Y470" s="28">
        <f t="shared" si="134"/>
        <v>15.019354272727272</v>
      </c>
      <c r="Z470" s="28">
        <f t="shared" si="134"/>
        <v>39394.454545454544</v>
      </c>
      <c r="AA470" s="28">
        <f t="shared" si="134"/>
        <v>573.5454545454545</v>
      </c>
      <c r="AB470" s="28">
        <f t="shared" ref="AB470:AG470" si="135">IFERROR(AVERAGE(P460:P470),"")</f>
        <v>30.454545454545453</v>
      </c>
      <c r="AC470" s="28">
        <f t="shared" si="135"/>
        <v>3915.818181818182</v>
      </c>
      <c r="AD470" s="28">
        <f t="shared" si="135"/>
        <v>16.454545454545453</v>
      </c>
      <c r="AE470" s="28">
        <f t="shared" si="135"/>
        <v>9.699880454545454</v>
      </c>
      <c r="AF470" s="28">
        <f t="shared" si="135"/>
        <v>9.7000306363636355</v>
      </c>
      <c r="AG470" s="28">
        <f t="shared" si="135"/>
        <v>0.19329018181818183</v>
      </c>
      <c r="AH470" s="28">
        <f>IFERROR(AVERAGE(N460:N470),"")</f>
        <v>2.7272727272727271</v>
      </c>
      <c r="AI470" s="28">
        <f>IFERROR(AVERAGE(O460:O470),"")</f>
        <v>2.5454545454545454</v>
      </c>
      <c r="AJ470" s="28">
        <f>AVERAGE(M460:M470)</f>
        <v>2</v>
      </c>
      <c r="AK470">
        <f>COUNTA(D460:D470)</f>
        <v>11</v>
      </c>
      <c r="AL470">
        <f>COUNTIF(M460:M470,"=2")</f>
        <v>11</v>
      </c>
      <c r="AM470">
        <f>COUNTIF(M460:M470,"=1")</f>
        <v>0</v>
      </c>
      <c r="AN470">
        <f>COUNTIF(M460:M470,"=0")</f>
        <v>0</v>
      </c>
      <c r="AO470">
        <f>COUNTIF(M460:M470,"=3")</f>
        <v>0</v>
      </c>
      <c r="AP470">
        <f>COUNTIF(M460:M470,"=")</f>
        <v>0</v>
      </c>
    </row>
    <row r="471" spans="1:42" x14ac:dyDescent="0.2">
      <c r="A471" s="33">
        <v>3</v>
      </c>
      <c r="B471" s="33" t="s">
        <v>97</v>
      </c>
      <c r="C471" t="s">
        <v>48</v>
      </c>
      <c r="D471">
        <v>25</v>
      </c>
      <c r="E471">
        <v>1000</v>
      </c>
      <c r="F471">
        <v>0</v>
      </c>
      <c r="G471">
        <v>3602</v>
      </c>
      <c r="H471">
        <v>3602</v>
      </c>
      <c r="I471">
        <v>0</v>
      </c>
      <c r="J471">
        <v>0.12632599999999999</v>
      </c>
      <c r="K471">
        <v>0</v>
      </c>
      <c r="L471">
        <v>14</v>
      </c>
      <c r="M471">
        <v>2</v>
      </c>
      <c r="N471">
        <v>3</v>
      </c>
      <c r="O471">
        <v>3</v>
      </c>
      <c r="P471">
        <v>11</v>
      </c>
      <c r="Q471">
        <v>15</v>
      </c>
      <c r="R471">
        <v>8</v>
      </c>
      <c r="S471">
        <v>0.11687500000000001</v>
      </c>
      <c r="T471">
        <v>0.116897</v>
      </c>
      <c r="U471">
        <v>9.0510999999999994E-2</v>
      </c>
      <c r="V471"/>
      <c r="W471"/>
      <c r="X471"/>
      <c r="Y471"/>
      <c r="Z471"/>
      <c r="AA471"/>
      <c r="AB471"/>
      <c r="AC471"/>
      <c r="AD471"/>
      <c r="AE471"/>
      <c r="AF471"/>
      <c r="AG471"/>
      <c r="AH471"/>
      <c r="AI471"/>
      <c r="AJ471"/>
    </row>
    <row r="472" spans="1:42" x14ac:dyDescent="0.2">
      <c r="A472" s="33">
        <v>3</v>
      </c>
      <c r="B472" s="33" t="s">
        <v>97</v>
      </c>
      <c r="C472" t="s">
        <v>49</v>
      </c>
      <c r="D472">
        <v>25</v>
      </c>
      <c r="E472">
        <v>1000</v>
      </c>
      <c r="F472">
        <v>0</v>
      </c>
      <c r="G472">
        <v>3380</v>
      </c>
      <c r="H472">
        <v>3380</v>
      </c>
      <c r="I472">
        <v>0</v>
      </c>
      <c r="J472">
        <v>23.217545999999999</v>
      </c>
      <c r="K472">
        <v>135189</v>
      </c>
      <c r="L472">
        <v>421</v>
      </c>
      <c r="M472">
        <v>2</v>
      </c>
      <c r="N472">
        <v>3</v>
      </c>
      <c r="O472">
        <v>3</v>
      </c>
      <c r="P472">
        <v>27</v>
      </c>
      <c r="Q472">
        <v>1934</v>
      </c>
      <c r="R472">
        <v>17</v>
      </c>
      <c r="S472">
        <v>0.211481</v>
      </c>
      <c r="T472">
        <v>0.21152799999999999</v>
      </c>
      <c r="U472">
        <v>0.12629399999999999</v>
      </c>
      <c r="V472"/>
      <c r="W472"/>
      <c r="X472"/>
      <c r="Y472"/>
      <c r="Z472"/>
      <c r="AA472"/>
      <c r="AB472"/>
      <c r="AC472"/>
      <c r="AD472"/>
      <c r="AE472"/>
      <c r="AF472"/>
      <c r="AG472"/>
      <c r="AH472"/>
      <c r="AI472"/>
      <c r="AJ472"/>
    </row>
    <row r="473" spans="1:42" x14ac:dyDescent="0.2">
      <c r="A473" s="33">
        <v>3</v>
      </c>
      <c r="B473" s="33" t="s">
        <v>97</v>
      </c>
      <c r="C473" t="s">
        <v>50</v>
      </c>
      <c r="D473">
        <v>25</v>
      </c>
      <c r="E473">
        <v>1000</v>
      </c>
      <c r="F473">
        <v>0</v>
      </c>
      <c r="G473">
        <v>3043.2141430000001</v>
      </c>
      <c r="H473">
        <v>3269</v>
      </c>
      <c r="I473">
        <v>6.9069000000000005E-2</v>
      </c>
      <c r="J473">
        <v>3600.0306249999999</v>
      </c>
      <c r="K473">
        <v>7342187</v>
      </c>
      <c r="L473">
        <v>1595</v>
      </c>
      <c r="M473">
        <v>1</v>
      </c>
      <c r="N473">
        <v>3</v>
      </c>
      <c r="O473">
        <v>3</v>
      </c>
      <c r="P473">
        <v>61</v>
      </c>
      <c r="Q473">
        <v>17002</v>
      </c>
      <c r="R473">
        <v>40</v>
      </c>
      <c r="S473">
        <v>48.826355</v>
      </c>
      <c r="T473">
        <v>48.826414</v>
      </c>
      <c r="U473">
        <v>0.26965</v>
      </c>
      <c r="V473"/>
      <c r="W473"/>
      <c r="X473"/>
      <c r="Y473"/>
      <c r="Z473"/>
      <c r="AA473"/>
      <c r="AB473"/>
      <c r="AC473"/>
      <c r="AD473"/>
      <c r="AE473"/>
      <c r="AF473"/>
      <c r="AG473"/>
      <c r="AH473"/>
      <c r="AI473"/>
      <c r="AJ473"/>
    </row>
    <row r="474" spans="1:42" x14ac:dyDescent="0.2">
      <c r="A474" s="33">
        <v>3</v>
      </c>
      <c r="B474" s="33" t="s">
        <v>97</v>
      </c>
      <c r="C474" t="s">
        <v>51</v>
      </c>
      <c r="D474">
        <v>25</v>
      </c>
      <c r="E474">
        <v>1000</v>
      </c>
      <c r="F474">
        <v>0</v>
      </c>
      <c r="G474">
        <v>2590.6</v>
      </c>
      <c r="H474">
        <v>2997</v>
      </c>
      <c r="I474">
        <v>0.135602</v>
      </c>
      <c r="J474">
        <v>3600.0444560000001</v>
      </c>
      <c r="K474">
        <v>5637597</v>
      </c>
      <c r="L474">
        <v>4082</v>
      </c>
      <c r="M474">
        <v>1</v>
      </c>
      <c r="N474">
        <v>3</v>
      </c>
      <c r="O474">
        <v>3</v>
      </c>
      <c r="P474">
        <v>14</v>
      </c>
      <c r="Q474">
        <v>24110</v>
      </c>
      <c r="R474">
        <v>6</v>
      </c>
      <c r="S474">
        <v>6.4786429999999999</v>
      </c>
      <c r="T474">
        <v>6.4787020000000002</v>
      </c>
      <c r="U474">
        <v>0.15329300000000001</v>
      </c>
      <c r="V474"/>
      <c r="W474"/>
      <c r="X474"/>
      <c r="Y474"/>
      <c r="Z474"/>
      <c r="AA474"/>
      <c r="AB474"/>
      <c r="AC474"/>
      <c r="AD474"/>
      <c r="AE474"/>
      <c r="AF474"/>
      <c r="AG474"/>
      <c r="AH474"/>
      <c r="AI474"/>
      <c r="AJ474"/>
    </row>
    <row r="475" spans="1:42" x14ac:dyDescent="0.2">
      <c r="A475" s="33">
        <v>3</v>
      </c>
      <c r="B475" s="33" t="s">
        <v>97</v>
      </c>
      <c r="C475" t="s">
        <v>52</v>
      </c>
      <c r="D475">
        <v>25</v>
      </c>
      <c r="E475">
        <v>1000</v>
      </c>
      <c r="F475">
        <v>0</v>
      </c>
      <c r="G475">
        <v>3380</v>
      </c>
      <c r="H475">
        <v>3380</v>
      </c>
      <c r="I475">
        <v>0</v>
      </c>
      <c r="J475">
        <v>0.36874800000000002</v>
      </c>
      <c r="K475">
        <v>91</v>
      </c>
      <c r="L475">
        <v>24</v>
      </c>
      <c r="M475">
        <v>2</v>
      </c>
      <c r="N475">
        <v>3</v>
      </c>
      <c r="O475">
        <v>3</v>
      </c>
      <c r="P475">
        <v>28</v>
      </c>
      <c r="Q475">
        <v>32</v>
      </c>
      <c r="R475">
        <v>19</v>
      </c>
      <c r="S475">
        <v>0.26167400000000002</v>
      </c>
      <c r="T475">
        <v>0.26171699999999998</v>
      </c>
      <c r="U475">
        <v>8.7286000000000002E-2</v>
      </c>
      <c r="V475"/>
      <c r="W475"/>
      <c r="X475"/>
      <c r="Y475"/>
      <c r="Z475"/>
      <c r="AA475"/>
      <c r="AB475"/>
      <c r="AC475"/>
      <c r="AD475"/>
      <c r="AE475"/>
      <c r="AF475"/>
      <c r="AG475"/>
      <c r="AH475"/>
      <c r="AI475"/>
      <c r="AJ475"/>
    </row>
    <row r="476" spans="1:42" x14ac:dyDescent="0.2">
      <c r="A476" s="33">
        <v>3</v>
      </c>
      <c r="B476" s="33" t="s">
        <v>97</v>
      </c>
      <c r="C476" t="s">
        <v>53</v>
      </c>
      <c r="D476">
        <v>25</v>
      </c>
      <c r="E476">
        <v>1000</v>
      </c>
      <c r="F476">
        <v>0</v>
      </c>
      <c r="G476">
        <v>3240</v>
      </c>
      <c r="H476">
        <v>3240</v>
      </c>
      <c r="I476">
        <v>0</v>
      </c>
      <c r="J476">
        <v>0.39516499999999999</v>
      </c>
      <c r="K476">
        <v>545</v>
      </c>
      <c r="L476">
        <v>51</v>
      </c>
      <c r="M476">
        <v>2</v>
      </c>
      <c r="N476">
        <v>3</v>
      </c>
      <c r="O476">
        <v>3</v>
      </c>
      <c r="P476">
        <v>39</v>
      </c>
      <c r="Q476">
        <v>93</v>
      </c>
      <c r="R476">
        <v>25</v>
      </c>
      <c r="S476">
        <v>0.38283299999999998</v>
      </c>
      <c r="T476">
        <v>0.38288499999999998</v>
      </c>
      <c r="U476">
        <v>0.13844300000000001</v>
      </c>
      <c r="V476"/>
      <c r="W476"/>
      <c r="X476"/>
      <c r="Y476"/>
      <c r="Z476"/>
      <c r="AA476"/>
      <c r="AB476"/>
      <c r="AC476"/>
      <c r="AD476"/>
      <c r="AE476"/>
      <c r="AF476"/>
      <c r="AG476"/>
      <c r="AH476"/>
      <c r="AI476"/>
      <c r="AJ476"/>
    </row>
    <row r="477" spans="1:42" x14ac:dyDescent="0.2">
      <c r="A477" s="33">
        <v>3</v>
      </c>
      <c r="B477" s="33" t="s">
        <v>97</v>
      </c>
      <c r="C477" t="s">
        <v>54</v>
      </c>
      <c r="D477">
        <v>25</v>
      </c>
      <c r="E477">
        <v>1000</v>
      </c>
      <c r="F477">
        <v>0</v>
      </c>
      <c r="G477">
        <v>2983</v>
      </c>
      <c r="H477">
        <v>2983</v>
      </c>
      <c r="I477">
        <v>0</v>
      </c>
      <c r="J477">
        <v>101.649332</v>
      </c>
      <c r="K477">
        <v>404278</v>
      </c>
      <c r="L477">
        <v>718</v>
      </c>
      <c r="M477">
        <v>2</v>
      </c>
      <c r="N477">
        <v>3</v>
      </c>
      <c r="O477">
        <v>3</v>
      </c>
      <c r="P477">
        <v>29</v>
      </c>
      <c r="Q477">
        <v>5710</v>
      </c>
      <c r="R477">
        <v>21</v>
      </c>
      <c r="S477">
        <v>8.0923850000000002</v>
      </c>
      <c r="T477">
        <v>8.0924770000000006</v>
      </c>
      <c r="U477">
        <v>2.4389000000000001E-2</v>
      </c>
      <c r="V477"/>
      <c r="W477"/>
      <c r="X477"/>
      <c r="Y477"/>
      <c r="Z477"/>
      <c r="AA477"/>
      <c r="AB477"/>
      <c r="AC477"/>
      <c r="AD477"/>
      <c r="AE477"/>
      <c r="AF477"/>
      <c r="AG477"/>
      <c r="AH477"/>
      <c r="AI477"/>
      <c r="AJ477"/>
    </row>
    <row r="478" spans="1:42" x14ac:dyDescent="0.2">
      <c r="A478" s="33">
        <v>3</v>
      </c>
      <c r="B478" s="33" t="s">
        <v>97</v>
      </c>
      <c r="C478" t="s">
        <v>55</v>
      </c>
      <c r="D478">
        <v>25</v>
      </c>
      <c r="E478">
        <v>1000</v>
      </c>
      <c r="F478">
        <v>0</v>
      </c>
      <c r="G478">
        <v>2381</v>
      </c>
      <c r="H478">
        <v>2691</v>
      </c>
      <c r="I478">
        <v>0.115199</v>
      </c>
      <c r="J478">
        <v>3600.0665469999999</v>
      </c>
      <c r="K478">
        <v>7404878</v>
      </c>
      <c r="L478">
        <v>5944</v>
      </c>
      <c r="M478">
        <v>1</v>
      </c>
      <c r="N478">
        <v>2</v>
      </c>
      <c r="O478">
        <v>2</v>
      </c>
      <c r="P478">
        <v>29</v>
      </c>
      <c r="Q478">
        <v>35769</v>
      </c>
      <c r="R478">
        <v>10</v>
      </c>
      <c r="S478">
        <v>2494.9634460000002</v>
      </c>
      <c r="T478">
        <v>2494.9635269999999</v>
      </c>
      <c r="U478">
        <v>8.4776000000000004E-2</v>
      </c>
      <c r="V478" s="28">
        <f t="shared" ref="V478:AA478" si="136">IFERROR(AVERAGE(G471:G478),"")</f>
        <v>3074.9767678750004</v>
      </c>
      <c r="W478" s="28">
        <f t="shared" si="136"/>
        <v>3192.75</v>
      </c>
      <c r="X478" s="28">
        <f t="shared" si="136"/>
        <v>3.9983749999999998E-2</v>
      </c>
      <c r="Y478" s="28">
        <f t="shared" si="136"/>
        <v>1365.7373431250001</v>
      </c>
      <c r="Z478" s="28">
        <f t="shared" si="136"/>
        <v>2615595.625</v>
      </c>
      <c r="AA478" s="28">
        <f t="shared" si="136"/>
        <v>1606.125</v>
      </c>
      <c r="AB478" s="28">
        <f t="shared" ref="AB478:AG478" si="137">IFERROR(AVERAGE(P471:P478),"")</f>
        <v>29.75</v>
      </c>
      <c r="AC478" s="28">
        <f t="shared" si="137"/>
        <v>10583.125</v>
      </c>
      <c r="AD478" s="28">
        <f t="shared" si="137"/>
        <v>18.25</v>
      </c>
      <c r="AE478" s="28">
        <f t="shared" si="137"/>
        <v>319.91671150000002</v>
      </c>
      <c r="AF478" s="28">
        <f t="shared" si="137"/>
        <v>319.916768375</v>
      </c>
      <c r="AG478" s="28">
        <f t="shared" si="137"/>
        <v>0.12183024999999999</v>
      </c>
      <c r="AH478" s="28">
        <f>IFERROR(AVERAGE(N471:N478),"")</f>
        <v>2.875</v>
      </c>
      <c r="AI478" s="28">
        <f>IFERROR(AVERAGE(O471:O478),"")</f>
        <v>2.875</v>
      </c>
      <c r="AJ478" s="28">
        <f>AVERAGE(M471:M478)</f>
        <v>1.625</v>
      </c>
      <c r="AK478">
        <f>COUNTA(D471:D478)</f>
        <v>8</v>
      </c>
      <c r="AL478">
        <f>COUNTIF(M471:M478,"=2")</f>
        <v>5</v>
      </c>
      <c r="AM478">
        <f>COUNTIF(M471:M478,"=1")</f>
        <v>3</v>
      </c>
      <c r="AN478">
        <f>COUNTIF(M471:M478,"=0")</f>
        <v>0</v>
      </c>
      <c r="AO478">
        <f>COUNTIF(M471:M478,"=3")</f>
        <v>0</v>
      </c>
      <c r="AP478">
        <f>COUNTIF(M471:M478,"=")</f>
        <v>0</v>
      </c>
    </row>
    <row r="479" spans="1:42" x14ac:dyDescent="0.2">
      <c r="B479" s="33" t="s">
        <v>98</v>
      </c>
      <c r="V479" s="28">
        <f t="shared" ref="V479:AA479" si="138">IFERROR(AVERAGE(G423:G478),"")</f>
        <v>3295.8538239821428</v>
      </c>
      <c r="W479" s="28">
        <f t="shared" si="138"/>
        <v>3312.6785714285716</v>
      </c>
      <c r="X479" s="28">
        <f t="shared" si="138"/>
        <v>5.7119642857142855E-3</v>
      </c>
      <c r="Y479" s="28">
        <f t="shared" si="138"/>
        <v>256.07462744642856</v>
      </c>
      <c r="Z479" s="28">
        <f t="shared" si="138"/>
        <v>412187.07142857142</v>
      </c>
      <c r="AA479" s="28">
        <f t="shared" si="138"/>
        <v>898.80357142857144</v>
      </c>
      <c r="AB479" s="28">
        <f t="shared" ref="AB479:AG479" si="139">IFERROR(AVERAGE(P423:P478),"")</f>
        <v>116.28571428571429</v>
      </c>
      <c r="AC479" s="28">
        <f t="shared" si="139"/>
        <v>4806.9107142857147</v>
      </c>
      <c r="AD479" s="28">
        <f t="shared" si="139"/>
        <v>106.19642857142857</v>
      </c>
      <c r="AE479" s="28">
        <f t="shared" si="139"/>
        <v>54.205587535714294</v>
      </c>
      <c r="AF479" s="28">
        <f t="shared" si="139"/>
        <v>54.205781928571426</v>
      </c>
      <c r="AG479" s="28">
        <f t="shared" si="139"/>
        <v>0.24501419642857147</v>
      </c>
      <c r="AH479" s="28">
        <f>IFERROR(AVERAGE(N423:N478),"")</f>
        <v>3.25</v>
      </c>
      <c r="AI479" s="28">
        <f>IFERROR(AVERAGE(O423:O478),"")</f>
        <v>2.7321428571428572</v>
      </c>
      <c r="AJ479" s="28">
        <f>AVERAGE(M423:M478)</f>
        <v>1.9464285714285714</v>
      </c>
      <c r="AK479">
        <f>COUNTA(D423:D478)</f>
        <v>56</v>
      </c>
      <c r="AL479">
        <f>COUNTIF(M423:M478,"=2")</f>
        <v>53</v>
      </c>
      <c r="AM479">
        <f>COUNTIF(M423:M478,"=1")</f>
        <v>3</v>
      </c>
      <c r="AN479">
        <f>COUNTIF(M423:M478,"=0")</f>
        <v>0</v>
      </c>
      <c r="AO479">
        <f>COUNTIF(M423:M478,"=3")</f>
        <v>0</v>
      </c>
      <c r="AP479">
        <f>COUNTIF(M423:M478,"=")</f>
        <v>0</v>
      </c>
    </row>
    <row r="480" spans="1:42" x14ac:dyDescent="0.2">
      <c r="V480" s="28">
        <f t="shared" ref="V480:AA480" si="140">MIN(G423:G478)</f>
        <v>1869</v>
      </c>
      <c r="W480" s="28">
        <f t="shared" si="140"/>
        <v>1869</v>
      </c>
      <c r="X480" s="28">
        <f t="shared" si="140"/>
        <v>0</v>
      </c>
      <c r="Y480" s="28">
        <f t="shared" si="140"/>
        <v>2.5638000000000001E-2</v>
      </c>
      <c r="Z480" s="28">
        <f t="shared" si="140"/>
        <v>0</v>
      </c>
      <c r="AA480" s="28">
        <f t="shared" si="140"/>
        <v>0</v>
      </c>
      <c r="AB480" s="28">
        <f t="shared" ref="AB480:AG480" si="141">MIN(P423:P478)</f>
        <v>2</v>
      </c>
      <c r="AC480" s="28">
        <f t="shared" si="141"/>
        <v>0</v>
      </c>
      <c r="AD480" s="28">
        <f t="shared" si="141"/>
        <v>0</v>
      </c>
      <c r="AE480" s="28">
        <f t="shared" si="141"/>
        <v>2.3862999999999999E-2</v>
      </c>
      <c r="AF480" s="28">
        <f t="shared" si="141"/>
        <v>2.3876000000000001E-2</v>
      </c>
      <c r="AG480" s="28">
        <f t="shared" si="141"/>
        <v>8.5959999999999995E-3</v>
      </c>
      <c r="AH480" s="28">
        <f>MIN(N423:N478)</f>
        <v>1</v>
      </c>
      <c r="AI480" s="28">
        <f>MIN(O423:O478)</f>
        <v>1</v>
      </c>
      <c r="AJ480" s="28">
        <f>MIN(M423:M478)</f>
        <v>1</v>
      </c>
    </row>
    <row r="481" spans="1:42" x14ac:dyDescent="0.2">
      <c r="V481" s="28">
        <f t="shared" ref="V481:AA481" si="142">MAX(G423:G478)</f>
        <v>6171</v>
      </c>
      <c r="W481" s="28">
        <f t="shared" si="142"/>
        <v>6171</v>
      </c>
      <c r="X481" s="28">
        <f t="shared" si="142"/>
        <v>0.135602</v>
      </c>
      <c r="Y481" s="28">
        <f t="shared" si="142"/>
        <v>3600.0665469999999</v>
      </c>
      <c r="Z481" s="28">
        <f t="shared" si="142"/>
        <v>7404878</v>
      </c>
      <c r="AA481" s="28">
        <f t="shared" si="142"/>
        <v>13418</v>
      </c>
      <c r="AB481" s="28">
        <f t="shared" ref="AB481:AG481" si="143">MAX(P423:P478)</f>
        <v>556</v>
      </c>
      <c r="AC481" s="28">
        <f t="shared" si="143"/>
        <v>61910</v>
      </c>
      <c r="AD481" s="28">
        <f t="shared" si="143"/>
        <v>548</v>
      </c>
      <c r="AE481" s="28">
        <f t="shared" si="143"/>
        <v>2494.9634460000002</v>
      </c>
      <c r="AF481" s="28">
        <f t="shared" si="143"/>
        <v>2494.9635269999999</v>
      </c>
      <c r="AG481" s="28">
        <f t="shared" si="143"/>
        <v>1.042508</v>
      </c>
      <c r="AH481" s="28">
        <f>MAX(N423:N478)</f>
        <v>8</v>
      </c>
      <c r="AI481" s="28">
        <f>MAX(O423:O478)</f>
        <v>3</v>
      </c>
      <c r="AJ481" s="28">
        <f>MAX(M423:M478)</f>
        <v>2</v>
      </c>
    </row>
    <row r="482" spans="1:42" x14ac:dyDescent="0.2">
      <c r="A482" s="42" t="s">
        <v>134</v>
      </c>
      <c r="V482"/>
      <c r="W482"/>
      <c r="X482"/>
      <c r="Y482"/>
      <c r="Z482"/>
      <c r="AA482"/>
      <c r="AB482"/>
      <c r="AC482"/>
      <c r="AD482"/>
      <c r="AE482"/>
      <c r="AF482"/>
      <c r="AG482"/>
      <c r="AH482"/>
      <c r="AI482"/>
      <c r="AJ482"/>
    </row>
    <row r="483" spans="1:42" x14ac:dyDescent="0.2">
      <c r="A483" s="33">
        <v>2</v>
      </c>
      <c r="B483" s="33" t="s">
        <v>92</v>
      </c>
      <c r="C483" t="s">
        <v>0</v>
      </c>
      <c r="D483">
        <v>25</v>
      </c>
      <c r="E483">
        <v>200</v>
      </c>
      <c r="F483">
        <v>0</v>
      </c>
      <c r="G483">
        <v>1913</v>
      </c>
      <c r="H483">
        <v>1913</v>
      </c>
      <c r="I483">
        <v>0</v>
      </c>
      <c r="J483">
        <v>5.1763999999999998E-2</v>
      </c>
      <c r="K483">
        <v>0</v>
      </c>
      <c r="L483">
        <v>0</v>
      </c>
      <c r="M483">
        <v>2</v>
      </c>
      <c r="N483">
        <v>3</v>
      </c>
      <c r="O483">
        <v>2</v>
      </c>
      <c r="P483">
        <v>2</v>
      </c>
      <c r="Q483">
        <v>0</v>
      </c>
      <c r="R483">
        <v>0</v>
      </c>
      <c r="S483">
        <v>4.9742000000000001E-2</v>
      </c>
      <c r="T483">
        <v>5.0120999999999999E-2</v>
      </c>
      <c r="U483">
        <v>3.4858E-2</v>
      </c>
      <c r="V483"/>
      <c r="W483"/>
      <c r="X483"/>
      <c r="Y483"/>
      <c r="Z483"/>
      <c r="AA483"/>
      <c r="AB483"/>
      <c r="AC483"/>
      <c r="AD483"/>
      <c r="AE483"/>
      <c r="AF483"/>
      <c r="AG483"/>
      <c r="AH483"/>
      <c r="AI483"/>
      <c r="AJ483"/>
    </row>
    <row r="484" spans="1:42" x14ac:dyDescent="0.2">
      <c r="A484" s="33">
        <v>2</v>
      </c>
      <c r="B484" s="33" t="s">
        <v>92</v>
      </c>
      <c r="C484" t="s">
        <v>1</v>
      </c>
      <c r="D484">
        <v>25</v>
      </c>
      <c r="E484">
        <v>200</v>
      </c>
      <c r="F484">
        <v>0</v>
      </c>
      <c r="G484">
        <v>1903</v>
      </c>
      <c r="H484">
        <v>1903</v>
      </c>
      <c r="I484">
        <v>0</v>
      </c>
      <c r="J484">
        <v>8.8825000000000001E-2</v>
      </c>
      <c r="K484">
        <v>0</v>
      </c>
      <c r="L484">
        <v>2</v>
      </c>
      <c r="M484">
        <v>2</v>
      </c>
      <c r="N484">
        <v>3</v>
      </c>
      <c r="O484">
        <v>2</v>
      </c>
      <c r="P484">
        <v>8</v>
      </c>
      <c r="Q484">
        <v>2</v>
      </c>
      <c r="R484">
        <v>4</v>
      </c>
      <c r="S484">
        <v>8.3018999999999996E-2</v>
      </c>
      <c r="T484">
        <v>8.3457000000000003E-2</v>
      </c>
      <c r="U484">
        <v>5.2199000000000002E-2</v>
      </c>
      <c r="V484"/>
      <c r="W484"/>
      <c r="X484"/>
      <c r="Y484"/>
      <c r="Z484"/>
      <c r="AA484"/>
      <c r="AB484"/>
      <c r="AC484"/>
      <c r="AD484"/>
      <c r="AE484"/>
      <c r="AF484"/>
      <c r="AG484"/>
      <c r="AH484"/>
      <c r="AI484"/>
      <c r="AJ484"/>
    </row>
    <row r="485" spans="1:42" x14ac:dyDescent="0.2">
      <c r="A485" s="33">
        <v>2</v>
      </c>
      <c r="B485" s="33" t="s">
        <v>92</v>
      </c>
      <c r="C485" t="s">
        <v>2</v>
      </c>
      <c r="D485">
        <v>25</v>
      </c>
      <c r="E485">
        <v>200</v>
      </c>
      <c r="F485">
        <v>0</v>
      </c>
      <c r="G485">
        <v>1903</v>
      </c>
      <c r="H485">
        <v>1903</v>
      </c>
      <c r="I485">
        <v>0</v>
      </c>
      <c r="J485">
        <v>0.66953799999999997</v>
      </c>
      <c r="K485">
        <v>0</v>
      </c>
      <c r="L485">
        <v>24</v>
      </c>
      <c r="M485">
        <v>2</v>
      </c>
      <c r="N485">
        <v>3</v>
      </c>
      <c r="O485">
        <v>2</v>
      </c>
      <c r="P485">
        <v>20</v>
      </c>
      <c r="Q485">
        <v>58</v>
      </c>
      <c r="R485">
        <v>8</v>
      </c>
      <c r="S485">
        <v>0.640347</v>
      </c>
      <c r="T485">
        <v>0.640988</v>
      </c>
      <c r="U485">
        <v>0.46700999999999998</v>
      </c>
      <c r="V485"/>
      <c r="W485"/>
      <c r="X485"/>
      <c r="Y485"/>
      <c r="Z485"/>
      <c r="AA485"/>
      <c r="AB485"/>
      <c r="AC485"/>
      <c r="AD485"/>
      <c r="AE485"/>
      <c r="AF485"/>
      <c r="AG485"/>
      <c r="AH485"/>
      <c r="AI485"/>
      <c r="AJ485"/>
    </row>
    <row r="486" spans="1:42" x14ac:dyDescent="0.2">
      <c r="A486" s="33">
        <v>2</v>
      </c>
      <c r="B486" s="33" t="s">
        <v>92</v>
      </c>
      <c r="C486" t="s">
        <v>3</v>
      </c>
      <c r="D486">
        <v>25</v>
      </c>
      <c r="E486">
        <v>200</v>
      </c>
      <c r="F486">
        <v>0</v>
      </c>
      <c r="G486">
        <v>1869</v>
      </c>
      <c r="H486">
        <v>1869</v>
      </c>
      <c r="I486">
        <v>0</v>
      </c>
      <c r="J486">
        <v>0.52288400000000002</v>
      </c>
      <c r="K486">
        <v>0</v>
      </c>
      <c r="L486">
        <v>29</v>
      </c>
      <c r="M486">
        <v>2</v>
      </c>
      <c r="N486">
        <v>3</v>
      </c>
      <c r="O486">
        <v>2</v>
      </c>
      <c r="P486">
        <v>14</v>
      </c>
      <c r="Q486">
        <v>90</v>
      </c>
      <c r="R486">
        <v>6</v>
      </c>
      <c r="S486">
        <v>0.518899</v>
      </c>
      <c r="T486">
        <v>0.51932299999999998</v>
      </c>
      <c r="U486">
        <v>0.37121900000000002</v>
      </c>
      <c r="V486"/>
      <c r="W486"/>
      <c r="X486"/>
      <c r="Y486"/>
      <c r="Z486"/>
      <c r="AA486"/>
      <c r="AB486"/>
      <c r="AC486"/>
      <c r="AD486"/>
      <c r="AE486"/>
      <c r="AF486"/>
      <c r="AG486"/>
      <c r="AH486"/>
      <c r="AI486"/>
      <c r="AJ486"/>
    </row>
    <row r="487" spans="1:42" x14ac:dyDescent="0.2">
      <c r="A487" s="33">
        <v>2</v>
      </c>
      <c r="B487" s="33" t="s">
        <v>92</v>
      </c>
      <c r="C487" t="s">
        <v>4</v>
      </c>
      <c r="D487">
        <v>25</v>
      </c>
      <c r="E487">
        <v>200</v>
      </c>
      <c r="F487">
        <v>0</v>
      </c>
      <c r="G487">
        <v>1913</v>
      </c>
      <c r="H487">
        <v>1913</v>
      </c>
      <c r="I487">
        <v>0</v>
      </c>
      <c r="J487">
        <v>0.16082199999999999</v>
      </c>
      <c r="K487">
        <v>0</v>
      </c>
      <c r="L487">
        <v>6</v>
      </c>
      <c r="M487">
        <v>2</v>
      </c>
      <c r="N487">
        <v>3</v>
      </c>
      <c r="O487">
        <v>1</v>
      </c>
      <c r="P487">
        <v>87</v>
      </c>
      <c r="Q487">
        <v>2</v>
      </c>
      <c r="R487">
        <v>85</v>
      </c>
      <c r="S487">
        <v>0.115312</v>
      </c>
      <c r="T487">
        <v>0.115953</v>
      </c>
      <c r="U487">
        <v>0.101547</v>
      </c>
      <c r="V487"/>
      <c r="W487"/>
      <c r="X487"/>
      <c r="Y487"/>
      <c r="Z487"/>
      <c r="AA487"/>
      <c r="AB487"/>
      <c r="AC487"/>
      <c r="AD487"/>
      <c r="AE487"/>
      <c r="AF487"/>
      <c r="AG487"/>
      <c r="AH487"/>
      <c r="AI487"/>
      <c r="AJ487"/>
    </row>
    <row r="488" spans="1:42" x14ac:dyDescent="0.2">
      <c r="A488" s="33">
        <v>2</v>
      </c>
      <c r="B488" s="33" t="s">
        <v>92</v>
      </c>
      <c r="C488" t="s">
        <v>5</v>
      </c>
      <c r="D488">
        <v>25</v>
      </c>
      <c r="E488">
        <v>200</v>
      </c>
      <c r="F488">
        <v>0</v>
      </c>
      <c r="G488">
        <v>1913</v>
      </c>
      <c r="H488">
        <v>1913</v>
      </c>
      <c r="I488">
        <v>0</v>
      </c>
      <c r="J488">
        <v>3.7801000000000001E-2</v>
      </c>
      <c r="K488">
        <v>0</v>
      </c>
      <c r="L488">
        <v>0</v>
      </c>
      <c r="M488">
        <v>2</v>
      </c>
      <c r="N488">
        <v>3</v>
      </c>
      <c r="O488">
        <v>2</v>
      </c>
      <c r="P488">
        <v>2</v>
      </c>
      <c r="Q488">
        <v>0</v>
      </c>
      <c r="R488">
        <v>0</v>
      </c>
      <c r="S488">
        <v>3.5804000000000002E-2</v>
      </c>
      <c r="T488">
        <v>3.6221999999999997E-2</v>
      </c>
      <c r="U488">
        <v>2.0750999999999999E-2</v>
      </c>
      <c r="V488"/>
      <c r="W488"/>
      <c r="X488"/>
      <c r="Y488"/>
      <c r="Z488"/>
      <c r="AA488"/>
      <c r="AB488"/>
      <c r="AC488"/>
      <c r="AD488"/>
      <c r="AE488"/>
      <c r="AF488"/>
      <c r="AG488"/>
      <c r="AH488"/>
      <c r="AI488"/>
      <c r="AJ488"/>
    </row>
    <row r="489" spans="1:42" x14ac:dyDescent="0.2">
      <c r="A489" s="33">
        <v>2</v>
      </c>
      <c r="B489" s="33" t="s">
        <v>92</v>
      </c>
      <c r="C489" t="s">
        <v>6</v>
      </c>
      <c r="D489">
        <v>25</v>
      </c>
      <c r="E489">
        <v>200</v>
      </c>
      <c r="F489">
        <v>0</v>
      </c>
      <c r="G489">
        <v>1913</v>
      </c>
      <c r="H489">
        <v>1913</v>
      </c>
      <c r="I489">
        <v>0</v>
      </c>
      <c r="J489">
        <v>0.12522900000000001</v>
      </c>
      <c r="K489">
        <v>0</v>
      </c>
      <c r="L489">
        <v>3</v>
      </c>
      <c r="M489">
        <v>2</v>
      </c>
      <c r="N489">
        <v>3</v>
      </c>
      <c r="O489">
        <v>2</v>
      </c>
      <c r="P489">
        <v>95</v>
      </c>
      <c r="Q489">
        <v>2</v>
      </c>
      <c r="R489">
        <v>93</v>
      </c>
      <c r="S489">
        <v>9.8208000000000004E-2</v>
      </c>
      <c r="T489">
        <v>9.8746E-2</v>
      </c>
      <c r="U489">
        <v>8.3163000000000001E-2</v>
      </c>
      <c r="V489"/>
      <c r="W489"/>
      <c r="X489"/>
      <c r="Y489"/>
      <c r="Z489"/>
      <c r="AA489"/>
      <c r="AB489"/>
      <c r="AC489"/>
      <c r="AD489"/>
      <c r="AE489"/>
      <c r="AF489"/>
      <c r="AG489"/>
      <c r="AH489"/>
      <c r="AI489"/>
      <c r="AJ489"/>
    </row>
    <row r="490" spans="1:42" x14ac:dyDescent="0.2">
      <c r="A490" s="33">
        <v>2</v>
      </c>
      <c r="B490" s="33" t="s">
        <v>92</v>
      </c>
      <c r="C490" t="s">
        <v>7</v>
      </c>
      <c r="D490">
        <v>25</v>
      </c>
      <c r="E490">
        <v>200</v>
      </c>
      <c r="F490">
        <v>0</v>
      </c>
      <c r="G490">
        <v>1913</v>
      </c>
      <c r="H490">
        <v>1913</v>
      </c>
      <c r="I490">
        <v>0</v>
      </c>
      <c r="J490">
        <v>0.28872300000000001</v>
      </c>
      <c r="K490">
        <v>0</v>
      </c>
      <c r="L490">
        <v>12</v>
      </c>
      <c r="M490">
        <v>2</v>
      </c>
      <c r="N490">
        <v>3</v>
      </c>
      <c r="O490">
        <v>2</v>
      </c>
      <c r="P490">
        <v>36</v>
      </c>
      <c r="Q490">
        <v>13</v>
      </c>
      <c r="R490">
        <v>28</v>
      </c>
      <c r="S490">
        <v>0.27127499999999999</v>
      </c>
      <c r="T490">
        <v>0.271729</v>
      </c>
      <c r="U490">
        <v>0.21207000000000001</v>
      </c>
      <c r="V490"/>
      <c r="W490"/>
      <c r="X490"/>
      <c r="Y490"/>
      <c r="Z490"/>
      <c r="AA490"/>
      <c r="AB490"/>
      <c r="AC490"/>
      <c r="AD490"/>
      <c r="AE490"/>
      <c r="AF490"/>
      <c r="AG490"/>
      <c r="AH490"/>
      <c r="AI490"/>
      <c r="AJ490"/>
    </row>
    <row r="491" spans="1:42" x14ac:dyDescent="0.2">
      <c r="A491" s="33">
        <v>2</v>
      </c>
      <c r="B491" s="33" t="s">
        <v>92</v>
      </c>
      <c r="C491" t="s">
        <v>8</v>
      </c>
      <c r="D491">
        <v>25</v>
      </c>
      <c r="E491">
        <v>200</v>
      </c>
      <c r="F491">
        <v>0</v>
      </c>
      <c r="G491">
        <v>1913</v>
      </c>
      <c r="H491">
        <v>1913</v>
      </c>
      <c r="I491">
        <v>0</v>
      </c>
      <c r="J491">
        <v>0.50554500000000002</v>
      </c>
      <c r="K491">
        <v>80</v>
      </c>
      <c r="L491">
        <v>59</v>
      </c>
      <c r="M491">
        <v>2</v>
      </c>
      <c r="N491">
        <v>3</v>
      </c>
      <c r="O491">
        <v>2</v>
      </c>
      <c r="P491">
        <v>44</v>
      </c>
      <c r="Q491">
        <v>91</v>
      </c>
      <c r="R491">
        <v>35</v>
      </c>
      <c r="S491">
        <v>0.45846999999999999</v>
      </c>
      <c r="T491">
        <v>0.45887800000000001</v>
      </c>
      <c r="U491">
        <v>0.31870500000000002</v>
      </c>
      <c r="V491" s="28">
        <f t="shared" ref="V491:AA491" si="144">IFERROR(AVERAGE(G483:G491),"")</f>
        <v>1905.8888888888889</v>
      </c>
      <c r="W491" s="28">
        <f t="shared" si="144"/>
        <v>1905.8888888888889</v>
      </c>
      <c r="X491" s="28">
        <f t="shared" si="144"/>
        <v>0</v>
      </c>
      <c r="Y491" s="28">
        <f t="shared" si="144"/>
        <v>0.27234788888888889</v>
      </c>
      <c r="Z491" s="28">
        <f t="shared" si="144"/>
        <v>8.8888888888888893</v>
      </c>
      <c r="AA491" s="28">
        <f t="shared" si="144"/>
        <v>15</v>
      </c>
      <c r="AB491" s="28">
        <f t="shared" ref="AB491:AG491" si="145">IFERROR(AVERAGE(P483:P491),"")</f>
        <v>34.222222222222221</v>
      </c>
      <c r="AC491" s="28">
        <f t="shared" si="145"/>
        <v>28.666666666666668</v>
      </c>
      <c r="AD491" s="28">
        <f t="shared" si="145"/>
        <v>28.777777777777779</v>
      </c>
      <c r="AE491" s="28">
        <f t="shared" si="145"/>
        <v>0.25234177777777778</v>
      </c>
      <c r="AF491" s="28">
        <f t="shared" si="145"/>
        <v>0.25282411111111114</v>
      </c>
      <c r="AG491" s="28">
        <f t="shared" si="145"/>
        <v>0.18461355555555559</v>
      </c>
      <c r="AH491" s="28">
        <f>IFERROR(AVERAGE(N483:N491),"")</f>
        <v>3</v>
      </c>
      <c r="AI491" s="28">
        <f>IFERROR(AVERAGE(O483:O491),"")</f>
        <v>1.8888888888888888</v>
      </c>
      <c r="AJ491" s="28">
        <f>IFERROR(AVERAGE(M483:M491),"")</f>
        <v>2</v>
      </c>
      <c r="AK491">
        <f>COUNTA(D483:D491)</f>
        <v>9</v>
      </c>
      <c r="AL491">
        <f>COUNTIF(M483:M491,"=2")</f>
        <v>9</v>
      </c>
      <c r="AM491">
        <f>COUNTIF(M483:M491,"=1")</f>
        <v>0</v>
      </c>
      <c r="AN491">
        <f>COUNTIF(M483:M491,"=0")</f>
        <v>0</v>
      </c>
      <c r="AO491">
        <f>COUNTIF(M483:M491,"=3")</f>
        <v>0</v>
      </c>
      <c r="AP491">
        <f>COUNTIF(M483:M491,"=")</f>
        <v>0</v>
      </c>
    </row>
    <row r="492" spans="1:42" x14ac:dyDescent="0.2">
      <c r="A492" s="33">
        <v>2</v>
      </c>
      <c r="B492" s="33" t="s">
        <v>93</v>
      </c>
      <c r="C492" t="s">
        <v>9</v>
      </c>
      <c r="D492">
        <v>25</v>
      </c>
      <c r="E492">
        <v>200</v>
      </c>
      <c r="F492">
        <v>0</v>
      </c>
      <c r="G492" t="s">
        <v>56</v>
      </c>
      <c r="H492" t="s">
        <v>56</v>
      </c>
      <c r="I492" t="s">
        <v>56</v>
      </c>
      <c r="J492">
        <v>9.7797999999999996E-2</v>
      </c>
      <c r="K492">
        <v>0</v>
      </c>
      <c r="L492">
        <v>0</v>
      </c>
      <c r="M492">
        <v>3</v>
      </c>
      <c r="N492" t="s">
        <v>56</v>
      </c>
      <c r="O492" t="s">
        <v>56</v>
      </c>
      <c r="P492">
        <v>0</v>
      </c>
      <c r="Q492">
        <v>0</v>
      </c>
      <c r="R492">
        <v>0</v>
      </c>
      <c r="S492" t="s">
        <v>56</v>
      </c>
      <c r="T492" t="s">
        <v>56</v>
      </c>
      <c r="U492">
        <v>0</v>
      </c>
      <c r="V492"/>
      <c r="W492"/>
      <c r="X492"/>
      <c r="Y492"/>
      <c r="Z492"/>
      <c r="AA492"/>
      <c r="AB492"/>
      <c r="AC492"/>
      <c r="AD492"/>
      <c r="AE492"/>
      <c r="AF492"/>
      <c r="AG492"/>
      <c r="AH492"/>
      <c r="AI492"/>
      <c r="AJ492"/>
    </row>
    <row r="493" spans="1:42" x14ac:dyDescent="0.2">
      <c r="A493" s="33">
        <v>2</v>
      </c>
      <c r="B493" s="33" t="s">
        <v>93</v>
      </c>
      <c r="C493" t="s">
        <v>10</v>
      </c>
      <c r="D493">
        <v>25</v>
      </c>
      <c r="E493">
        <v>200</v>
      </c>
      <c r="F493">
        <v>0</v>
      </c>
      <c r="G493" t="s">
        <v>56</v>
      </c>
      <c r="H493" t="s">
        <v>56</v>
      </c>
      <c r="I493" t="s">
        <v>56</v>
      </c>
      <c r="J493">
        <v>0.26605099999999998</v>
      </c>
      <c r="K493">
        <v>0</v>
      </c>
      <c r="L493">
        <v>1</v>
      </c>
      <c r="M493">
        <v>3</v>
      </c>
      <c r="N493" t="s">
        <v>56</v>
      </c>
      <c r="O493" t="s">
        <v>56</v>
      </c>
      <c r="P493">
        <v>0</v>
      </c>
      <c r="Q493">
        <v>30</v>
      </c>
      <c r="R493">
        <v>0</v>
      </c>
      <c r="S493" t="s">
        <v>56</v>
      </c>
      <c r="T493" t="s">
        <v>56</v>
      </c>
      <c r="U493">
        <v>0</v>
      </c>
      <c r="V493"/>
      <c r="W493"/>
      <c r="X493"/>
      <c r="Y493"/>
      <c r="Z493"/>
      <c r="AA493"/>
      <c r="AB493"/>
      <c r="AC493"/>
      <c r="AD493"/>
      <c r="AE493"/>
      <c r="AF493"/>
      <c r="AG493"/>
      <c r="AH493"/>
      <c r="AI493"/>
      <c r="AJ493"/>
    </row>
    <row r="494" spans="1:42" x14ac:dyDescent="0.2">
      <c r="A494" s="33">
        <v>2</v>
      </c>
      <c r="B494" s="33" t="s">
        <v>93</v>
      </c>
      <c r="C494" t="s">
        <v>11</v>
      </c>
      <c r="D494">
        <v>25</v>
      </c>
      <c r="E494">
        <v>200</v>
      </c>
      <c r="F494">
        <v>0</v>
      </c>
      <c r="G494" t="s">
        <v>56</v>
      </c>
      <c r="H494" t="s">
        <v>56</v>
      </c>
      <c r="I494" t="s">
        <v>56</v>
      </c>
      <c r="J494">
        <v>53.056344000000003</v>
      </c>
      <c r="K494">
        <v>94674</v>
      </c>
      <c r="L494">
        <v>558</v>
      </c>
      <c r="M494">
        <v>3</v>
      </c>
      <c r="N494" t="s">
        <v>56</v>
      </c>
      <c r="O494" t="s">
        <v>56</v>
      </c>
      <c r="P494">
        <v>2</v>
      </c>
      <c r="Q494">
        <v>6796</v>
      </c>
      <c r="R494">
        <v>2</v>
      </c>
      <c r="S494" t="s">
        <v>56</v>
      </c>
      <c r="T494" t="s">
        <v>56</v>
      </c>
      <c r="U494">
        <v>0.228793</v>
      </c>
      <c r="V494"/>
      <c r="W494"/>
      <c r="X494"/>
      <c r="Y494"/>
      <c r="Z494"/>
      <c r="AA494"/>
      <c r="AB494"/>
      <c r="AC494"/>
      <c r="AD494"/>
      <c r="AE494"/>
      <c r="AF494"/>
      <c r="AG494"/>
      <c r="AH494"/>
      <c r="AI494"/>
      <c r="AJ494"/>
    </row>
    <row r="495" spans="1:42" x14ac:dyDescent="0.2">
      <c r="A495" s="33">
        <v>2</v>
      </c>
      <c r="B495" s="33" t="s">
        <v>93</v>
      </c>
      <c r="C495" t="s">
        <v>12</v>
      </c>
      <c r="D495">
        <v>25</v>
      </c>
      <c r="E495">
        <v>200</v>
      </c>
      <c r="F495">
        <v>0</v>
      </c>
      <c r="G495">
        <v>4169</v>
      </c>
      <c r="H495">
        <v>4169</v>
      </c>
      <c r="I495">
        <v>0</v>
      </c>
      <c r="J495">
        <v>118.530553</v>
      </c>
      <c r="K495">
        <v>156080</v>
      </c>
      <c r="L495">
        <v>2801</v>
      </c>
      <c r="M495">
        <v>2</v>
      </c>
      <c r="N495">
        <v>4</v>
      </c>
      <c r="O495">
        <v>2</v>
      </c>
      <c r="P495">
        <v>5</v>
      </c>
      <c r="Q495">
        <v>11678</v>
      </c>
      <c r="R495">
        <v>1</v>
      </c>
      <c r="S495">
        <v>25.939253999999998</v>
      </c>
      <c r="T495">
        <v>25.939703000000002</v>
      </c>
      <c r="U495">
        <v>1.218442</v>
      </c>
      <c r="V495"/>
      <c r="W495"/>
      <c r="X495"/>
      <c r="Y495"/>
      <c r="Z495"/>
      <c r="AA495"/>
      <c r="AB495"/>
      <c r="AC495"/>
      <c r="AD495"/>
      <c r="AE495"/>
      <c r="AF495"/>
      <c r="AG495"/>
      <c r="AH495"/>
      <c r="AI495"/>
      <c r="AJ495"/>
    </row>
    <row r="496" spans="1:42" x14ac:dyDescent="0.2">
      <c r="A496" s="33">
        <v>2</v>
      </c>
      <c r="B496" s="33" t="s">
        <v>93</v>
      </c>
      <c r="C496" t="s">
        <v>13</v>
      </c>
      <c r="D496">
        <v>25</v>
      </c>
      <c r="E496">
        <v>200</v>
      </c>
      <c r="F496">
        <v>0</v>
      </c>
      <c r="G496" t="s">
        <v>56</v>
      </c>
      <c r="H496" t="s">
        <v>56</v>
      </c>
      <c r="I496" t="s">
        <v>56</v>
      </c>
      <c r="J496">
        <v>0.12110899999999999</v>
      </c>
      <c r="K496">
        <v>0</v>
      </c>
      <c r="L496">
        <v>0</v>
      </c>
      <c r="M496">
        <v>3</v>
      </c>
      <c r="N496" t="s">
        <v>56</v>
      </c>
      <c r="O496" t="s">
        <v>56</v>
      </c>
      <c r="P496">
        <v>0</v>
      </c>
      <c r="Q496">
        <v>0</v>
      </c>
      <c r="R496">
        <v>0</v>
      </c>
      <c r="S496" t="s">
        <v>56</v>
      </c>
      <c r="T496" t="s">
        <v>56</v>
      </c>
      <c r="U496">
        <v>0</v>
      </c>
      <c r="V496"/>
      <c r="W496"/>
      <c r="X496"/>
      <c r="Y496"/>
      <c r="Z496"/>
      <c r="AA496"/>
      <c r="AB496"/>
      <c r="AC496"/>
      <c r="AD496"/>
      <c r="AE496"/>
      <c r="AF496"/>
      <c r="AG496"/>
      <c r="AH496"/>
      <c r="AI496"/>
      <c r="AJ496"/>
    </row>
    <row r="497" spans="1:42" x14ac:dyDescent="0.2">
      <c r="A497" s="33">
        <v>2</v>
      </c>
      <c r="B497" s="33" t="s">
        <v>93</v>
      </c>
      <c r="C497" t="s">
        <v>14</v>
      </c>
      <c r="D497">
        <v>25</v>
      </c>
      <c r="E497">
        <v>200</v>
      </c>
      <c r="F497">
        <v>0</v>
      </c>
      <c r="G497" t="s">
        <v>56</v>
      </c>
      <c r="H497" t="s">
        <v>56</v>
      </c>
      <c r="I497" t="s">
        <v>56</v>
      </c>
      <c r="J497">
        <v>6.670782</v>
      </c>
      <c r="K497">
        <v>8088</v>
      </c>
      <c r="L497">
        <v>105</v>
      </c>
      <c r="M497">
        <v>3</v>
      </c>
      <c r="N497" t="s">
        <v>56</v>
      </c>
      <c r="O497" t="s">
        <v>56</v>
      </c>
      <c r="P497">
        <v>0</v>
      </c>
      <c r="Q497">
        <v>1389</v>
      </c>
      <c r="R497">
        <v>0</v>
      </c>
      <c r="S497" t="s">
        <v>56</v>
      </c>
      <c r="T497" t="s">
        <v>56</v>
      </c>
      <c r="U497">
        <v>0</v>
      </c>
      <c r="V497"/>
      <c r="W497"/>
      <c r="X497"/>
      <c r="Y497"/>
      <c r="Z497"/>
      <c r="AA497"/>
      <c r="AB497"/>
      <c r="AC497"/>
      <c r="AD497"/>
      <c r="AE497"/>
      <c r="AF497"/>
      <c r="AG497"/>
      <c r="AH497"/>
      <c r="AI497"/>
      <c r="AJ497"/>
    </row>
    <row r="498" spans="1:42" x14ac:dyDescent="0.2">
      <c r="A498" s="33">
        <v>2</v>
      </c>
      <c r="B498" s="33" t="s">
        <v>93</v>
      </c>
      <c r="C498" t="s">
        <v>15</v>
      </c>
      <c r="D498">
        <v>25</v>
      </c>
      <c r="E498">
        <v>200</v>
      </c>
      <c r="F498">
        <v>0</v>
      </c>
      <c r="G498">
        <v>4308</v>
      </c>
      <c r="H498">
        <v>4308</v>
      </c>
      <c r="I498">
        <v>0</v>
      </c>
      <c r="J498">
        <v>60.548065999999999</v>
      </c>
      <c r="K498">
        <v>54526</v>
      </c>
      <c r="L498">
        <v>1902</v>
      </c>
      <c r="M498">
        <v>2</v>
      </c>
      <c r="N498">
        <v>5</v>
      </c>
      <c r="O498">
        <v>2</v>
      </c>
      <c r="P498">
        <v>15</v>
      </c>
      <c r="Q498">
        <v>7599</v>
      </c>
      <c r="R498">
        <v>11</v>
      </c>
      <c r="S498">
        <v>24.146497</v>
      </c>
      <c r="T498">
        <v>24.147123000000001</v>
      </c>
      <c r="U498">
        <v>19.224117</v>
      </c>
      <c r="V498"/>
      <c r="W498"/>
      <c r="X498"/>
      <c r="Y498"/>
      <c r="Z498"/>
      <c r="AA498"/>
      <c r="AB498"/>
      <c r="AC498"/>
      <c r="AD498"/>
      <c r="AE498"/>
      <c r="AF498"/>
      <c r="AG498"/>
      <c r="AH498"/>
      <c r="AI498"/>
      <c r="AJ498"/>
    </row>
    <row r="499" spans="1:42" x14ac:dyDescent="0.2">
      <c r="A499" s="33">
        <v>2</v>
      </c>
      <c r="B499" s="33" t="s">
        <v>93</v>
      </c>
      <c r="C499" t="s">
        <v>16</v>
      </c>
      <c r="D499">
        <v>25</v>
      </c>
      <c r="E499">
        <v>200</v>
      </c>
      <c r="F499">
        <v>0</v>
      </c>
      <c r="G499">
        <v>3973</v>
      </c>
      <c r="H499">
        <v>3973</v>
      </c>
      <c r="I499">
        <v>0</v>
      </c>
      <c r="J499">
        <v>94.582549</v>
      </c>
      <c r="K499">
        <v>101806</v>
      </c>
      <c r="L499">
        <v>3482</v>
      </c>
      <c r="M499">
        <v>2</v>
      </c>
      <c r="N499">
        <v>4</v>
      </c>
      <c r="O499">
        <v>2</v>
      </c>
      <c r="P499">
        <v>15</v>
      </c>
      <c r="Q499">
        <v>16114</v>
      </c>
      <c r="R499">
        <v>7</v>
      </c>
      <c r="S499">
        <v>26.445630000000001</v>
      </c>
      <c r="T499">
        <v>26.446096000000001</v>
      </c>
      <c r="U499">
        <v>2.3570989999999998</v>
      </c>
      <c r="V499"/>
      <c r="W499"/>
      <c r="X499"/>
      <c r="Y499"/>
      <c r="Z499"/>
      <c r="AA499"/>
      <c r="AB499"/>
      <c r="AC499"/>
      <c r="AD499"/>
      <c r="AE499"/>
      <c r="AF499"/>
      <c r="AG499"/>
      <c r="AH499"/>
      <c r="AI499"/>
      <c r="AJ499"/>
    </row>
    <row r="500" spans="1:42" x14ac:dyDescent="0.2">
      <c r="A500" s="33">
        <v>2</v>
      </c>
      <c r="B500" s="33" t="s">
        <v>93</v>
      </c>
      <c r="C500" t="s">
        <v>17</v>
      </c>
      <c r="D500">
        <v>25</v>
      </c>
      <c r="E500">
        <v>200</v>
      </c>
      <c r="F500">
        <v>0</v>
      </c>
      <c r="G500">
        <v>4413</v>
      </c>
      <c r="H500">
        <v>4413</v>
      </c>
      <c r="I500">
        <v>0</v>
      </c>
      <c r="J500">
        <v>8.6788139999999991</v>
      </c>
      <c r="K500">
        <v>446</v>
      </c>
      <c r="L500">
        <v>37</v>
      </c>
      <c r="M500">
        <v>2</v>
      </c>
      <c r="N500">
        <v>5</v>
      </c>
      <c r="O500">
        <v>2</v>
      </c>
      <c r="P500">
        <v>24</v>
      </c>
      <c r="Q500">
        <v>39</v>
      </c>
      <c r="R500">
        <v>22</v>
      </c>
      <c r="S500">
        <v>8.619783</v>
      </c>
      <c r="T500">
        <v>8.6204719999999995</v>
      </c>
      <c r="U500">
        <v>8.0821939999999994</v>
      </c>
      <c r="V500"/>
      <c r="W500"/>
      <c r="X500"/>
      <c r="Y500"/>
      <c r="Z500"/>
      <c r="AA500"/>
      <c r="AB500"/>
      <c r="AC500"/>
      <c r="AD500"/>
      <c r="AE500"/>
      <c r="AF500"/>
      <c r="AG500"/>
      <c r="AH500"/>
      <c r="AI500"/>
      <c r="AJ500"/>
    </row>
    <row r="501" spans="1:42" x14ac:dyDescent="0.2">
      <c r="A501" s="33">
        <v>2</v>
      </c>
      <c r="B501" s="33" t="s">
        <v>93</v>
      </c>
      <c r="C501" t="s">
        <v>18</v>
      </c>
      <c r="D501">
        <v>25</v>
      </c>
      <c r="E501">
        <v>200</v>
      </c>
      <c r="F501">
        <v>0</v>
      </c>
      <c r="G501">
        <v>4465</v>
      </c>
      <c r="H501">
        <v>4465</v>
      </c>
      <c r="I501">
        <v>0</v>
      </c>
      <c r="J501">
        <v>1432.2319600000001</v>
      </c>
      <c r="K501">
        <v>688983</v>
      </c>
      <c r="L501">
        <v>6767</v>
      </c>
      <c r="M501">
        <v>2</v>
      </c>
      <c r="N501">
        <v>5</v>
      </c>
      <c r="O501">
        <v>2</v>
      </c>
      <c r="P501">
        <v>24</v>
      </c>
      <c r="Q501">
        <v>33217</v>
      </c>
      <c r="R501">
        <v>20</v>
      </c>
      <c r="S501">
        <v>247.29331300000001</v>
      </c>
      <c r="T501">
        <v>247.293813</v>
      </c>
      <c r="U501">
        <v>38.277827000000002</v>
      </c>
      <c r="V501"/>
      <c r="W501"/>
      <c r="X501"/>
      <c r="Y501"/>
      <c r="Z501"/>
      <c r="AA501"/>
      <c r="AB501"/>
      <c r="AC501"/>
      <c r="AD501"/>
      <c r="AE501"/>
      <c r="AF501"/>
      <c r="AG501"/>
      <c r="AH501"/>
      <c r="AI501"/>
      <c r="AJ501"/>
    </row>
    <row r="502" spans="1:42" x14ac:dyDescent="0.2">
      <c r="A502" s="33">
        <v>2</v>
      </c>
      <c r="B502" s="33" t="s">
        <v>93</v>
      </c>
      <c r="C502" t="s">
        <v>19</v>
      </c>
      <c r="D502">
        <v>25</v>
      </c>
      <c r="E502">
        <v>200</v>
      </c>
      <c r="F502">
        <v>0</v>
      </c>
      <c r="G502">
        <v>4288</v>
      </c>
      <c r="H502">
        <v>4288</v>
      </c>
      <c r="I502">
        <v>0</v>
      </c>
      <c r="J502">
        <v>26.261002999999999</v>
      </c>
      <c r="K502">
        <v>30321</v>
      </c>
      <c r="L502">
        <v>1258</v>
      </c>
      <c r="M502">
        <v>2</v>
      </c>
      <c r="N502">
        <v>4</v>
      </c>
      <c r="O502">
        <v>2</v>
      </c>
      <c r="P502">
        <v>18</v>
      </c>
      <c r="Q502">
        <v>6004</v>
      </c>
      <c r="R502">
        <v>11</v>
      </c>
      <c r="S502">
        <v>26.187863</v>
      </c>
      <c r="T502">
        <v>26.188343</v>
      </c>
      <c r="U502">
        <v>5.2560690000000001</v>
      </c>
      <c r="V502"/>
      <c r="W502"/>
      <c r="X502"/>
      <c r="Y502"/>
      <c r="Z502"/>
      <c r="AA502"/>
      <c r="AB502"/>
      <c r="AC502"/>
      <c r="AD502"/>
      <c r="AE502"/>
      <c r="AF502"/>
      <c r="AG502"/>
      <c r="AH502"/>
      <c r="AI502"/>
      <c r="AJ502"/>
    </row>
    <row r="503" spans="1:42" x14ac:dyDescent="0.2">
      <c r="A503" s="33">
        <v>2</v>
      </c>
      <c r="B503" s="33" t="s">
        <v>93</v>
      </c>
      <c r="C503" t="s">
        <v>20</v>
      </c>
      <c r="D503">
        <v>25</v>
      </c>
      <c r="E503">
        <v>200</v>
      </c>
      <c r="F503">
        <v>0</v>
      </c>
      <c r="G503">
        <v>3748.2684640000002</v>
      </c>
      <c r="H503">
        <v>3930</v>
      </c>
      <c r="I503">
        <v>4.6241999999999998E-2</v>
      </c>
      <c r="J503">
        <v>3600.114881</v>
      </c>
      <c r="K503">
        <v>1083993</v>
      </c>
      <c r="L503">
        <v>13968</v>
      </c>
      <c r="M503">
        <v>1</v>
      </c>
      <c r="N503">
        <v>4</v>
      </c>
      <c r="O503">
        <v>2</v>
      </c>
      <c r="P503">
        <v>57</v>
      </c>
      <c r="Q503">
        <v>66608</v>
      </c>
      <c r="R503">
        <v>48</v>
      </c>
      <c r="S503">
        <v>142.82644500000001</v>
      </c>
      <c r="T503">
        <v>142.82693900000001</v>
      </c>
      <c r="U503">
        <v>1.296473</v>
      </c>
      <c r="V503" s="28">
        <f t="shared" ref="V503:AA503" si="146">IFERROR(AVERAGE(G492:G503),"")</f>
        <v>4194.8954948571427</v>
      </c>
      <c r="W503" s="28">
        <f t="shared" si="146"/>
        <v>4220.8571428571431</v>
      </c>
      <c r="X503" s="28">
        <f t="shared" si="146"/>
        <v>6.6059999999999999E-3</v>
      </c>
      <c r="Y503" s="28">
        <f t="shared" si="146"/>
        <v>450.09665916666671</v>
      </c>
      <c r="Z503" s="28">
        <f t="shared" si="146"/>
        <v>184909.75</v>
      </c>
      <c r="AA503" s="28">
        <f t="shared" si="146"/>
        <v>2573.25</v>
      </c>
      <c r="AB503" s="28">
        <f t="shared" ref="AB503:AG503" si="147">IFERROR(AVERAGE(P492:P503),"")</f>
        <v>13.333333333333334</v>
      </c>
      <c r="AC503" s="28">
        <f t="shared" si="147"/>
        <v>12456.166666666666</v>
      </c>
      <c r="AD503" s="28">
        <f t="shared" si="147"/>
        <v>10.166666666666666</v>
      </c>
      <c r="AE503" s="28">
        <f t="shared" si="147"/>
        <v>71.636969285714287</v>
      </c>
      <c r="AF503" s="28">
        <f t="shared" si="147"/>
        <v>71.637498428571433</v>
      </c>
      <c r="AG503" s="28">
        <f t="shared" si="147"/>
        <v>6.3284178333333339</v>
      </c>
      <c r="AH503" s="28">
        <f>IFERROR(AVERAGE(N492:N503),"")</f>
        <v>4.4285714285714288</v>
      </c>
      <c r="AI503" s="28">
        <f>IFERROR(AVERAGE(O492:O503),"")</f>
        <v>2</v>
      </c>
      <c r="AJ503" s="28">
        <f>AVERAGE(M492:M503)</f>
        <v>2.3333333333333335</v>
      </c>
      <c r="AK503">
        <f>COUNTA(D492:D503)</f>
        <v>12</v>
      </c>
      <c r="AL503">
        <f>COUNTIF(M492:M503,"=2")</f>
        <v>6</v>
      </c>
      <c r="AM503">
        <f>COUNTIF(M492:M503,"=1")</f>
        <v>1</v>
      </c>
      <c r="AN503">
        <f>COUNTIF(M492:M503,"=0")</f>
        <v>0</v>
      </c>
      <c r="AO503">
        <f>COUNTIF(M492:M503,"=3")</f>
        <v>5</v>
      </c>
      <c r="AP503">
        <f>COUNTIF(M492:M503,"=")</f>
        <v>0</v>
      </c>
    </row>
    <row r="504" spans="1:42" x14ac:dyDescent="0.2">
      <c r="A504" s="33">
        <v>2</v>
      </c>
      <c r="B504" s="33" t="s">
        <v>94</v>
      </c>
      <c r="C504" t="s">
        <v>21</v>
      </c>
      <c r="D504">
        <v>25</v>
      </c>
      <c r="E504">
        <v>200</v>
      </c>
      <c r="F504">
        <v>0</v>
      </c>
      <c r="G504" t="s">
        <v>56</v>
      </c>
      <c r="H504" t="s">
        <v>56</v>
      </c>
      <c r="I504" t="s">
        <v>56</v>
      </c>
      <c r="J504">
        <v>4.230683</v>
      </c>
      <c r="K504">
        <v>3739</v>
      </c>
      <c r="L504">
        <v>626</v>
      </c>
      <c r="M504">
        <v>3</v>
      </c>
      <c r="N504" t="s">
        <v>56</v>
      </c>
      <c r="O504" t="s">
        <v>56</v>
      </c>
      <c r="P504">
        <v>753</v>
      </c>
      <c r="Q504">
        <v>19</v>
      </c>
      <c r="R504">
        <v>753</v>
      </c>
      <c r="S504" t="s">
        <v>56</v>
      </c>
      <c r="T504" t="s">
        <v>56</v>
      </c>
      <c r="U504">
        <v>3.6136689999999998</v>
      </c>
      <c r="V504"/>
      <c r="W504"/>
      <c r="X504"/>
      <c r="Y504"/>
      <c r="Z504"/>
      <c r="AA504"/>
      <c r="AB504"/>
      <c r="AC504"/>
      <c r="AD504"/>
      <c r="AE504"/>
      <c r="AF504"/>
      <c r="AG504"/>
      <c r="AH504"/>
      <c r="AI504"/>
      <c r="AJ504"/>
    </row>
    <row r="505" spans="1:42" x14ac:dyDescent="0.2">
      <c r="A505" s="33">
        <v>2</v>
      </c>
      <c r="B505" s="33" t="s">
        <v>94</v>
      </c>
      <c r="C505" t="s">
        <v>22</v>
      </c>
      <c r="D505">
        <v>25</v>
      </c>
      <c r="E505">
        <v>200</v>
      </c>
      <c r="F505">
        <v>0</v>
      </c>
      <c r="G505">
        <v>3807.25</v>
      </c>
      <c r="H505">
        <v>4018</v>
      </c>
      <c r="I505">
        <v>5.2450999999999998E-2</v>
      </c>
      <c r="J505">
        <v>3600.1177870000001</v>
      </c>
      <c r="K505">
        <v>1153458</v>
      </c>
      <c r="L505">
        <v>51483</v>
      </c>
      <c r="M505">
        <v>1</v>
      </c>
      <c r="N505">
        <v>4</v>
      </c>
      <c r="O505">
        <v>2</v>
      </c>
      <c r="P505">
        <v>50894</v>
      </c>
      <c r="Q505">
        <v>9678</v>
      </c>
      <c r="R505">
        <v>50889</v>
      </c>
      <c r="S505">
        <v>65.298376000000005</v>
      </c>
      <c r="T505">
        <v>65.298865000000006</v>
      </c>
      <c r="U505">
        <v>475.86719599999998</v>
      </c>
      <c r="V505"/>
      <c r="W505"/>
      <c r="X505"/>
      <c r="Y505"/>
      <c r="Z505"/>
      <c r="AA505"/>
      <c r="AB505"/>
      <c r="AC505"/>
      <c r="AD505"/>
      <c r="AE505"/>
      <c r="AF505"/>
      <c r="AG505"/>
      <c r="AH505"/>
      <c r="AI505"/>
      <c r="AJ505"/>
    </row>
    <row r="506" spans="1:42" x14ac:dyDescent="0.2">
      <c r="A506" s="33">
        <v>2</v>
      </c>
      <c r="B506" s="33" t="s">
        <v>94</v>
      </c>
      <c r="C506" t="s">
        <v>23</v>
      </c>
      <c r="D506">
        <v>25</v>
      </c>
      <c r="E506">
        <v>200</v>
      </c>
      <c r="F506">
        <v>0</v>
      </c>
      <c r="G506">
        <v>3339</v>
      </c>
      <c r="H506">
        <v>3339</v>
      </c>
      <c r="I506">
        <v>0</v>
      </c>
      <c r="J506">
        <v>25.349402000000001</v>
      </c>
      <c r="K506">
        <v>55078</v>
      </c>
      <c r="L506">
        <v>246</v>
      </c>
      <c r="M506">
        <v>2</v>
      </c>
      <c r="N506">
        <v>3</v>
      </c>
      <c r="O506">
        <v>2</v>
      </c>
      <c r="P506">
        <v>342</v>
      </c>
      <c r="Q506">
        <v>8125</v>
      </c>
      <c r="R506">
        <v>328</v>
      </c>
      <c r="S506">
        <v>25.326851999999999</v>
      </c>
      <c r="T506">
        <v>25.327241000000001</v>
      </c>
      <c r="U506">
        <v>2.3951090000000002</v>
      </c>
      <c r="V506"/>
      <c r="W506"/>
      <c r="X506"/>
      <c r="Y506"/>
      <c r="Z506"/>
      <c r="AA506"/>
      <c r="AB506"/>
      <c r="AC506"/>
      <c r="AD506"/>
      <c r="AE506"/>
      <c r="AF506"/>
      <c r="AG506"/>
      <c r="AH506"/>
      <c r="AI506"/>
      <c r="AJ506"/>
    </row>
    <row r="507" spans="1:42" x14ac:dyDescent="0.2">
      <c r="A507" s="33">
        <v>2</v>
      </c>
      <c r="B507" s="33" t="s">
        <v>94</v>
      </c>
      <c r="C507" t="s">
        <v>24</v>
      </c>
      <c r="D507">
        <v>25</v>
      </c>
      <c r="E507">
        <v>200</v>
      </c>
      <c r="F507">
        <v>0</v>
      </c>
      <c r="G507">
        <v>3141</v>
      </c>
      <c r="H507">
        <v>3141</v>
      </c>
      <c r="I507">
        <v>0</v>
      </c>
      <c r="J507">
        <v>50.867331999999998</v>
      </c>
      <c r="K507">
        <v>74878</v>
      </c>
      <c r="L507">
        <v>4027</v>
      </c>
      <c r="M507">
        <v>2</v>
      </c>
      <c r="N507">
        <v>3</v>
      </c>
      <c r="O507">
        <v>2</v>
      </c>
      <c r="P507">
        <v>7320</v>
      </c>
      <c r="Q507">
        <v>3322</v>
      </c>
      <c r="R507">
        <v>7313</v>
      </c>
      <c r="S507">
        <v>50.212544000000001</v>
      </c>
      <c r="T507">
        <v>50.213003999999998</v>
      </c>
      <c r="U507">
        <v>38.691794000000002</v>
      </c>
      <c r="V507"/>
      <c r="W507"/>
      <c r="X507"/>
      <c r="Y507"/>
      <c r="Z507"/>
      <c r="AA507"/>
      <c r="AB507"/>
      <c r="AC507"/>
      <c r="AD507"/>
      <c r="AE507"/>
      <c r="AF507"/>
      <c r="AG507"/>
      <c r="AH507"/>
      <c r="AI507"/>
      <c r="AJ507"/>
    </row>
    <row r="508" spans="1:42" x14ac:dyDescent="0.2">
      <c r="A508" s="33">
        <v>2</v>
      </c>
      <c r="B508" s="33" t="s">
        <v>94</v>
      </c>
      <c r="C508" t="s">
        <v>25</v>
      </c>
      <c r="D508">
        <v>25</v>
      </c>
      <c r="E508">
        <v>200</v>
      </c>
      <c r="F508">
        <v>0</v>
      </c>
      <c r="G508" t="s">
        <v>56</v>
      </c>
      <c r="H508" t="s">
        <v>56</v>
      </c>
      <c r="I508" t="s">
        <v>56</v>
      </c>
      <c r="J508">
        <v>3600.1276090000001</v>
      </c>
      <c r="K508">
        <v>1620951</v>
      </c>
      <c r="L508">
        <v>60837</v>
      </c>
      <c r="M508">
        <v>0</v>
      </c>
      <c r="N508" t="s">
        <v>56</v>
      </c>
      <c r="O508" t="s">
        <v>56</v>
      </c>
      <c r="P508">
        <v>58706</v>
      </c>
      <c r="Q508">
        <v>10151</v>
      </c>
      <c r="R508">
        <v>58706</v>
      </c>
      <c r="S508" t="s">
        <v>56</v>
      </c>
      <c r="T508" t="s">
        <v>56</v>
      </c>
      <c r="U508">
        <v>474.86427700000002</v>
      </c>
      <c r="V508"/>
      <c r="W508"/>
      <c r="X508"/>
      <c r="Y508"/>
      <c r="Z508"/>
      <c r="AA508"/>
      <c r="AB508"/>
      <c r="AC508"/>
      <c r="AD508"/>
      <c r="AE508"/>
      <c r="AF508"/>
      <c r="AG508"/>
      <c r="AH508"/>
      <c r="AI508"/>
      <c r="AJ508"/>
    </row>
    <row r="509" spans="1:42" x14ac:dyDescent="0.2">
      <c r="A509" s="33">
        <v>2</v>
      </c>
      <c r="B509" s="33" t="s">
        <v>94</v>
      </c>
      <c r="C509" t="s">
        <v>26</v>
      </c>
      <c r="D509">
        <v>25</v>
      </c>
      <c r="E509">
        <v>200</v>
      </c>
      <c r="F509">
        <v>0</v>
      </c>
      <c r="G509">
        <v>3484</v>
      </c>
      <c r="H509">
        <v>3484</v>
      </c>
      <c r="I509">
        <v>0</v>
      </c>
      <c r="J509">
        <v>4.0743169999999997</v>
      </c>
      <c r="K509">
        <v>6019</v>
      </c>
      <c r="L509">
        <v>145</v>
      </c>
      <c r="M509">
        <v>2</v>
      </c>
      <c r="N509">
        <v>3</v>
      </c>
      <c r="O509">
        <v>2</v>
      </c>
      <c r="P509">
        <v>313</v>
      </c>
      <c r="Q509">
        <v>1383</v>
      </c>
      <c r="R509">
        <v>307</v>
      </c>
      <c r="S509">
        <v>3.9655499999999999</v>
      </c>
      <c r="T509">
        <v>3.9659260000000001</v>
      </c>
      <c r="U509">
        <v>1.2661549999999999</v>
      </c>
      <c r="V509"/>
      <c r="W509"/>
      <c r="X509"/>
      <c r="Y509"/>
      <c r="Z509"/>
      <c r="AA509"/>
      <c r="AB509"/>
      <c r="AC509"/>
      <c r="AD509"/>
      <c r="AE509"/>
      <c r="AF509"/>
      <c r="AG509"/>
      <c r="AH509"/>
      <c r="AI509"/>
      <c r="AJ509"/>
    </row>
    <row r="510" spans="1:42" x14ac:dyDescent="0.2">
      <c r="A510" s="33">
        <v>2</v>
      </c>
      <c r="B510" s="33" t="s">
        <v>94</v>
      </c>
      <c r="C510" t="s">
        <v>27</v>
      </c>
      <c r="D510">
        <v>25</v>
      </c>
      <c r="E510">
        <v>200</v>
      </c>
      <c r="F510">
        <v>0</v>
      </c>
      <c r="G510">
        <v>3006</v>
      </c>
      <c r="H510">
        <v>3006</v>
      </c>
      <c r="I510">
        <v>0</v>
      </c>
      <c r="J510">
        <v>1.723943</v>
      </c>
      <c r="K510">
        <v>946</v>
      </c>
      <c r="L510">
        <v>285</v>
      </c>
      <c r="M510">
        <v>2</v>
      </c>
      <c r="N510">
        <v>3</v>
      </c>
      <c r="O510">
        <v>2</v>
      </c>
      <c r="P510">
        <v>135</v>
      </c>
      <c r="Q510">
        <v>508</v>
      </c>
      <c r="R510">
        <v>129</v>
      </c>
      <c r="S510">
        <v>1.686326</v>
      </c>
      <c r="T510">
        <v>1.686787</v>
      </c>
      <c r="U510">
        <v>0.326324</v>
      </c>
      <c r="V510"/>
      <c r="W510"/>
      <c r="X510"/>
      <c r="Y510"/>
      <c r="Z510"/>
      <c r="AA510"/>
      <c r="AB510"/>
      <c r="AC510"/>
      <c r="AD510"/>
      <c r="AE510"/>
      <c r="AF510"/>
      <c r="AG510"/>
      <c r="AH510"/>
      <c r="AI510"/>
      <c r="AJ510"/>
    </row>
    <row r="511" spans="1:42" x14ac:dyDescent="0.2">
      <c r="A511" s="33">
        <v>2</v>
      </c>
      <c r="B511" s="33" t="s">
        <v>94</v>
      </c>
      <c r="C511" t="s">
        <v>28</v>
      </c>
      <c r="D511">
        <v>25</v>
      </c>
      <c r="E511">
        <v>200</v>
      </c>
      <c r="F511">
        <v>0</v>
      </c>
      <c r="G511">
        <v>2945</v>
      </c>
      <c r="H511">
        <v>2945</v>
      </c>
      <c r="I511">
        <v>0</v>
      </c>
      <c r="J511">
        <v>4.855531</v>
      </c>
      <c r="K511">
        <v>0</v>
      </c>
      <c r="L511">
        <v>9</v>
      </c>
      <c r="M511">
        <v>2</v>
      </c>
      <c r="N511">
        <v>3</v>
      </c>
      <c r="O511">
        <v>2</v>
      </c>
      <c r="P511">
        <v>51</v>
      </c>
      <c r="Q511">
        <v>11</v>
      </c>
      <c r="R511">
        <v>46</v>
      </c>
      <c r="S511">
        <v>4.849469</v>
      </c>
      <c r="T511">
        <v>4.8498539999999997</v>
      </c>
      <c r="U511">
        <v>4.1529069999999999</v>
      </c>
      <c r="V511" s="28">
        <f t="shared" ref="V511:AA511" si="148">IFERROR(AVERAGE(G504:G511),"")</f>
        <v>3287.0416666666665</v>
      </c>
      <c r="W511" s="28">
        <f t="shared" si="148"/>
        <v>3322.1666666666665</v>
      </c>
      <c r="X511" s="28">
        <f t="shared" si="148"/>
        <v>8.7418333333333324E-3</v>
      </c>
      <c r="Y511" s="28">
        <f t="shared" si="148"/>
        <v>911.41832549999992</v>
      </c>
      <c r="Z511" s="28">
        <f t="shared" si="148"/>
        <v>364383.625</v>
      </c>
      <c r="AA511" s="28">
        <f t="shared" si="148"/>
        <v>14707.25</v>
      </c>
      <c r="AB511" s="28">
        <f t="shared" ref="AB511:AG511" si="149">IFERROR(AVERAGE(P504:P511),"")</f>
        <v>14814.25</v>
      </c>
      <c r="AC511" s="28">
        <f t="shared" si="149"/>
        <v>4149.625</v>
      </c>
      <c r="AD511" s="28">
        <f t="shared" si="149"/>
        <v>14808.875</v>
      </c>
      <c r="AE511" s="28">
        <f t="shared" si="149"/>
        <v>25.223186166666668</v>
      </c>
      <c r="AF511" s="28">
        <f t="shared" si="149"/>
        <v>25.223612833333334</v>
      </c>
      <c r="AG511" s="28">
        <f t="shared" si="149"/>
        <v>125.14717887500001</v>
      </c>
      <c r="AH511" s="28">
        <f>IFERROR(AVERAGE(N504:N511),"")</f>
        <v>3.1666666666666665</v>
      </c>
      <c r="AI511" s="28">
        <f>IFERROR(AVERAGE(O504:O511),"")</f>
        <v>2</v>
      </c>
      <c r="AJ511" s="28">
        <f>AVERAGE(M504:M511)</f>
        <v>1.75</v>
      </c>
      <c r="AK511">
        <f>COUNTA(D504:D511)</f>
        <v>8</v>
      </c>
      <c r="AL511">
        <f>COUNTIF(M504:M511,"=2")</f>
        <v>5</v>
      </c>
      <c r="AM511">
        <f>COUNTIF(M504:M511,"=1")</f>
        <v>1</v>
      </c>
      <c r="AN511">
        <f>COUNTIF(M504:M511,"=0")</f>
        <v>1</v>
      </c>
      <c r="AO511">
        <f>COUNTIF(M504:M511,"=3")</f>
        <v>1</v>
      </c>
      <c r="AP511">
        <f>COUNTIF(M504:M511,"=")</f>
        <v>0</v>
      </c>
    </row>
    <row r="512" spans="1:42" x14ac:dyDescent="0.2">
      <c r="A512" s="33">
        <v>2</v>
      </c>
      <c r="B512" s="33" t="s">
        <v>95</v>
      </c>
      <c r="C512" t="s">
        <v>29</v>
      </c>
      <c r="D512">
        <v>25</v>
      </c>
      <c r="E512">
        <v>700</v>
      </c>
      <c r="F512">
        <v>0</v>
      </c>
      <c r="G512">
        <v>2147</v>
      </c>
      <c r="H512">
        <v>2147</v>
      </c>
      <c r="I512">
        <v>0</v>
      </c>
      <c r="J512">
        <v>3.7790999999999998E-2</v>
      </c>
      <c r="K512">
        <v>0</v>
      </c>
      <c r="L512">
        <v>0</v>
      </c>
      <c r="M512">
        <v>2</v>
      </c>
      <c r="N512">
        <v>2</v>
      </c>
      <c r="O512">
        <v>2</v>
      </c>
      <c r="P512">
        <v>3</v>
      </c>
      <c r="Q512">
        <v>0</v>
      </c>
      <c r="R512">
        <v>0</v>
      </c>
      <c r="S512">
        <v>3.5881000000000003E-2</v>
      </c>
      <c r="T512">
        <v>3.5895999999999997E-2</v>
      </c>
      <c r="U512">
        <v>2.7109999999999999E-2</v>
      </c>
      <c r="V512"/>
      <c r="W512"/>
      <c r="X512"/>
      <c r="Y512"/>
      <c r="Z512"/>
      <c r="AA512"/>
      <c r="AB512"/>
      <c r="AC512"/>
      <c r="AD512"/>
      <c r="AE512"/>
      <c r="AF512"/>
      <c r="AG512"/>
      <c r="AH512"/>
      <c r="AI512"/>
      <c r="AJ512"/>
    </row>
    <row r="513" spans="1:42" x14ac:dyDescent="0.2">
      <c r="A513" s="33">
        <v>2</v>
      </c>
      <c r="B513" s="33" t="s">
        <v>95</v>
      </c>
      <c r="C513" t="s">
        <v>30</v>
      </c>
      <c r="D513">
        <v>25</v>
      </c>
      <c r="E513">
        <v>700</v>
      </c>
      <c r="F513">
        <v>0</v>
      </c>
      <c r="G513">
        <v>2147</v>
      </c>
      <c r="H513">
        <v>2147</v>
      </c>
      <c r="I513">
        <v>0</v>
      </c>
      <c r="J513">
        <v>0.27629700000000001</v>
      </c>
      <c r="K513">
        <v>853</v>
      </c>
      <c r="L513">
        <v>38</v>
      </c>
      <c r="M513">
        <v>2</v>
      </c>
      <c r="N513">
        <v>2</v>
      </c>
      <c r="O513">
        <v>2</v>
      </c>
      <c r="P513">
        <v>11</v>
      </c>
      <c r="Q513">
        <v>76</v>
      </c>
      <c r="R513">
        <v>7</v>
      </c>
      <c r="S513">
        <v>0.14371300000000001</v>
      </c>
      <c r="T513">
        <v>0.14374899999999999</v>
      </c>
      <c r="U513">
        <v>9.4937999999999995E-2</v>
      </c>
      <c r="V513"/>
      <c r="W513"/>
      <c r="X513"/>
      <c r="Y513"/>
      <c r="Z513"/>
      <c r="AA513"/>
      <c r="AB513"/>
      <c r="AC513"/>
      <c r="AD513"/>
      <c r="AE513"/>
      <c r="AF513"/>
      <c r="AG513"/>
      <c r="AH513"/>
      <c r="AI513"/>
      <c r="AJ513"/>
    </row>
    <row r="514" spans="1:42" x14ac:dyDescent="0.2">
      <c r="A514" s="33">
        <v>2</v>
      </c>
      <c r="B514" s="33" t="s">
        <v>95</v>
      </c>
      <c r="C514" t="s">
        <v>31</v>
      </c>
      <c r="D514">
        <v>25</v>
      </c>
      <c r="E514">
        <v>700</v>
      </c>
      <c r="F514">
        <v>0</v>
      </c>
      <c r="G514">
        <v>2147</v>
      </c>
      <c r="H514">
        <v>2147</v>
      </c>
      <c r="I514">
        <v>0</v>
      </c>
      <c r="J514">
        <v>2.0213299999999998</v>
      </c>
      <c r="K514">
        <v>6813</v>
      </c>
      <c r="L514">
        <v>66</v>
      </c>
      <c r="M514">
        <v>2</v>
      </c>
      <c r="N514">
        <v>2</v>
      </c>
      <c r="O514">
        <v>2</v>
      </c>
      <c r="P514">
        <v>17</v>
      </c>
      <c r="Q514">
        <v>498</v>
      </c>
      <c r="R514">
        <v>6</v>
      </c>
      <c r="S514">
        <v>0.68386899999999995</v>
      </c>
      <c r="T514">
        <v>0.68392200000000003</v>
      </c>
      <c r="U514">
        <v>0.26556800000000003</v>
      </c>
      <c r="V514"/>
      <c r="W514"/>
      <c r="X514"/>
      <c r="Y514"/>
      <c r="Z514"/>
      <c r="AA514"/>
      <c r="AB514"/>
      <c r="AC514"/>
      <c r="AD514"/>
      <c r="AE514"/>
      <c r="AF514"/>
      <c r="AG514"/>
      <c r="AH514"/>
      <c r="AI514"/>
      <c r="AJ514"/>
    </row>
    <row r="515" spans="1:42" x14ac:dyDescent="0.2">
      <c r="A515" s="33">
        <v>2</v>
      </c>
      <c r="B515" s="33" t="s">
        <v>95</v>
      </c>
      <c r="C515" t="s">
        <v>32</v>
      </c>
      <c r="D515">
        <v>25</v>
      </c>
      <c r="E515">
        <v>700</v>
      </c>
      <c r="F515">
        <v>0</v>
      </c>
      <c r="G515">
        <v>2131</v>
      </c>
      <c r="H515">
        <v>2131</v>
      </c>
      <c r="I515">
        <v>0</v>
      </c>
      <c r="J515">
        <v>4.2747140000000003</v>
      </c>
      <c r="K515">
        <v>19181</v>
      </c>
      <c r="L515">
        <v>246</v>
      </c>
      <c r="M515">
        <v>2</v>
      </c>
      <c r="N515">
        <v>1</v>
      </c>
      <c r="O515">
        <v>1</v>
      </c>
      <c r="P515">
        <v>19</v>
      </c>
      <c r="Q515">
        <v>1613</v>
      </c>
      <c r="R515">
        <v>9</v>
      </c>
      <c r="S515">
        <v>3.7080769999999998</v>
      </c>
      <c r="T515">
        <v>3.708132</v>
      </c>
      <c r="U515">
        <v>0.112455</v>
      </c>
      <c r="V515"/>
      <c r="W515"/>
      <c r="X515"/>
      <c r="Y515"/>
      <c r="Z515"/>
      <c r="AA515"/>
      <c r="AB515"/>
      <c r="AC515"/>
      <c r="AD515"/>
      <c r="AE515"/>
      <c r="AF515"/>
      <c r="AG515"/>
      <c r="AH515"/>
      <c r="AI515"/>
      <c r="AJ515"/>
    </row>
    <row r="516" spans="1:42" x14ac:dyDescent="0.2">
      <c r="A516" s="33">
        <v>2</v>
      </c>
      <c r="B516" s="33" t="s">
        <v>95</v>
      </c>
      <c r="C516" t="s">
        <v>33</v>
      </c>
      <c r="D516">
        <v>25</v>
      </c>
      <c r="E516">
        <v>700</v>
      </c>
      <c r="F516">
        <v>0</v>
      </c>
      <c r="G516">
        <v>2147</v>
      </c>
      <c r="H516">
        <v>2147</v>
      </c>
      <c r="I516">
        <v>0</v>
      </c>
      <c r="J516">
        <v>0.12046999999999999</v>
      </c>
      <c r="K516">
        <v>0</v>
      </c>
      <c r="L516">
        <v>3</v>
      </c>
      <c r="M516">
        <v>2</v>
      </c>
      <c r="N516">
        <v>2</v>
      </c>
      <c r="O516">
        <v>2</v>
      </c>
      <c r="P516">
        <v>30</v>
      </c>
      <c r="Q516">
        <v>3</v>
      </c>
      <c r="R516">
        <v>27</v>
      </c>
      <c r="S516">
        <v>9.5605999999999997E-2</v>
      </c>
      <c r="T516">
        <v>9.5652000000000001E-2</v>
      </c>
      <c r="U516">
        <v>7.3413000000000006E-2</v>
      </c>
      <c r="V516"/>
      <c r="W516"/>
      <c r="X516"/>
      <c r="Y516"/>
      <c r="Z516"/>
      <c r="AA516"/>
      <c r="AB516"/>
      <c r="AC516"/>
      <c r="AD516"/>
      <c r="AE516"/>
      <c r="AF516"/>
      <c r="AG516"/>
      <c r="AH516"/>
      <c r="AI516"/>
      <c r="AJ516"/>
    </row>
    <row r="517" spans="1:42" x14ac:dyDescent="0.2">
      <c r="A517" s="33">
        <v>2</v>
      </c>
      <c r="B517" s="33" t="s">
        <v>95</v>
      </c>
      <c r="C517" t="s">
        <v>34</v>
      </c>
      <c r="D517">
        <v>25</v>
      </c>
      <c r="E517">
        <v>700</v>
      </c>
      <c r="F517">
        <v>0</v>
      </c>
      <c r="G517">
        <v>2147</v>
      </c>
      <c r="H517">
        <v>2147</v>
      </c>
      <c r="I517">
        <v>0</v>
      </c>
      <c r="J517">
        <v>0.19437399999999999</v>
      </c>
      <c r="K517">
        <v>0</v>
      </c>
      <c r="L517">
        <v>14</v>
      </c>
      <c r="M517">
        <v>2</v>
      </c>
      <c r="N517">
        <v>2</v>
      </c>
      <c r="O517">
        <v>2</v>
      </c>
      <c r="P517">
        <v>78</v>
      </c>
      <c r="Q517">
        <v>21</v>
      </c>
      <c r="R517">
        <v>73</v>
      </c>
      <c r="S517">
        <v>0.15631600000000001</v>
      </c>
      <c r="T517">
        <v>0.156357</v>
      </c>
      <c r="U517">
        <v>9.6145999999999995E-2</v>
      </c>
      <c r="V517"/>
      <c r="W517"/>
      <c r="X517"/>
      <c r="Y517"/>
      <c r="Z517"/>
      <c r="AA517"/>
      <c r="AB517"/>
      <c r="AC517"/>
      <c r="AD517"/>
      <c r="AE517"/>
      <c r="AF517"/>
      <c r="AG517"/>
      <c r="AH517"/>
      <c r="AI517"/>
      <c r="AJ517"/>
    </row>
    <row r="518" spans="1:42" x14ac:dyDescent="0.2">
      <c r="A518" s="33">
        <v>2</v>
      </c>
      <c r="B518" s="33" t="s">
        <v>95</v>
      </c>
      <c r="C518" t="s">
        <v>35</v>
      </c>
      <c r="D518">
        <v>25</v>
      </c>
      <c r="E518">
        <v>700</v>
      </c>
      <c r="F518">
        <v>0</v>
      </c>
      <c r="G518">
        <v>2145</v>
      </c>
      <c r="H518">
        <v>2145</v>
      </c>
      <c r="I518">
        <v>0</v>
      </c>
      <c r="J518">
        <v>0.24159800000000001</v>
      </c>
      <c r="K518">
        <v>0</v>
      </c>
      <c r="L518">
        <v>13</v>
      </c>
      <c r="M518">
        <v>2</v>
      </c>
      <c r="N518">
        <v>2</v>
      </c>
      <c r="O518">
        <v>2</v>
      </c>
      <c r="P518">
        <v>27</v>
      </c>
      <c r="Q518">
        <v>15</v>
      </c>
      <c r="R518">
        <v>15</v>
      </c>
      <c r="S518">
        <v>0.22723399999999999</v>
      </c>
      <c r="T518">
        <v>0.22728699999999999</v>
      </c>
      <c r="U518">
        <v>0.12915099999999999</v>
      </c>
      <c r="V518"/>
      <c r="W518"/>
      <c r="X518"/>
      <c r="Y518"/>
      <c r="Z518"/>
      <c r="AA518"/>
      <c r="AB518"/>
      <c r="AC518"/>
      <c r="AD518"/>
      <c r="AE518"/>
      <c r="AF518"/>
      <c r="AG518"/>
      <c r="AH518"/>
      <c r="AI518"/>
      <c r="AJ518"/>
    </row>
    <row r="519" spans="1:42" x14ac:dyDescent="0.2">
      <c r="A519" s="33">
        <v>2</v>
      </c>
      <c r="B519" s="33" t="s">
        <v>95</v>
      </c>
      <c r="C519" t="s">
        <v>36</v>
      </c>
      <c r="D519">
        <v>25</v>
      </c>
      <c r="E519">
        <v>700</v>
      </c>
      <c r="F519">
        <v>0</v>
      </c>
      <c r="G519">
        <v>2145</v>
      </c>
      <c r="H519">
        <v>2145</v>
      </c>
      <c r="I519">
        <v>0</v>
      </c>
      <c r="J519">
        <v>0.186892</v>
      </c>
      <c r="K519">
        <v>0</v>
      </c>
      <c r="L519">
        <v>14</v>
      </c>
      <c r="M519">
        <v>2</v>
      </c>
      <c r="N519">
        <v>2</v>
      </c>
      <c r="O519">
        <v>2</v>
      </c>
      <c r="P519">
        <v>40</v>
      </c>
      <c r="Q519">
        <v>19</v>
      </c>
      <c r="R519">
        <v>33</v>
      </c>
      <c r="S519">
        <v>0.166188</v>
      </c>
      <c r="T519">
        <v>0.166211</v>
      </c>
      <c r="U519">
        <v>7.3636999999999994E-2</v>
      </c>
      <c r="V519" s="28">
        <f t="shared" ref="V519:AA519" si="150">IFERROR(AVERAGE(G512:G519),"")</f>
        <v>2144.5</v>
      </c>
      <c r="W519" s="28">
        <f t="shared" si="150"/>
        <v>2144.5</v>
      </c>
      <c r="X519" s="28">
        <f t="shared" si="150"/>
        <v>0</v>
      </c>
      <c r="Y519" s="28">
        <f t="shared" si="150"/>
        <v>0.91918325000000001</v>
      </c>
      <c r="Z519" s="28">
        <f t="shared" si="150"/>
        <v>3355.875</v>
      </c>
      <c r="AA519" s="28">
        <f t="shared" si="150"/>
        <v>49.25</v>
      </c>
      <c r="AB519" s="28">
        <f t="shared" ref="AB519:AG519" si="151">IFERROR(AVERAGE(P512:P519),"")</f>
        <v>28.125</v>
      </c>
      <c r="AC519" s="28">
        <f t="shared" si="151"/>
        <v>280.625</v>
      </c>
      <c r="AD519" s="28">
        <f t="shared" si="151"/>
        <v>21.25</v>
      </c>
      <c r="AE519" s="28">
        <f t="shared" si="151"/>
        <v>0.65211050000000004</v>
      </c>
      <c r="AF519" s="28">
        <f t="shared" si="151"/>
        <v>0.65215074999999989</v>
      </c>
      <c r="AG519" s="28">
        <f t="shared" si="151"/>
        <v>0.10905225</v>
      </c>
      <c r="AH519" s="28">
        <f>IFERROR(AVERAGE(N512:N519),"")</f>
        <v>1.875</v>
      </c>
      <c r="AI519" s="28">
        <f>IFERROR(AVERAGE(O512:O519),"")</f>
        <v>1.875</v>
      </c>
      <c r="AJ519" s="28">
        <f>AVERAGE(M512:M519)</f>
        <v>2</v>
      </c>
      <c r="AK519">
        <f>COUNTA(D512:D519)</f>
        <v>8</v>
      </c>
      <c r="AL519">
        <f>COUNTIF(M512:M519,"=2")</f>
        <v>8</v>
      </c>
      <c r="AM519">
        <f>COUNTIF(M512:M519,"=1")</f>
        <v>0</v>
      </c>
      <c r="AN519">
        <f>COUNTIF(M512:M519,"=0")</f>
        <v>0</v>
      </c>
      <c r="AO519">
        <f>COUNTIF(M512:M519,"=3")</f>
        <v>0</v>
      </c>
      <c r="AP519">
        <f>COUNTIF(M512:M519,"=")</f>
        <v>0</v>
      </c>
    </row>
    <row r="520" spans="1:42" x14ac:dyDescent="0.2">
      <c r="A520" s="33">
        <v>2</v>
      </c>
      <c r="B520" s="33" t="s">
        <v>96</v>
      </c>
      <c r="C520" t="s">
        <v>37</v>
      </c>
      <c r="D520">
        <v>25</v>
      </c>
      <c r="E520">
        <v>1000</v>
      </c>
      <c r="F520">
        <v>0</v>
      </c>
      <c r="G520">
        <v>4633</v>
      </c>
      <c r="H520">
        <v>4633</v>
      </c>
      <c r="I520">
        <v>0</v>
      </c>
      <c r="J520">
        <v>0.21198700000000001</v>
      </c>
      <c r="K520">
        <v>0</v>
      </c>
      <c r="L520">
        <v>10</v>
      </c>
      <c r="M520">
        <v>2</v>
      </c>
      <c r="N520">
        <v>4</v>
      </c>
      <c r="O520">
        <v>2</v>
      </c>
      <c r="P520">
        <v>9</v>
      </c>
      <c r="Q520">
        <v>11</v>
      </c>
      <c r="R520">
        <v>5</v>
      </c>
      <c r="S520">
        <v>0.20526700000000001</v>
      </c>
      <c r="T520">
        <v>0.205705</v>
      </c>
      <c r="U520">
        <v>0.169403</v>
      </c>
      <c r="V520"/>
      <c r="W520"/>
      <c r="X520"/>
      <c r="Y520"/>
      <c r="Z520"/>
      <c r="AA520"/>
      <c r="AB520"/>
      <c r="AC520"/>
      <c r="AD520"/>
      <c r="AE520"/>
      <c r="AF520"/>
      <c r="AG520"/>
      <c r="AH520"/>
      <c r="AI520"/>
      <c r="AJ520"/>
    </row>
    <row r="521" spans="1:42" x14ac:dyDescent="0.2">
      <c r="A521" s="33">
        <v>2</v>
      </c>
      <c r="B521" s="33" t="s">
        <v>96</v>
      </c>
      <c r="C521" t="s">
        <v>38</v>
      </c>
      <c r="D521">
        <v>25</v>
      </c>
      <c r="E521">
        <v>1000</v>
      </c>
      <c r="F521">
        <v>0</v>
      </c>
      <c r="G521">
        <v>4105</v>
      </c>
      <c r="H521">
        <v>4105</v>
      </c>
      <c r="I521">
        <v>0</v>
      </c>
      <c r="J521">
        <v>1.31033</v>
      </c>
      <c r="K521">
        <v>3851</v>
      </c>
      <c r="L521">
        <v>225</v>
      </c>
      <c r="M521">
        <v>2</v>
      </c>
      <c r="N521">
        <v>4</v>
      </c>
      <c r="O521">
        <v>2</v>
      </c>
      <c r="P521">
        <v>21</v>
      </c>
      <c r="Q521">
        <v>602</v>
      </c>
      <c r="R521">
        <v>14</v>
      </c>
      <c r="S521">
        <v>1.2550760000000001</v>
      </c>
      <c r="T521">
        <v>1.255565</v>
      </c>
      <c r="U521">
        <v>0.26363500000000001</v>
      </c>
      <c r="V521"/>
      <c r="W521"/>
      <c r="X521"/>
      <c r="Y521"/>
      <c r="Z521"/>
      <c r="AA521"/>
      <c r="AB521"/>
      <c r="AC521"/>
      <c r="AD521"/>
      <c r="AE521"/>
      <c r="AF521"/>
      <c r="AG521"/>
      <c r="AH521"/>
      <c r="AI521"/>
      <c r="AJ521"/>
    </row>
    <row r="522" spans="1:42" x14ac:dyDescent="0.2">
      <c r="A522" s="33">
        <v>2</v>
      </c>
      <c r="B522" s="33" t="s">
        <v>96</v>
      </c>
      <c r="C522" t="s">
        <v>39</v>
      </c>
      <c r="D522">
        <v>25</v>
      </c>
      <c r="E522">
        <v>1000</v>
      </c>
      <c r="F522">
        <v>0</v>
      </c>
      <c r="G522">
        <v>3914</v>
      </c>
      <c r="H522">
        <v>3914</v>
      </c>
      <c r="I522">
        <v>0</v>
      </c>
      <c r="J522">
        <v>44.303072</v>
      </c>
      <c r="K522">
        <v>105554</v>
      </c>
      <c r="L522">
        <v>1604</v>
      </c>
      <c r="M522">
        <v>2</v>
      </c>
      <c r="N522">
        <v>3</v>
      </c>
      <c r="O522">
        <v>2</v>
      </c>
      <c r="P522">
        <v>38</v>
      </c>
      <c r="Q522">
        <v>8125</v>
      </c>
      <c r="R522">
        <v>20</v>
      </c>
      <c r="S522">
        <v>17.588878000000001</v>
      </c>
      <c r="T522">
        <v>17.589399</v>
      </c>
      <c r="U522">
        <v>1.1125259999999999</v>
      </c>
      <c r="V522"/>
      <c r="W522"/>
      <c r="X522"/>
      <c r="Y522"/>
      <c r="Z522"/>
      <c r="AA522"/>
      <c r="AB522"/>
      <c r="AC522"/>
      <c r="AD522"/>
      <c r="AE522"/>
      <c r="AF522"/>
      <c r="AG522"/>
      <c r="AH522"/>
      <c r="AI522"/>
      <c r="AJ522"/>
    </row>
    <row r="523" spans="1:42" x14ac:dyDescent="0.2">
      <c r="A523" s="33">
        <v>2</v>
      </c>
      <c r="B523" s="33" t="s">
        <v>96</v>
      </c>
      <c r="C523" t="s">
        <v>40</v>
      </c>
      <c r="D523">
        <v>25</v>
      </c>
      <c r="E523">
        <v>1000</v>
      </c>
      <c r="F523">
        <v>0</v>
      </c>
      <c r="G523">
        <v>3550</v>
      </c>
      <c r="H523">
        <v>3550</v>
      </c>
      <c r="I523">
        <v>0</v>
      </c>
      <c r="J523">
        <v>30.243500000000001</v>
      </c>
      <c r="K523">
        <v>85123</v>
      </c>
      <c r="L523">
        <v>765</v>
      </c>
      <c r="M523">
        <v>2</v>
      </c>
      <c r="N523">
        <v>2</v>
      </c>
      <c r="O523">
        <v>2</v>
      </c>
      <c r="P523">
        <v>24</v>
      </c>
      <c r="Q523">
        <v>9224</v>
      </c>
      <c r="R523">
        <v>8</v>
      </c>
      <c r="S523">
        <v>14.066473999999999</v>
      </c>
      <c r="T523">
        <v>14.066585</v>
      </c>
      <c r="U523">
        <v>0.65091699999999997</v>
      </c>
      <c r="V523"/>
      <c r="W523"/>
      <c r="X523"/>
      <c r="Y523"/>
      <c r="Z523"/>
      <c r="AA523"/>
      <c r="AB523"/>
      <c r="AC523"/>
      <c r="AD523"/>
      <c r="AE523"/>
      <c r="AF523"/>
      <c r="AG523"/>
      <c r="AH523"/>
      <c r="AI523"/>
      <c r="AJ523"/>
    </row>
    <row r="524" spans="1:42" x14ac:dyDescent="0.2">
      <c r="A524" s="33">
        <v>2</v>
      </c>
      <c r="B524" s="33" t="s">
        <v>96</v>
      </c>
      <c r="C524" t="s">
        <v>41</v>
      </c>
      <c r="D524">
        <v>25</v>
      </c>
      <c r="E524">
        <v>1000</v>
      </c>
      <c r="F524">
        <v>0</v>
      </c>
      <c r="G524">
        <v>3930</v>
      </c>
      <c r="H524">
        <v>3930</v>
      </c>
      <c r="I524">
        <v>0</v>
      </c>
      <c r="J524">
        <v>0.719754</v>
      </c>
      <c r="K524">
        <v>0</v>
      </c>
      <c r="L524">
        <v>6</v>
      </c>
      <c r="M524">
        <v>2</v>
      </c>
      <c r="N524">
        <v>3</v>
      </c>
      <c r="O524">
        <v>2</v>
      </c>
      <c r="P524">
        <v>43</v>
      </c>
      <c r="Q524">
        <v>19</v>
      </c>
      <c r="R524">
        <v>29</v>
      </c>
      <c r="S524">
        <v>0.69770699999999997</v>
      </c>
      <c r="T524">
        <v>0.69817099999999999</v>
      </c>
      <c r="U524">
        <v>0.57350800000000002</v>
      </c>
      <c r="V524"/>
      <c r="W524"/>
      <c r="X524"/>
      <c r="Y524"/>
      <c r="Z524"/>
      <c r="AA524"/>
      <c r="AB524"/>
      <c r="AC524"/>
      <c r="AD524"/>
      <c r="AE524"/>
      <c r="AF524"/>
      <c r="AG524"/>
      <c r="AH524"/>
      <c r="AI524"/>
      <c r="AJ524"/>
    </row>
    <row r="525" spans="1:42" x14ac:dyDescent="0.2">
      <c r="A525" s="33">
        <v>2</v>
      </c>
      <c r="B525" s="33" t="s">
        <v>96</v>
      </c>
      <c r="C525" t="s">
        <v>42</v>
      </c>
      <c r="D525">
        <v>25</v>
      </c>
      <c r="E525">
        <v>1000</v>
      </c>
      <c r="F525">
        <v>0</v>
      </c>
      <c r="G525">
        <v>3744</v>
      </c>
      <c r="H525">
        <v>3744</v>
      </c>
      <c r="I525">
        <v>0</v>
      </c>
      <c r="J525">
        <v>5.6565830000000004</v>
      </c>
      <c r="K525">
        <v>15325</v>
      </c>
      <c r="L525">
        <v>553</v>
      </c>
      <c r="M525">
        <v>2</v>
      </c>
      <c r="N525">
        <v>3</v>
      </c>
      <c r="O525">
        <v>2</v>
      </c>
      <c r="P525">
        <v>39</v>
      </c>
      <c r="Q525">
        <v>2999</v>
      </c>
      <c r="R525">
        <v>25</v>
      </c>
      <c r="S525">
        <v>1.57328</v>
      </c>
      <c r="T525">
        <v>1.5738080000000001</v>
      </c>
      <c r="U525">
        <v>0.54645600000000005</v>
      </c>
      <c r="V525"/>
      <c r="W525"/>
      <c r="X525"/>
      <c r="Y525"/>
      <c r="Z525"/>
      <c r="AA525"/>
      <c r="AB525"/>
      <c r="AC525"/>
      <c r="AD525"/>
      <c r="AE525"/>
      <c r="AF525"/>
      <c r="AG525"/>
      <c r="AH525"/>
      <c r="AI525"/>
      <c r="AJ525"/>
    </row>
    <row r="526" spans="1:42" x14ac:dyDescent="0.2">
      <c r="A526" s="33">
        <v>2</v>
      </c>
      <c r="B526" s="33" t="s">
        <v>96</v>
      </c>
      <c r="C526" t="s">
        <v>43</v>
      </c>
      <c r="D526">
        <v>25</v>
      </c>
      <c r="E526">
        <v>1000</v>
      </c>
      <c r="F526">
        <v>0</v>
      </c>
      <c r="G526">
        <v>3616</v>
      </c>
      <c r="H526">
        <v>3616</v>
      </c>
      <c r="I526">
        <v>0</v>
      </c>
      <c r="J526">
        <v>26.806470000000001</v>
      </c>
      <c r="K526">
        <v>61912</v>
      </c>
      <c r="L526">
        <v>764</v>
      </c>
      <c r="M526">
        <v>2</v>
      </c>
      <c r="N526">
        <v>3</v>
      </c>
      <c r="O526">
        <v>2</v>
      </c>
      <c r="P526">
        <v>24</v>
      </c>
      <c r="Q526">
        <v>7485</v>
      </c>
      <c r="R526">
        <v>13</v>
      </c>
      <c r="S526">
        <v>26.588913000000002</v>
      </c>
      <c r="T526">
        <v>26.589442999999999</v>
      </c>
      <c r="U526">
        <v>0.61050300000000002</v>
      </c>
      <c r="V526"/>
      <c r="W526"/>
      <c r="X526"/>
      <c r="Y526"/>
      <c r="Z526"/>
      <c r="AA526"/>
      <c r="AB526"/>
      <c r="AC526"/>
      <c r="AD526"/>
      <c r="AE526"/>
      <c r="AF526"/>
      <c r="AG526"/>
      <c r="AH526"/>
      <c r="AI526"/>
      <c r="AJ526"/>
    </row>
    <row r="527" spans="1:42" x14ac:dyDescent="0.2">
      <c r="A527" s="33">
        <v>2</v>
      </c>
      <c r="B527" s="33" t="s">
        <v>96</v>
      </c>
      <c r="C527" t="s">
        <v>44</v>
      </c>
      <c r="D527">
        <v>25</v>
      </c>
      <c r="E527">
        <v>1000</v>
      </c>
      <c r="F527">
        <v>0</v>
      </c>
      <c r="G527">
        <v>3282</v>
      </c>
      <c r="H527">
        <v>3282</v>
      </c>
      <c r="I527">
        <v>0</v>
      </c>
      <c r="J527">
        <v>1.324595</v>
      </c>
      <c r="K527">
        <v>2134</v>
      </c>
      <c r="L527">
        <v>233</v>
      </c>
      <c r="M527">
        <v>2</v>
      </c>
      <c r="N527">
        <v>1</v>
      </c>
      <c r="O527">
        <v>1</v>
      </c>
      <c r="P527">
        <v>21</v>
      </c>
      <c r="Q527">
        <v>511</v>
      </c>
      <c r="R527">
        <v>7</v>
      </c>
      <c r="S527">
        <v>1.0952409999999999</v>
      </c>
      <c r="T527">
        <v>1.095296</v>
      </c>
      <c r="U527">
        <v>0.712476</v>
      </c>
      <c r="V527"/>
      <c r="W527"/>
      <c r="X527"/>
      <c r="Y527"/>
      <c r="Z527"/>
      <c r="AA527"/>
      <c r="AB527"/>
      <c r="AC527"/>
      <c r="AD527"/>
      <c r="AE527"/>
      <c r="AF527"/>
      <c r="AG527"/>
      <c r="AH527"/>
      <c r="AI527"/>
      <c r="AJ527"/>
    </row>
    <row r="528" spans="1:42" x14ac:dyDescent="0.2">
      <c r="A528" s="33">
        <v>2</v>
      </c>
      <c r="B528" s="33" t="s">
        <v>96</v>
      </c>
      <c r="C528" t="s">
        <v>45</v>
      </c>
      <c r="D528">
        <v>25</v>
      </c>
      <c r="E528">
        <v>1000</v>
      </c>
      <c r="F528">
        <v>0</v>
      </c>
      <c r="G528">
        <v>3707</v>
      </c>
      <c r="H528">
        <v>3707</v>
      </c>
      <c r="I528">
        <v>0</v>
      </c>
      <c r="J528">
        <v>1.0728770000000001</v>
      </c>
      <c r="K528">
        <v>1042</v>
      </c>
      <c r="L528">
        <v>150</v>
      </c>
      <c r="M528">
        <v>2</v>
      </c>
      <c r="N528">
        <v>2</v>
      </c>
      <c r="O528">
        <v>2</v>
      </c>
      <c r="P528">
        <v>57</v>
      </c>
      <c r="Q528">
        <v>287</v>
      </c>
      <c r="R528">
        <v>49</v>
      </c>
      <c r="S528">
        <v>0.84141500000000002</v>
      </c>
      <c r="T528">
        <v>0.84146100000000001</v>
      </c>
      <c r="U528">
        <v>0.58938199999999996</v>
      </c>
      <c r="V528"/>
      <c r="W528"/>
      <c r="X528"/>
      <c r="Y528"/>
      <c r="Z528"/>
      <c r="AA528"/>
      <c r="AB528"/>
      <c r="AC528"/>
      <c r="AD528"/>
      <c r="AE528"/>
      <c r="AF528"/>
      <c r="AG528"/>
      <c r="AH528"/>
      <c r="AI528"/>
      <c r="AJ528"/>
    </row>
    <row r="529" spans="1:42" x14ac:dyDescent="0.2">
      <c r="A529" s="33">
        <v>2</v>
      </c>
      <c r="B529" s="33" t="s">
        <v>96</v>
      </c>
      <c r="C529" t="s">
        <v>46</v>
      </c>
      <c r="D529">
        <v>25</v>
      </c>
      <c r="E529">
        <v>1000</v>
      </c>
      <c r="F529">
        <v>0</v>
      </c>
      <c r="G529">
        <v>4046</v>
      </c>
      <c r="H529">
        <v>4046</v>
      </c>
      <c r="I529">
        <v>0</v>
      </c>
      <c r="J529">
        <v>4.3185260000000003</v>
      </c>
      <c r="K529">
        <v>8515</v>
      </c>
      <c r="L529">
        <v>225</v>
      </c>
      <c r="M529">
        <v>2</v>
      </c>
      <c r="N529">
        <v>3</v>
      </c>
      <c r="O529">
        <v>2</v>
      </c>
      <c r="P529">
        <v>19</v>
      </c>
      <c r="Q529">
        <v>1485</v>
      </c>
      <c r="R529">
        <v>10</v>
      </c>
      <c r="S529">
        <v>2.1852550000000002</v>
      </c>
      <c r="T529">
        <v>2.185867</v>
      </c>
      <c r="U529">
        <v>0.52976699999999999</v>
      </c>
      <c r="V529"/>
      <c r="W529"/>
      <c r="X529"/>
      <c r="Y529"/>
      <c r="Z529"/>
      <c r="AA529"/>
      <c r="AB529"/>
      <c r="AC529"/>
      <c r="AD529"/>
      <c r="AE529"/>
      <c r="AF529"/>
      <c r="AG529"/>
      <c r="AH529"/>
      <c r="AI529"/>
      <c r="AJ529"/>
    </row>
    <row r="530" spans="1:42" x14ac:dyDescent="0.2">
      <c r="A530" s="33">
        <v>2</v>
      </c>
      <c r="B530" s="33" t="s">
        <v>96</v>
      </c>
      <c r="C530" t="s">
        <v>47</v>
      </c>
      <c r="D530">
        <v>25</v>
      </c>
      <c r="E530">
        <v>1000</v>
      </c>
      <c r="F530">
        <v>0</v>
      </c>
      <c r="G530">
        <v>3509</v>
      </c>
      <c r="H530">
        <v>3509</v>
      </c>
      <c r="I530">
        <v>0</v>
      </c>
      <c r="J530">
        <v>51.743633000000003</v>
      </c>
      <c r="K530">
        <v>144101</v>
      </c>
      <c r="L530">
        <v>1576</v>
      </c>
      <c r="M530">
        <v>2</v>
      </c>
      <c r="N530">
        <v>2</v>
      </c>
      <c r="O530">
        <v>2</v>
      </c>
      <c r="P530">
        <v>28</v>
      </c>
      <c r="Q530">
        <v>12277</v>
      </c>
      <c r="R530">
        <v>18</v>
      </c>
      <c r="S530">
        <v>48.569187999999997</v>
      </c>
      <c r="T530">
        <v>48.569242000000003</v>
      </c>
      <c r="U530">
        <v>0.57023999999999997</v>
      </c>
      <c r="V530" s="28">
        <f t="shared" ref="V530:AA530" si="152">IFERROR(AVERAGE(G520:G530),"")</f>
        <v>3821.4545454545455</v>
      </c>
      <c r="W530" s="28">
        <f t="shared" si="152"/>
        <v>3821.4545454545455</v>
      </c>
      <c r="X530" s="28">
        <f t="shared" si="152"/>
        <v>0</v>
      </c>
      <c r="Y530" s="28">
        <f t="shared" si="152"/>
        <v>15.246484272727274</v>
      </c>
      <c r="Z530" s="28">
        <f t="shared" si="152"/>
        <v>38868.818181818184</v>
      </c>
      <c r="AA530" s="28">
        <f t="shared" si="152"/>
        <v>555.5454545454545</v>
      </c>
      <c r="AB530" s="28">
        <f t="shared" ref="AB530:AG530" si="153">IFERROR(AVERAGE(P520:P530),"")</f>
        <v>29.363636363636363</v>
      </c>
      <c r="AC530" s="28">
        <f t="shared" si="153"/>
        <v>3911.3636363636365</v>
      </c>
      <c r="AD530" s="28">
        <f t="shared" si="153"/>
        <v>18</v>
      </c>
      <c r="AE530" s="28">
        <f t="shared" si="153"/>
        <v>10.424244909090909</v>
      </c>
      <c r="AF530" s="28">
        <f t="shared" si="153"/>
        <v>10.424594727272728</v>
      </c>
      <c r="AG530" s="28">
        <f t="shared" si="153"/>
        <v>0.57534663636363625</v>
      </c>
      <c r="AH530" s="28">
        <f>IFERROR(AVERAGE(N520:N530),"")</f>
        <v>2.7272727272727271</v>
      </c>
      <c r="AI530" s="28">
        <f>IFERROR(AVERAGE(O520:O530),"")</f>
        <v>1.9090909090909092</v>
      </c>
      <c r="AJ530" s="28">
        <f>AVERAGE(M520:M530)</f>
        <v>2</v>
      </c>
      <c r="AK530">
        <f>COUNTA(D520:D530)</f>
        <v>11</v>
      </c>
      <c r="AL530">
        <f>COUNTIF(M520:M530,"=2")</f>
        <v>11</v>
      </c>
      <c r="AM530">
        <f>COUNTIF(M520:M530,"=1")</f>
        <v>0</v>
      </c>
      <c r="AN530">
        <f>COUNTIF(M520:M530,"=0")</f>
        <v>0</v>
      </c>
      <c r="AO530">
        <f>COUNTIF(M520:M530,"=3")</f>
        <v>0</v>
      </c>
      <c r="AP530">
        <f>COUNTIF(M520:M530,"=")</f>
        <v>0</v>
      </c>
    </row>
    <row r="531" spans="1:42" x14ac:dyDescent="0.2">
      <c r="A531" s="33">
        <v>2</v>
      </c>
      <c r="B531" s="33" t="s">
        <v>97</v>
      </c>
      <c r="C531" t="s">
        <v>48</v>
      </c>
      <c r="D531">
        <v>25</v>
      </c>
      <c r="E531">
        <v>1000</v>
      </c>
      <c r="F531">
        <v>0</v>
      </c>
      <c r="G531">
        <v>3602</v>
      </c>
      <c r="H531">
        <v>3602</v>
      </c>
      <c r="I531">
        <v>0</v>
      </c>
      <c r="J531">
        <v>0.43535400000000002</v>
      </c>
      <c r="K531">
        <v>0</v>
      </c>
      <c r="L531">
        <v>14</v>
      </c>
      <c r="M531">
        <v>2</v>
      </c>
      <c r="N531">
        <v>3</v>
      </c>
      <c r="O531">
        <v>2</v>
      </c>
      <c r="P531">
        <v>8</v>
      </c>
      <c r="Q531">
        <v>15</v>
      </c>
      <c r="R531">
        <v>3</v>
      </c>
      <c r="S531">
        <v>0.43167</v>
      </c>
      <c r="T531">
        <v>0.43220999999999998</v>
      </c>
      <c r="U531">
        <v>0.328455</v>
      </c>
      <c r="V531"/>
      <c r="W531"/>
      <c r="X531"/>
      <c r="Y531"/>
      <c r="Z531"/>
      <c r="AA531"/>
      <c r="AB531"/>
      <c r="AC531"/>
      <c r="AD531"/>
      <c r="AE531"/>
      <c r="AF531"/>
      <c r="AG531"/>
      <c r="AH531"/>
      <c r="AI531"/>
      <c r="AJ531"/>
    </row>
    <row r="532" spans="1:42" x14ac:dyDescent="0.2">
      <c r="A532" s="33">
        <v>2</v>
      </c>
      <c r="B532" s="33" t="s">
        <v>97</v>
      </c>
      <c r="C532" t="s">
        <v>49</v>
      </c>
      <c r="D532">
        <v>25</v>
      </c>
      <c r="E532">
        <v>1000</v>
      </c>
      <c r="F532">
        <v>0</v>
      </c>
      <c r="G532">
        <v>3380</v>
      </c>
      <c r="H532">
        <v>3380</v>
      </c>
      <c r="I532">
        <v>0</v>
      </c>
      <c r="J532">
        <v>30.588408999999999</v>
      </c>
      <c r="K532">
        <v>147968</v>
      </c>
      <c r="L532">
        <v>363</v>
      </c>
      <c r="M532">
        <v>2</v>
      </c>
      <c r="N532">
        <v>3</v>
      </c>
      <c r="O532">
        <v>2</v>
      </c>
      <c r="P532">
        <v>28</v>
      </c>
      <c r="Q532">
        <v>2942</v>
      </c>
      <c r="R532">
        <v>11</v>
      </c>
      <c r="S532">
        <v>1.3226009999999999</v>
      </c>
      <c r="T532">
        <v>1.3231409999999999</v>
      </c>
      <c r="U532">
        <v>0.78582799999999997</v>
      </c>
      <c r="V532"/>
      <c r="W532"/>
      <c r="X532"/>
      <c r="Y532"/>
      <c r="Z532"/>
      <c r="AA532"/>
      <c r="AB532"/>
      <c r="AC532"/>
      <c r="AD532"/>
      <c r="AE532"/>
      <c r="AF532"/>
      <c r="AG532"/>
      <c r="AH532"/>
      <c r="AI532"/>
      <c r="AJ532"/>
    </row>
    <row r="533" spans="1:42" x14ac:dyDescent="0.2">
      <c r="A533" s="33">
        <v>2</v>
      </c>
      <c r="B533" s="33" t="s">
        <v>97</v>
      </c>
      <c r="C533" t="s">
        <v>50</v>
      </c>
      <c r="D533">
        <v>25</v>
      </c>
      <c r="E533">
        <v>1000</v>
      </c>
      <c r="F533">
        <v>0</v>
      </c>
      <c r="G533">
        <v>3063.8837119999998</v>
      </c>
      <c r="H533">
        <v>3269</v>
      </c>
      <c r="I533">
        <v>6.2745999999999996E-2</v>
      </c>
      <c r="J533">
        <v>3600.0502069999998</v>
      </c>
      <c r="K533">
        <v>7306476</v>
      </c>
      <c r="L533">
        <v>1614</v>
      </c>
      <c r="M533">
        <v>1</v>
      </c>
      <c r="N533">
        <v>3</v>
      </c>
      <c r="O533">
        <v>2</v>
      </c>
      <c r="P533">
        <v>30</v>
      </c>
      <c r="Q533">
        <v>11925</v>
      </c>
      <c r="R533">
        <v>14</v>
      </c>
      <c r="S533">
        <v>58.090739999999997</v>
      </c>
      <c r="T533">
        <v>58.091475000000003</v>
      </c>
      <c r="U533">
        <v>0.87795100000000004</v>
      </c>
      <c r="V533"/>
      <c r="W533"/>
      <c r="X533"/>
      <c r="Y533"/>
      <c r="Z533"/>
      <c r="AA533"/>
      <c r="AB533"/>
      <c r="AC533"/>
      <c r="AD533"/>
      <c r="AE533"/>
      <c r="AF533"/>
      <c r="AG533"/>
      <c r="AH533"/>
      <c r="AI533"/>
      <c r="AJ533"/>
    </row>
    <row r="534" spans="1:42" x14ac:dyDescent="0.2">
      <c r="A534" s="33">
        <v>2</v>
      </c>
      <c r="B534" s="33" t="s">
        <v>97</v>
      </c>
      <c r="C534" t="s">
        <v>51</v>
      </c>
      <c r="D534">
        <v>25</v>
      </c>
      <c r="E534">
        <v>1000</v>
      </c>
      <c r="F534">
        <v>0</v>
      </c>
      <c r="G534">
        <v>2594.3051390000001</v>
      </c>
      <c r="H534">
        <v>2997</v>
      </c>
      <c r="I534">
        <v>0.13436600000000001</v>
      </c>
      <c r="J534">
        <v>3600.048933</v>
      </c>
      <c r="K534">
        <v>5998996</v>
      </c>
      <c r="L534">
        <v>3374</v>
      </c>
      <c r="M534">
        <v>1</v>
      </c>
      <c r="N534">
        <v>3</v>
      </c>
      <c r="O534">
        <v>2</v>
      </c>
      <c r="P534">
        <v>116</v>
      </c>
      <c r="Q534">
        <v>20487</v>
      </c>
      <c r="R534">
        <v>110</v>
      </c>
      <c r="S534">
        <v>3.8189500000000001</v>
      </c>
      <c r="T534">
        <v>3.8194300000000001</v>
      </c>
      <c r="U534">
        <v>0.321575</v>
      </c>
      <c r="V534"/>
      <c r="W534"/>
      <c r="X534"/>
      <c r="Y534"/>
      <c r="Z534"/>
      <c r="AA534"/>
      <c r="AB534"/>
      <c r="AC534"/>
      <c r="AD534"/>
      <c r="AE534"/>
      <c r="AF534"/>
      <c r="AG534"/>
      <c r="AH534"/>
      <c r="AI534"/>
      <c r="AJ534"/>
    </row>
    <row r="535" spans="1:42" x14ac:dyDescent="0.2">
      <c r="A535" s="33">
        <v>2</v>
      </c>
      <c r="B535" s="33" t="s">
        <v>97</v>
      </c>
      <c r="C535" t="s">
        <v>52</v>
      </c>
      <c r="D535">
        <v>25</v>
      </c>
      <c r="E535">
        <v>1000</v>
      </c>
      <c r="F535">
        <v>0</v>
      </c>
      <c r="G535">
        <v>3380</v>
      </c>
      <c r="H535">
        <v>3380</v>
      </c>
      <c r="I535">
        <v>0</v>
      </c>
      <c r="J535">
        <v>0.77812499999999996</v>
      </c>
      <c r="K535">
        <v>0</v>
      </c>
      <c r="L535">
        <v>7</v>
      </c>
      <c r="M535">
        <v>2</v>
      </c>
      <c r="N535">
        <v>3</v>
      </c>
      <c r="O535">
        <v>2</v>
      </c>
      <c r="P535">
        <v>22</v>
      </c>
      <c r="Q535">
        <v>23</v>
      </c>
      <c r="R535">
        <v>8</v>
      </c>
      <c r="S535">
        <v>0.760432</v>
      </c>
      <c r="T535">
        <v>0.76089799999999996</v>
      </c>
      <c r="U535">
        <v>0.55194500000000002</v>
      </c>
      <c r="V535"/>
      <c r="W535"/>
      <c r="X535"/>
      <c r="Y535"/>
      <c r="Z535"/>
      <c r="AA535"/>
      <c r="AB535"/>
      <c r="AC535"/>
      <c r="AD535"/>
      <c r="AE535"/>
      <c r="AF535"/>
      <c r="AG535"/>
      <c r="AH535"/>
      <c r="AI535"/>
      <c r="AJ535"/>
    </row>
    <row r="536" spans="1:42" x14ac:dyDescent="0.2">
      <c r="A536" s="33">
        <v>2</v>
      </c>
      <c r="B536" s="33" t="s">
        <v>97</v>
      </c>
      <c r="C536" t="s">
        <v>53</v>
      </c>
      <c r="D536">
        <v>25</v>
      </c>
      <c r="E536">
        <v>1000</v>
      </c>
      <c r="F536">
        <v>0</v>
      </c>
      <c r="G536">
        <v>3240</v>
      </c>
      <c r="H536">
        <v>3240</v>
      </c>
      <c r="I536">
        <v>0</v>
      </c>
      <c r="J536">
        <v>1.122295</v>
      </c>
      <c r="K536">
        <v>413</v>
      </c>
      <c r="L536">
        <v>48</v>
      </c>
      <c r="M536">
        <v>2</v>
      </c>
      <c r="N536">
        <v>3</v>
      </c>
      <c r="O536">
        <v>2</v>
      </c>
      <c r="P536">
        <v>36</v>
      </c>
      <c r="Q536">
        <v>74</v>
      </c>
      <c r="R536">
        <v>24</v>
      </c>
      <c r="S536">
        <v>1.1172629999999999</v>
      </c>
      <c r="T536">
        <v>1.1177360000000001</v>
      </c>
      <c r="U536">
        <v>0.62194400000000005</v>
      </c>
      <c r="V536"/>
      <c r="W536"/>
      <c r="X536"/>
      <c r="Y536"/>
      <c r="Z536"/>
      <c r="AA536"/>
      <c r="AB536"/>
      <c r="AC536"/>
      <c r="AD536"/>
      <c r="AE536"/>
      <c r="AF536"/>
      <c r="AG536"/>
      <c r="AH536"/>
      <c r="AI536"/>
      <c r="AJ536"/>
    </row>
    <row r="537" spans="1:42" x14ac:dyDescent="0.2">
      <c r="A537" s="33">
        <v>2</v>
      </c>
      <c r="B537" s="33" t="s">
        <v>97</v>
      </c>
      <c r="C537" t="s">
        <v>54</v>
      </c>
      <c r="D537">
        <v>25</v>
      </c>
      <c r="E537">
        <v>1000</v>
      </c>
      <c r="F537">
        <v>0</v>
      </c>
      <c r="G537">
        <v>2983</v>
      </c>
      <c r="H537">
        <v>2983</v>
      </c>
      <c r="I537">
        <v>0</v>
      </c>
      <c r="J537">
        <v>86.668291999999994</v>
      </c>
      <c r="K537">
        <v>283277</v>
      </c>
      <c r="L537">
        <v>601</v>
      </c>
      <c r="M537">
        <v>2</v>
      </c>
      <c r="N537">
        <v>3</v>
      </c>
      <c r="O537">
        <v>2</v>
      </c>
      <c r="P537">
        <v>21</v>
      </c>
      <c r="Q537">
        <v>5487</v>
      </c>
      <c r="R537">
        <v>13</v>
      </c>
      <c r="S537">
        <v>5.5568960000000001</v>
      </c>
      <c r="T537">
        <v>5.5574120000000002</v>
      </c>
      <c r="U537">
        <v>0.37989699999999998</v>
      </c>
      <c r="V537"/>
      <c r="W537"/>
      <c r="X537"/>
      <c r="Y537"/>
      <c r="Z537"/>
      <c r="AA537"/>
      <c r="AB537"/>
      <c r="AC537"/>
      <c r="AD537"/>
      <c r="AE537"/>
      <c r="AF537"/>
      <c r="AG537"/>
      <c r="AH537"/>
      <c r="AI537"/>
      <c r="AJ537"/>
    </row>
    <row r="538" spans="1:42" x14ac:dyDescent="0.2">
      <c r="A538" s="33">
        <v>2</v>
      </c>
      <c r="B538" s="33" t="s">
        <v>97</v>
      </c>
      <c r="C538" t="s">
        <v>55</v>
      </c>
      <c r="D538">
        <v>25</v>
      </c>
      <c r="E538">
        <v>1000</v>
      </c>
      <c r="F538">
        <v>0</v>
      </c>
      <c r="G538">
        <v>2402.5572889999999</v>
      </c>
      <c r="H538">
        <v>2691</v>
      </c>
      <c r="I538">
        <v>0.10718800000000001</v>
      </c>
      <c r="J538">
        <v>3600.0613990000002</v>
      </c>
      <c r="K538">
        <v>6119931</v>
      </c>
      <c r="L538">
        <v>6397</v>
      </c>
      <c r="M538">
        <v>1</v>
      </c>
      <c r="N538">
        <v>2</v>
      </c>
      <c r="O538">
        <v>2</v>
      </c>
      <c r="P538">
        <v>27</v>
      </c>
      <c r="Q538">
        <v>31869</v>
      </c>
      <c r="R538">
        <v>12</v>
      </c>
      <c r="S538">
        <v>204.189199</v>
      </c>
      <c r="T538">
        <v>204.18927099999999</v>
      </c>
      <c r="U538">
        <v>0.45605000000000001</v>
      </c>
      <c r="V538" s="28">
        <f t="shared" ref="V538:AA538" si="154">IFERROR(AVERAGE(G531:G538),"")</f>
        <v>3080.7182674999999</v>
      </c>
      <c r="W538" s="28">
        <f t="shared" si="154"/>
        <v>3192.75</v>
      </c>
      <c r="X538" s="28">
        <f t="shared" si="154"/>
        <v>3.8037500000000002E-2</v>
      </c>
      <c r="Y538" s="28">
        <f t="shared" si="154"/>
        <v>1364.96912675</v>
      </c>
      <c r="Z538" s="28">
        <f t="shared" si="154"/>
        <v>2482132.625</v>
      </c>
      <c r="AA538" s="28">
        <f t="shared" si="154"/>
        <v>1552.25</v>
      </c>
      <c r="AB538" s="28">
        <f t="shared" ref="AB538:AG538" si="155">IFERROR(AVERAGE(P531:P538),"")</f>
        <v>36</v>
      </c>
      <c r="AC538" s="28">
        <f t="shared" si="155"/>
        <v>9102.75</v>
      </c>
      <c r="AD538" s="28">
        <f t="shared" si="155"/>
        <v>24.375</v>
      </c>
      <c r="AE538" s="28">
        <f t="shared" si="155"/>
        <v>34.410968874999995</v>
      </c>
      <c r="AF538" s="28">
        <f t="shared" si="155"/>
        <v>34.411446624999996</v>
      </c>
      <c r="AG538" s="28">
        <f t="shared" si="155"/>
        <v>0.540455625</v>
      </c>
      <c r="AH538" s="28">
        <f>IFERROR(AVERAGE(N531:N538),"")</f>
        <v>2.875</v>
      </c>
      <c r="AI538" s="28">
        <f>IFERROR(AVERAGE(O531:O538),"")</f>
        <v>2</v>
      </c>
      <c r="AJ538" s="28">
        <f>AVERAGE(M531:M538)</f>
        <v>1.625</v>
      </c>
      <c r="AK538">
        <f>COUNTA(D531:D538)</f>
        <v>8</v>
      </c>
      <c r="AL538">
        <f>COUNTIF(M531:M538,"=2")</f>
        <v>5</v>
      </c>
      <c r="AM538">
        <f>COUNTIF(M531:M538,"=1")</f>
        <v>3</v>
      </c>
      <c r="AN538">
        <f>COUNTIF(M531:M538,"=0")</f>
        <v>0</v>
      </c>
      <c r="AO538">
        <f>COUNTIF(M531:M538,"=3")</f>
        <v>0</v>
      </c>
      <c r="AP538">
        <f>COUNTIF(M531:M538,"=")</f>
        <v>0</v>
      </c>
    </row>
    <row r="539" spans="1:42" x14ac:dyDescent="0.2">
      <c r="B539" s="33" t="s">
        <v>98</v>
      </c>
      <c r="V539" s="28">
        <f t="shared" ref="V539:AA539" si="156">IFERROR(AVERAGE(G483:G538),"")</f>
        <v>3062.8013184489796</v>
      </c>
      <c r="W539" s="28">
        <f t="shared" si="156"/>
        <v>3089.1020408163267</v>
      </c>
      <c r="X539" s="28">
        <f t="shared" si="156"/>
        <v>8.2243469387755092E-3</v>
      </c>
      <c r="Y539" s="28">
        <f t="shared" si="156"/>
        <v>424.81741878571432</v>
      </c>
      <c r="Z539" s="28">
        <f t="shared" si="156"/>
        <v>454384.48214285716</v>
      </c>
      <c r="AA539" s="28">
        <f t="shared" si="156"/>
        <v>2992.7678571428573</v>
      </c>
      <c r="AB539" s="28">
        <f t="shared" ref="AB539:AG539" si="157">IFERROR(AVERAGE(P483:P538),"")</f>
        <v>2139.6071428571427</v>
      </c>
      <c r="AC539" s="28">
        <f t="shared" si="157"/>
        <v>5375.375</v>
      </c>
      <c r="AD539" s="28">
        <f t="shared" si="157"/>
        <v>2132.4107142857142</v>
      </c>
      <c r="AE539" s="28">
        <f t="shared" si="157"/>
        <v>21.433475653061226</v>
      </c>
      <c r="AF539" s="28">
        <f t="shared" si="157"/>
        <v>21.433855183673465</v>
      </c>
      <c r="AG539" s="28">
        <f t="shared" si="157"/>
        <v>19.469729339285713</v>
      </c>
      <c r="AH539" s="28">
        <f>IFERROR(AVERAGE(N483:N538),"")</f>
        <v>2.9591836734693877</v>
      </c>
      <c r="AI539" s="28">
        <f>IFERROR(AVERAGE(O483:O538),"")</f>
        <v>1.9387755102040816</v>
      </c>
      <c r="AJ539" s="28">
        <f>AVERAGE(M483:M538)</f>
        <v>1.9821428571428572</v>
      </c>
      <c r="AK539">
        <f>COUNTA(D483:D538)</f>
        <v>56</v>
      </c>
      <c r="AL539">
        <f>COUNTIF(M483:M538,"=2")</f>
        <v>44</v>
      </c>
      <c r="AM539">
        <f>COUNTIF(M483:M538,"=1")</f>
        <v>5</v>
      </c>
      <c r="AN539">
        <f>COUNTIF(M483:M538,"=0")</f>
        <v>1</v>
      </c>
      <c r="AO539">
        <f>COUNTIF(M483:M538,"=3")</f>
        <v>6</v>
      </c>
      <c r="AP539">
        <f>COUNTIF(M483:M538,"=")</f>
        <v>0</v>
      </c>
    </row>
    <row r="540" spans="1:42" x14ac:dyDescent="0.2">
      <c r="V540" s="28">
        <f t="shared" ref="V540:AA540" si="158">MIN(G483:G538)</f>
        <v>1869</v>
      </c>
      <c r="W540" s="28">
        <f t="shared" si="158"/>
        <v>1869</v>
      </c>
      <c r="X540" s="28">
        <f t="shared" si="158"/>
        <v>0</v>
      </c>
      <c r="Y540" s="28">
        <f t="shared" si="158"/>
        <v>3.7790999999999998E-2</v>
      </c>
      <c r="Z540" s="28">
        <f t="shared" si="158"/>
        <v>0</v>
      </c>
      <c r="AA540" s="28">
        <f t="shared" si="158"/>
        <v>0</v>
      </c>
      <c r="AB540" s="28">
        <f t="shared" ref="AB540:AG540" si="159">MIN(P483:P538)</f>
        <v>0</v>
      </c>
      <c r="AC540" s="28">
        <f t="shared" si="159"/>
        <v>0</v>
      </c>
      <c r="AD540" s="28">
        <f t="shared" si="159"/>
        <v>0</v>
      </c>
      <c r="AE540" s="28">
        <f t="shared" si="159"/>
        <v>3.5804000000000002E-2</v>
      </c>
      <c r="AF540" s="28">
        <f t="shared" si="159"/>
        <v>3.5895999999999997E-2</v>
      </c>
      <c r="AG540" s="28">
        <f t="shared" si="159"/>
        <v>0</v>
      </c>
      <c r="AH540" s="28">
        <f>MIN(N483:N538)</f>
        <v>1</v>
      </c>
      <c r="AI540" s="28">
        <f>MIN(O483:O538)</f>
        <v>1</v>
      </c>
      <c r="AJ540" s="28">
        <f>MIN(M483:M538)</f>
        <v>0</v>
      </c>
    </row>
    <row r="541" spans="1:42" x14ac:dyDescent="0.2">
      <c r="V541" s="28">
        <f t="shared" ref="V541:AA541" si="160">MAX(G483:G538)</f>
        <v>4633</v>
      </c>
      <c r="W541" s="28">
        <f t="shared" si="160"/>
        <v>4633</v>
      </c>
      <c r="X541" s="28">
        <f t="shared" si="160"/>
        <v>0.13436600000000001</v>
      </c>
      <c r="Y541" s="28">
        <f t="shared" si="160"/>
        <v>3600.1276090000001</v>
      </c>
      <c r="Z541" s="28">
        <f t="shared" si="160"/>
        <v>7306476</v>
      </c>
      <c r="AA541" s="28">
        <f t="shared" si="160"/>
        <v>60837</v>
      </c>
      <c r="AB541" s="28">
        <f t="shared" ref="AB541:AG541" si="161">MAX(P483:P538)</f>
        <v>58706</v>
      </c>
      <c r="AC541" s="28">
        <f t="shared" si="161"/>
        <v>66608</v>
      </c>
      <c r="AD541" s="28">
        <f t="shared" si="161"/>
        <v>58706</v>
      </c>
      <c r="AE541" s="28">
        <f t="shared" si="161"/>
        <v>247.29331300000001</v>
      </c>
      <c r="AF541" s="28">
        <f t="shared" si="161"/>
        <v>247.293813</v>
      </c>
      <c r="AG541" s="28">
        <f t="shared" si="161"/>
        <v>475.86719599999998</v>
      </c>
      <c r="AH541" s="28">
        <f>MAX(N483:N538)</f>
        <v>5</v>
      </c>
      <c r="AI541" s="28">
        <f>MAX(O483:O538)</f>
        <v>2</v>
      </c>
      <c r="AJ541" s="28">
        <f>MAX(M483:M538)</f>
        <v>3</v>
      </c>
    </row>
    <row r="542" spans="1:42" x14ac:dyDescent="0.2">
      <c r="A542" s="42" t="s">
        <v>135</v>
      </c>
      <c r="V542"/>
      <c r="W542"/>
      <c r="X542"/>
      <c r="Y542"/>
      <c r="Z542"/>
      <c r="AA542"/>
      <c r="AB542"/>
      <c r="AC542"/>
      <c r="AD542"/>
      <c r="AE542"/>
      <c r="AF542"/>
      <c r="AG542"/>
      <c r="AH542"/>
      <c r="AI542"/>
      <c r="AJ542"/>
    </row>
    <row r="543" spans="1:42" x14ac:dyDescent="0.2">
      <c r="A543" s="33">
        <v>1</v>
      </c>
      <c r="B543" s="33" t="s">
        <v>92</v>
      </c>
      <c r="C543" t="s">
        <v>0</v>
      </c>
      <c r="D543">
        <v>25</v>
      </c>
      <c r="E543">
        <v>200</v>
      </c>
      <c r="F543">
        <v>0</v>
      </c>
      <c r="G543">
        <v>2113</v>
      </c>
      <c r="H543">
        <v>2113</v>
      </c>
      <c r="I543">
        <v>0</v>
      </c>
      <c r="J543">
        <v>0.84011400000000003</v>
      </c>
      <c r="K543">
        <v>0</v>
      </c>
      <c r="L543">
        <v>9</v>
      </c>
      <c r="M543">
        <v>2</v>
      </c>
      <c r="N543">
        <v>4</v>
      </c>
      <c r="O543">
        <v>1</v>
      </c>
      <c r="P543">
        <v>84</v>
      </c>
      <c r="Q543">
        <v>6</v>
      </c>
      <c r="R543">
        <v>74</v>
      </c>
      <c r="S543">
        <v>0.83648400000000001</v>
      </c>
      <c r="T543">
        <v>0.83699100000000004</v>
      </c>
      <c r="U543">
        <v>0.80793000000000004</v>
      </c>
      <c r="V543"/>
      <c r="W543"/>
      <c r="X543"/>
      <c r="Y543"/>
      <c r="Z543"/>
      <c r="AA543"/>
      <c r="AB543"/>
      <c r="AC543"/>
      <c r="AD543"/>
      <c r="AE543"/>
      <c r="AF543"/>
      <c r="AG543"/>
      <c r="AH543"/>
      <c r="AI543"/>
      <c r="AJ543"/>
    </row>
    <row r="544" spans="1:42" x14ac:dyDescent="0.2">
      <c r="A544" s="33">
        <v>1</v>
      </c>
      <c r="B544" s="33" t="s">
        <v>92</v>
      </c>
      <c r="C544" t="s">
        <v>1</v>
      </c>
      <c r="D544">
        <v>25</v>
      </c>
      <c r="E544">
        <v>200</v>
      </c>
      <c r="F544">
        <v>0</v>
      </c>
      <c r="G544">
        <v>1903</v>
      </c>
      <c r="H544">
        <v>1903</v>
      </c>
      <c r="I544">
        <v>0</v>
      </c>
      <c r="J544">
        <v>7.1592370000000001</v>
      </c>
      <c r="K544">
        <v>0</v>
      </c>
      <c r="L544">
        <v>2</v>
      </c>
      <c r="M544">
        <v>2</v>
      </c>
      <c r="N544">
        <v>3</v>
      </c>
      <c r="O544">
        <v>1</v>
      </c>
      <c r="P544">
        <v>9</v>
      </c>
      <c r="Q544">
        <v>2</v>
      </c>
      <c r="R544">
        <v>6</v>
      </c>
      <c r="S544">
        <v>7.1504279999999998</v>
      </c>
      <c r="T544">
        <v>7.1511430000000002</v>
      </c>
      <c r="U544">
        <v>7.1187129999999996</v>
      </c>
      <c r="V544"/>
      <c r="W544"/>
      <c r="X544"/>
      <c r="Y544"/>
      <c r="Z544"/>
      <c r="AA544"/>
      <c r="AB544"/>
      <c r="AC544"/>
      <c r="AD544"/>
      <c r="AE544"/>
      <c r="AF544"/>
      <c r="AG544"/>
      <c r="AH544"/>
      <c r="AI544"/>
      <c r="AJ544"/>
    </row>
    <row r="545" spans="1:42" x14ac:dyDescent="0.2">
      <c r="A545" s="33">
        <v>1</v>
      </c>
      <c r="B545" s="33" t="s">
        <v>92</v>
      </c>
      <c r="C545" t="s">
        <v>2</v>
      </c>
      <c r="D545">
        <v>25</v>
      </c>
      <c r="E545">
        <v>200</v>
      </c>
      <c r="F545">
        <v>0</v>
      </c>
      <c r="G545">
        <v>1903</v>
      </c>
      <c r="H545">
        <v>1903</v>
      </c>
      <c r="I545">
        <v>0</v>
      </c>
      <c r="J545">
        <v>12.117362999999999</v>
      </c>
      <c r="K545">
        <v>0</v>
      </c>
      <c r="L545">
        <v>21</v>
      </c>
      <c r="M545">
        <v>2</v>
      </c>
      <c r="N545">
        <v>3</v>
      </c>
      <c r="O545">
        <v>1</v>
      </c>
      <c r="P545">
        <v>18</v>
      </c>
      <c r="Q545">
        <v>42</v>
      </c>
      <c r="R545">
        <v>10</v>
      </c>
      <c r="S545">
        <v>12.095321</v>
      </c>
      <c r="T545">
        <v>12.096052999999999</v>
      </c>
      <c r="U545">
        <v>11.974387</v>
      </c>
      <c r="V545"/>
      <c r="W545"/>
      <c r="X545"/>
      <c r="Y545"/>
      <c r="Z545"/>
      <c r="AA545"/>
      <c r="AB545"/>
      <c r="AC545"/>
      <c r="AD545"/>
      <c r="AE545"/>
      <c r="AF545"/>
      <c r="AG545"/>
      <c r="AH545"/>
      <c r="AI545"/>
      <c r="AJ545"/>
    </row>
    <row r="546" spans="1:42" x14ac:dyDescent="0.2">
      <c r="A546" s="33">
        <v>1</v>
      </c>
      <c r="B546" s="33" t="s">
        <v>92</v>
      </c>
      <c r="C546" t="s">
        <v>3</v>
      </c>
      <c r="D546">
        <v>25</v>
      </c>
      <c r="E546">
        <v>200</v>
      </c>
      <c r="F546">
        <v>0</v>
      </c>
      <c r="G546">
        <v>1869</v>
      </c>
      <c r="H546">
        <v>1869</v>
      </c>
      <c r="I546">
        <v>0</v>
      </c>
      <c r="J546">
        <v>1.7334160000000001</v>
      </c>
      <c r="K546">
        <v>0</v>
      </c>
      <c r="L546">
        <v>28</v>
      </c>
      <c r="M546">
        <v>2</v>
      </c>
      <c r="N546">
        <v>3</v>
      </c>
      <c r="O546">
        <v>1</v>
      </c>
      <c r="P546">
        <v>21</v>
      </c>
      <c r="Q546">
        <v>93</v>
      </c>
      <c r="R546">
        <v>5</v>
      </c>
      <c r="S546">
        <v>1.717077</v>
      </c>
      <c r="T546">
        <v>1.717608</v>
      </c>
      <c r="U546">
        <v>1.542611</v>
      </c>
      <c r="V546"/>
      <c r="W546"/>
      <c r="X546"/>
      <c r="Y546"/>
      <c r="Z546"/>
      <c r="AA546"/>
      <c r="AB546"/>
      <c r="AC546"/>
      <c r="AD546"/>
      <c r="AE546"/>
      <c r="AF546"/>
      <c r="AG546"/>
      <c r="AH546"/>
      <c r="AI546"/>
      <c r="AJ546"/>
    </row>
    <row r="547" spans="1:42" x14ac:dyDescent="0.2">
      <c r="A547" s="33">
        <v>1</v>
      </c>
      <c r="B547" s="33" t="s">
        <v>92</v>
      </c>
      <c r="C547" t="s">
        <v>4</v>
      </c>
      <c r="D547">
        <v>25</v>
      </c>
      <c r="E547">
        <v>200</v>
      </c>
      <c r="F547">
        <v>0</v>
      </c>
      <c r="G547">
        <v>1913</v>
      </c>
      <c r="H547">
        <v>1913</v>
      </c>
      <c r="I547">
        <v>0</v>
      </c>
      <c r="J547">
        <v>0.123004</v>
      </c>
      <c r="K547">
        <v>0</v>
      </c>
      <c r="L547">
        <v>7</v>
      </c>
      <c r="M547">
        <v>2</v>
      </c>
      <c r="N547">
        <v>3</v>
      </c>
      <c r="O547">
        <v>1</v>
      </c>
      <c r="P547">
        <v>98</v>
      </c>
      <c r="Q547">
        <v>2</v>
      </c>
      <c r="R547">
        <v>96</v>
      </c>
      <c r="S547">
        <v>9.9653000000000005E-2</v>
      </c>
      <c r="T547">
        <v>0.100118</v>
      </c>
      <c r="U547">
        <v>8.1331000000000001E-2</v>
      </c>
      <c r="V547"/>
      <c r="W547"/>
      <c r="X547"/>
      <c r="Y547"/>
      <c r="Z547"/>
      <c r="AA547"/>
      <c r="AB547"/>
      <c r="AC547"/>
      <c r="AD547"/>
      <c r="AE547"/>
      <c r="AF547"/>
      <c r="AG547"/>
      <c r="AH547"/>
      <c r="AI547"/>
      <c r="AJ547"/>
    </row>
    <row r="548" spans="1:42" x14ac:dyDescent="0.2">
      <c r="A548" s="33">
        <v>1</v>
      </c>
      <c r="B548" s="33" t="s">
        <v>92</v>
      </c>
      <c r="C548" t="s">
        <v>5</v>
      </c>
      <c r="D548">
        <v>25</v>
      </c>
      <c r="E548">
        <v>200</v>
      </c>
      <c r="F548">
        <v>0</v>
      </c>
      <c r="G548">
        <v>2214</v>
      </c>
      <c r="H548">
        <v>2214</v>
      </c>
      <c r="I548">
        <v>0</v>
      </c>
      <c r="J548">
        <v>1.693675</v>
      </c>
      <c r="K548">
        <v>202</v>
      </c>
      <c r="L548">
        <v>88</v>
      </c>
      <c r="M548">
        <v>2</v>
      </c>
      <c r="N548">
        <v>4</v>
      </c>
      <c r="O548">
        <v>1</v>
      </c>
      <c r="P548">
        <v>230</v>
      </c>
      <c r="Q548">
        <v>12</v>
      </c>
      <c r="R548">
        <v>225</v>
      </c>
      <c r="S548">
        <v>0.21496699999999999</v>
      </c>
      <c r="T548">
        <v>0.215363</v>
      </c>
      <c r="U548">
        <v>1.613105</v>
      </c>
      <c r="V548"/>
      <c r="W548"/>
      <c r="X548"/>
      <c r="Y548"/>
      <c r="Z548"/>
      <c r="AA548"/>
      <c r="AB548"/>
      <c r="AC548"/>
      <c r="AD548"/>
      <c r="AE548"/>
      <c r="AF548"/>
      <c r="AG548"/>
      <c r="AH548"/>
      <c r="AI548"/>
      <c r="AJ548"/>
    </row>
    <row r="549" spans="1:42" x14ac:dyDescent="0.2">
      <c r="A549" s="33">
        <v>1</v>
      </c>
      <c r="B549" s="33" t="s">
        <v>92</v>
      </c>
      <c r="C549" t="s">
        <v>6</v>
      </c>
      <c r="D549">
        <v>25</v>
      </c>
      <c r="E549">
        <v>200</v>
      </c>
      <c r="F549">
        <v>0</v>
      </c>
      <c r="G549">
        <v>1913</v>
      </c>
      <c r="H549">
        <v>1913</v>
      </c>
      <c r="I549">
        <v>0</v>
      </c>
      <c r="J549">
        <v>0.12046</v>
      </c>
      <c r="K549">
        <v>0</v>
      </c>
      <c r="L549">
        <v>3</v>
      </c>
      <c r="M549">
        <v>2</v>
      </c>
      <c r="N549">
        <v>3</v>
      </c>
      <c r="O549">
        <v>1</v>
      </c>
      <c r="P549">
        <v>114</v>
      </c>
      <c r="Q549">
        <v>2</v>
      </c>
      <c r="R549">
        <v>112</v>
      </c>
      <c r="S549">
        <v>8.3394999999999997E-2</v>
      </c>
      <c r="T549">
        <v>8.3811999999999998E-2</v>
      </c>
      <c r="U549">
        <v>6.4200999999999994E-2</v>
      </c>
      <c r="V549"/>
      <c r="W549"/>
      <c r="X549"/>
      <c r="Y549"/>
      <c r="Z549"/>
      <c r="AA549"/>
      <c r="AB549"/>
      <c r="AC549"/>
      <c r="AD549"/>
      <c r="AE549"/>
      <c r="AF549"/>
      <c r="AG549"/>
      <c r="AH549"/>
      <c r="AI549"/>
      <c r="AJ549"/>
    </row>
    <row r="550" spans="1:42" x14ac:dyDescent="0.2">
      <c r="A550" s="33">
        <v>1</v>
      </c>
      <c r="B550" s="33" t="s">
        <v>92</v>
      </c>
      <c r="C550" t="s">
        <v>7</v>
      </c>
      <c r="D550">
        <v>25</v>
      </c>
      <c r="E550">
        <v>200</v>
      </c>
      <c r="F550">
        <v>0</v>
      </c>
      <c r="G550">
        <v>1913</v>
      </c>
      <c r="H550">
        <v>1913</v>
      </c>
      <c r="I550">
        <v>0</v>
      </c>
      <c r="J550">
        <v>0.51998299999999997</v>
      </c>
      <c r="K550">
        <v>0</v>
      </c>
      <c r="L550">
        <v>11</v>
      </c>
      <c r="M550">
        <v>2</v>
      </c>
      <c r="N550">
        <v>3</v>
      </c>
      <c r="O550">
        <v>1</v>
      </c>
      <c r="P550">
        <v>40</v>
      </c>
      <c r="Q550">
        <v>13</v>
      </c>
      <c r="R550">
        <v>33</v>
      </c>
      <c r="S550">
        <v>0.50595800000000002</v>
      </c>
      <c r="T550">
        <v>0.50650899999999999</v>
      </c>
      <c r="U550">
        <v>0.41746800000000001</v>
      </c>
      <c r="V550"/>
      <c r="W550"/>
      <c r="X550"/>
      <c r="Y550"/>
      <c r="Z550"/>
      <c r="AA550"/>
      <c r="AB550"/>
      <c r="AC550"/>
      <c r="AD550"/>
      <c r="AE550"/>
      <c r="AF550"/>
      <c r="AG550"/>
      <c r="AH550"/>
      <c r="AI550"/>
      <c r="AJ550"/>
    </row>
    <row r="551" spans="1:42" x14ac:dyDescent="0.2">
      <c r="A551" s="33">
        <v>1</v>
      </c>
      <c r="B551" s="33" t="s">
        <v>92</v>
      </c>
      <c r="C551" t="s">
        <v>8</v>
      </c>
      <c r="D551">
        <v>25</v>
      </c>
      <c r="E551">
        <v>200</v>
      </c>
      <c r="F551">
        <v>0</v>
      </c>
      <c r="G551">
        <v>1913</v>
      </c>
      <c r="H551">
        <v>1913</v>
      </c>
      <c r="I551">
        <v>0</v>
      </c>
      <c r="J551">
        <v>1.4283060000000001</v>
      </c>
      <c r="K551">
        <v>0</v>
      </c>
      <c r="L551">
        <v>24</v>
      </c>
      <c r="M551">
        <v>2</v>
      </c>
      <c r="N551">
        <v>3</v>
      </c>
      <c r="O551">
        <v>1</v>
      </c>
      <c r="P551">
        <v>48</v>
      </c>
      <c r="Q551">
        <v>53</v>
      </c>
      <c r="R551">
        <v>38</v>
      </c>
      <c r="S551">
        <v>1.3966719999999999</v>
      </c>
      <c r="T551">
        <v>1.397194</v>
      </c>
      <c r="U551">
        <v>1.25407</v>
      </c>
      <c r="V551" s="28">
        <f t="shared" ref="V551:AA551" si="162">IFERROR(AVERAGE(G543:G551),"")</f>
        <v>1961.5555555555557</v>
      </c>
      <c r="W551" s="28">
        <f t="shared" si="162"/>
        <v>1961.5555555555557</v>
      </c>
      <c r="X551" s="28">
        <f t="shared" si="162"/>
        <v>0</v>
      </c>
      <c r="Y551" s="28">
        <f t="shared" si="162"/>
        <v>2.8595064444444445</v>
      </c>
      <c r="Z551" s="28">
        <f t="shared" si="162"/>
        <v>22.444444444444443</v>
      </c>
      <c r="AA551" s="28">
        <f t="shared" si="162"/>
        <v>21.444444444444443</v>
      </c>
      <c r="AB551" s="28">
        <f t="shared" ref="AB551:AG551" si="163">IFERROR(AVERAGE(P543:P551),"")</f>
        <v>73.555555555555557</v>
      </c>
      <c r="AC551" s="28">
        <f t="shared" si="163"/>
        <v>25</v>
      </c>
      <c r="AD551" s="28">
        <f t="shared" si="163"/>
        <v>66.555555555555557</v>
      </c>
      <c r="AE551" s="28">
        <f t="shared" si="163"/>
        <v>2.6777727777777778</v>
      </c>
      <c r="AF551" s="28">
        <f t="shared" si="163"/>
        <v>2.6783101111111112</v>
      </c>
      <c r="AG551" s="28">
        <f t="shared" si="163"/>
        <v>2.763757333333333</v>
      </c>
      <c r="AH551" s="28">
        <f>IFERROR(AVERAGE(N543:N551),"")</f>
        <v>3.2222222222222223</v>
      </c>
      <c r="AI551" s="28">
        <f>IFERROR(AVERAGE(O543:O551),"")</f>
        <v>1</v>
      </c>
      <c r="AJ551" s="28">
        <f>IFERROR(AVERAGE(M543:M551),"")</f>
        <v>2</v>
      </c>
      <c r="AK551">
        <f>COUNTA(D543:D551)</f>
        <v>9</v>
      </c>
      <c r="AL551">
        <f>COUNTIF(M543:M551,"=2")</f>
        <v>9</v>
      </c>
      <c r="AM551">
        <f>COUNTIF(M543:M551,"=1")</f>
        <v>0</v>
      </c>
      <c r="AN551">
        <f>COUNTIF(M543:M551,"=0")</f>
        <v>0</v>
      </c>
      <c r="AO551">
        <f>COUNTIF(M543:M551,"=3")</f>
        <v>0</v>
      </c>
      <c r="AP551">
        <f>COUNTIF(M543:M551,"=")</f>
        <v>0</v>
      </c>
    </row>
    <row r="552" spans="1:42" x14ac:dyDescent="0.2">
      <c r="A552" s="33">
        <v>1</v>
      </c>
      <c r="B552" s="33" t="s">
        <v>93</v>
      </c>
      <c r="C552" t="s">
        <v>9</v>
      </c>
      <c r="D552">
        <v>25</v>
      </c>
      <c r="E552">
        <v>200</v>
      </c>
      <c r="F552">
        <v>0</v>
      </c>
      <c r="G552" t="s">
        <v>56</v>
      </c>
      <c r="H552" t="s">
        <v>56</v>
      </c>
      <c r="I552" t="s">
        <v>56</v>
      </c>
      <c r="J552">
        <v>3.4938999999999998E-2</v>
      </c>
      <c r="K552">
        <v>0</v>
      </c>
      <c r="L552">
        <v>0</v>
      </c>
      <c r="M552">
        <v>3</v>
      </c>
      <c r="N552" t="s">
        <v>56</v>
      </c>
      <c r="O552" t="s">
        <v>56</v>
      </c>
      <c r="P552">
        <v>0</v>
      </c>
      <c r="Q552">
        <v>0</v>
      </c>
      <c r="R552">
        <v>0</v>
      </c>
      <c r="S552" t="s">
        <v>56</v>
      </c>
      <c r="T552" t="s">
        <v>56</v>
      </c>
      <c r="U552">
        <v>0</v>
      </c>
      <c r="V552"/>
      <c r="W552"/>
      <c r="X552"/>
      <c r="Y552"/>
      <c r="Z552"/>
      <c r="AA552"/>
      <c r="AB552"/>
      <c r="AC552"/>
      <c r="AD552"/>
      <c r="AE552"/>
      <c r="AF552"/>
      <c r="AG552"/>
      <c r="AH552"/>
      <c r="AI552"/>
      <c r="AJ552"/>
    </row>
    <row r="553" spans="1:42" x14ac:dyDescent="0.2">
      <c r="A553" s="33">
        <v>1</v>
      </c>
      <c r="B553" s="33" t="s">
        <v>93</v>
      </c>
      <c r="C553" t="s">
        <v>10</v>
      </c>
      <c r="D553">
        <v>25</v>
      </c>
      <c r="E553">
        <v>200</v>
      </c>
      <c r="F553">
        <v>0</v>
      </c>
      <c r="G553" t="s">
        <v>56</v>
      </c>
      <c r="H553" t="s">
        <v>56</v>
      </c>
      <c r="I553" t="s">
        <v>56</v>
      </c>
      <c r="J553">
        <v>0.29241800000000001</v>
      </c>
      <c r="K553">
        <v>0</v>
      </c>
      <c r="L553">
        <v>0</v>
      </c>
      <c r="M553">
        <v>3</v>
      </c>
      <c r="N553" t="s">
        <v>56</v>
      </c>
      <c r="O553" t="s">
        <v>56</v>
      </c>
      <c r="P553">
        <v>0</v>
      </c>
      <c r="Q553">
        <v>0</v>
      </c>
      <c r="R553">
        <v>0</v>
      </c>
      <c r="S553" t="s">
        <v>56</v>
      </c>
      <c r="T553" t="s">
        <v>56</v>
      </c>
      <c r="U553">
        <v>0</v>
      </c>
      <c r="V553"/>
      <c r="W553"/>
      <c r="X553"/>
      <c r="Y553"/>
      <c r="Z553"/>
      <c r="AA553"/>
      <c r="AB553"/>
      <c r="AC553"/>
      <c r="AD553"/>
      <c r="AE553"/>
      <c r="AF553"/>
      <c r="AG553"/>
      <c r="AH553"/>
      <c r="AI553"/>
      <c r="AJ553"/>
    </row>
    <row r="554" spans="1:42" x14ac:dyDescent="0.2">
      <c r="A554" s="33">
        <v>1</v>
      </c>
      <c r="B554" s="33" t="s">
        <v>93</v>
      </c>
      <c r="C554" t="s">
        <v>11</v>
      </c>
      <c r="D554">
        <v>25</v>
      </c>
      <c r="E554">
        <v>200</v>
      </c>
      <c r="F554">
        <v>0</v>
      </c>
      <c r="G554" t="s">
        <v>56</v>
      </c>
      <c r="H554" t="s">
        <v>56</v>
      </c>
      <c r="I554" t="s">
        <v>56</v>
      </c>
      <c r="J554">
        <v>0.37709399999999998</v>
      </c>
      <c r="K554">
        <v>0</v>
      </c>
      <c r="L554">
        <v>0</v>
      </c>
      <c r="M554">
        <v>3</v>
      </c>
      <c r="N554" t="s">
        <v>56</v>
      </c>
      <c r="O554" t="s">
        <v>56</v>
      </c>
      <c r="P554">
        <v>0</v>
      </c>
      <c r="Q554">
        <v>0</v>
      </c>
      <c r="R554">
        <v>0</v>
      </c>
      <c r="S554" t="s">
        <v>56</v>
      </c>
      <c r="T554" t="s">
        <v>56</v>
      </c>
      <c r="U554">
        <v>0</v>
      </c>
      <c r="V554"/>
      <c r="W554"/>
      <c r="X554"/>
      <c r="Y554"/>
      <c r="Z554"/>
      <c r="AA554"/>
      <c r="AB554"/>
      <c r="AC554"/>
      <c r="AD554"/>
      <c r="AE554"/>
      <c r="AF554"/>
      <c r="AG554"/>
      <c r="AH554"/>
      <c r="AI554"/>
      <c r="AJ554"/>
    </row>
    <row r="555" spans="1:42" x14ac:dyDescent="0.2">
      <c r="A555" s="33">
        <v>1</v>
      </c>
      <c r="B555" s="33" t="s">
        <v>93</v>
      </c>
      <c r="C555" t="s">
        <v>12</v>
      </c>
      <c r="D555">
        <v>25</v>
      </c>
      <c r="E555">
        <v>200</v>
      </c>
      <c r="F555">
        <v>0</v>
      </c>
      <c r="G555" t="s">
        <v>56</v>
      </c>
      <c r="H555" t="s">
        <v>56</v>
      </c>
      <c r="I555" t="s">
        <v>56</v>
      </c>
      <c r="J555">
        <v>0.71236900000000003</v>
      </c>
      <c r="K555">
        <v>0</v>
      </c>
      <c r="L555">
        <v>0</v>
      </c>
      <c r="M555">
        <v>3</v>
      </c>
      <c r="N555" t="s">
        <v>56</v>
      </c>
      <c r="O555" t="s">
        <v>56</v>
      </c>
      <c r="P555">
        <v>0</v>
      </c>
      <c r="Q555">
        <v>0</v>
      </c>
      <c r="R555">
        <v>0</v>
      </c>
      <c r="S555" t="s">
        <v>56</v>
      </c>
      <c r="T555" t="s">
        <v>56</v>
      </c>
      <c r="U555">
        <v>0</v>
      </c>
      <c r="V555"/>
      <c r="W555"/>
      <c r="X555"/>
      <c r="Y555"/>
      <c r="Z555"/>
      <c r="AA555"/>
      <c r="AB555"/>
      <c r="AC555"/>
      <c r="AD555"/>
      <c r="AE555"/>
      <c r="AF555"/>
      <c r="AG555"/>
      <c r="AH555"/>
      <c r="AI555"/>
      <c r="AJ555"/>
    </row>
    <row r="556" spans="1:42" x14ac:dyDescent="0.2">
      <c r="A556" s="33">
        <v>1</v>
      </c>
      <c r="B556" s="33" t="s">
        <v>93</v>
      </c>
      <c r="C556" t="s">
        <v>13</v>
      </c>
      <c r="D556">
        <v>25</v>
      </c>
      <c r="E556">
        <v>200</v>
      </c>
      <c r="F556">
        <v>0</v>
      </c>
      <c r="G556" t="s">
        <v>56</v>
      </c>
      <c r="H556" t="s">
        <v>56</v>
      </c>
      <c r="I556" t="s">
        <v>56</v>
      </c>
      <c r="J556">
        <v>0.21611900000000001</v>
      </c>
      <c r="K556">
        <v>0</v>
      </c>
      <c r="L556">
        <v>0</v>
      </c>
      <c r="M556">
        <v>3</v>
      </c>
      <c r="N556" t="s">
        <v>56</v>
      </c>
      <c r="O556" t="s">
        <v>56</v>
      </c>
      <c r="P556">
        <v>0</v>
      </c>
      <c r="Q556">
        <v>0</v>
      </c>
      <c r="R556">
        <v>0</v>
      </c>
      <c r="S556" t="s">
        <v>56</v>
      </c>
      <c r="T556" t="s">
        <v>56</v>
      </c>
      <c r="U556">
        <v>0</v>
      </c>
      <c r="V556"/>
      <c r="W556"/>
      <c r="X556"/>
      <c r="Y556"/>
      <c r="Z556"/>
      <c r="AA556"/>
      <c r="AB556"/>
      <c r="AC556"/>
      <c r="AD556"/>
      <c r="AE556"/>
      <c r="AF556"/>
      <c r="AG556"/>
      <c r="AH556"/>
      <c r="AI556"/>
      <c r="AJ556"/>
    </row>
    <row r="557" spans="1:42" x14ac:dyDescent="0.2">
      <c r="A557" s="33">
        <v>1</v>
      </c>
      <c r="B557" s="33" t="s">
        <v>93</v>
      </c>
      <c r="C557" t="s">
        <v>14</v>
      </c>
      <c r="D557">
        <v>25</v>
      </c>
      <c r="E557">
        <v>200</v>
      </c>
      <c r="F557">
        <v>0</v>
      </c>
      <c r="G557" t="s">
        <v>56</v>
      </c>
      <c r="H557" t="s">
        <v>56</v>
      </c>
      <c r="I557" t="s">
        <v>56</v>
      </c>
      <c r="J557">
        <v>0.27194600000000002</v>
      </c>
      <c r="K557">
        <v>0</v>
      </c>
      <c r="L557">
        <v>0</v>
      </c>
      <c r="M557">
        <v>3</v>
      </c>
      <c r="N557" t="s">
        <v>56</v>
      </c>
      <c r="O557" t="s">
        <v>56</v>
      </c>
      <c r="P557">
        <v>0</v>
      </c>
      <c r="Q557">
        <v>0</v>
      </c>
      <c r="R557">
        <v>0</v>
      </c>
      <c r="S557" t="s">
        <v>56</v>
      </c>
      <c r="T557" t="s">
        <v>56</v>
      </c>
      <c r="U557">
        <v>0</v>
      </c>
      <c r="V557"/>
      <c r="W557"/>
      <c r="X557"/>
      <c r="Y557"/>
      <c r="Z557"/>
      <c r="AA557"/>
      <c r="AB557"/>
      <c r="AC557"/>
      <c r="AD557"/>
      <c r="AE557"/>
      <c r="AF557"/>
      <c r="AG557"/>
      <c r="AH557"/>
      <c r="AI557"/>
      <c r="AJ557"/>
    </row>
    <row r="558" spans="1:42" x14ac:dyDescent="0.2">
      <c r="A558" s="33">
        <v>1</v>
      </c>
      <c r="B558" s="33" t="s">
        <v>93</v>
      </c>
      <c r="C558" t="s">
        <v>15</v>
      </c>
      <c r="D558">
        <v>25</v>
      </c>
      <c r="E558">
        <v>200</v>
      </c>
      <c r="F558">
        <v>0</v>
      </c>
      <c r="G558" t="s">
        <v>56</v>
      </c>
      <c r="H558" t="s">
        <v>56</v>
      </c>
      <c r="I558" t="s">
        <v>56</v>
      </c>
      <c r="J558">
        <v>0.288464</v>
      </c>
      <c r="K558">
        <v>0</v>
      </c>
      <c r="L558">
        <v>0</v>
      </c>
      <c r="M558">
        <v>3</v>
      </c>
      <c r="N558" t="s">
        <v>56</v>
      </c>
      <c r="O558" t="s">
        <v>56</v>
      </c>
      <c r="P558">
        <v>0</v>
      </c>
      <c r="Q558">
        <v>0</v>
      </c>
      <c r="R558">
        <v>0</v>
      </c>
      <c r="S558" t="s">
        <v>56</v>
      </c>
      <c r="T558" t="s">
        <v>56</v>
      </c>
      <c r="U558">
        <v>0</v>
      </c>
      <c r="V558"/>
      <c r="W558"/>
      <c r="X558"/>
      <c r="Y558"/>
      <c r="Z558"/>
      <c r="AA558"/>
      <c r="AB558"/>
      <c r="AC558"/>
      <c r="AD558"/>
      <c r="AE558"/>
      <c r="AF558"/>
      <c r="AG558"/>
      <c r="AH558"/>
      <c r="AI558"/>
      <c r="AJ558"/>
    </row>
    <row r="559" spans="1:42" x14ac:dyDescent="0.2">
      <c r="A559" s="33">
        <v>1</v>
      </c>
      <c r="B559" s="33" t="s">
        <v>93</v>
      </c>
      <c r="C559" t="s">
        <v>16</v>
      </c>
      <c r="D559">
        <v>25</v>
      </c>
      <c r="E559">
        <v>200</v>
      </c>
      <c r="F559">
        <v>0</v>
      </c>
      <c r="G559" t="s">
        <v>56</v>
      </c>
      <c r="H559" t="s">
        <v>56</v>
      </c>
      <c r="I559" t="s">
        <v>56</v>
      </c>
      <c r="J559">
        <v>0.38200400000000001</v>
      </c>
      <c r="K559">
        <v>0</v>
      </c>
      <c r="L559">
        <v>0</v>
      </c>
      <c r="M559">
        <v>3</v>
      </c>
      <c r="N559" t="s">
        <v>56</v>
      </c>
      <c r="O559" t="s">
        <v>56</v>
      </c>
      <c r="P559">
        <v>0</v>
      </c>
      <c r="Q559">
        <v>0</v>
      </c>
      <c r="R559">
        <v>0</v>
      </c>
      <c r="S559" t="s">
        <v>56</v>
      </c>
      <c r="T559" t="s">
        <v>56</v>
      </c>
      <c r="U559">
        <v>0</v>
      </c>
      <c r="V559"/>
      <c r="W559"/>
      <c r="X559"/>
      <c r="Y559"/>
      <c r="Z559"/>
      <c r="AA559"/>
      <c r="AB559"/>
      <c r="AC559"/>
      <c r="AD559"/>
      <c r="AE559"/>
      <c r="AF559"/>
      <c r="AG559"/>
      <c r="AH559"/>
      <c r="AI559"/>
      <c r="AJ559"/>
    </row>
    <row r="560" spans="1:42" x14ac:dyDescent="0.2">
      <c r="A560" s="33">
        <v>1</v>
      </c>
      <c r="B560" s="33" t="s">
        <v>93</v>
      </c>
      <c r="C560" t="s">
        <v>17</v>
      </c>
      <c r="D560">
        <v>25</v>
      </c>
      <c r="E560">
        <v>200</v>
      </c>
      <c r="F560">
        <v>0</v>
      </c>
      <c r="G560" t="s">
        <v>56</v>
      </c>
      <c r="H560" t="s">
        <v>56</v>
      </c>
      <c r="I560" t="s">
        <v>56</v>
      </c>
      <c r="J560">
        <v>0.228493</v>
      </c>
      <c r="K560">
        <v>0</v>
      </c>
      <c r="L560">
        <v>0</v>
      </c>
      <c r="M560">
        <v>3</v>
      </c>
      <c r="N560" t="s">
        <v>56</v>
      </c>
      <c r="O560" t="s">
        <v>56</v>
      </c>
      <c r="P560">
        <v>0</v>
      </c>
      <c r="Q560">
        <v>0</v>
      </c>
      <c r="R560">
        <v>0</v>
      </c>
      <c r="S560" t="s">
        <v>56</v>
      </c>
      <c r="T560" t="s">
        <v>56</v>
      </c>
      <c r="U560">
        <v>0</v>
      </c>
      <c r="V560"/>
      <c r="W560"/>
      <c r="X560"/>
      <c r="Y560"/>
      <c r="Z560"/>
      <c r="AA560"/>
      <c r="AB560"/>
      <c r="AC560"/>
      <c r="AD560"/>
      <c r="AE560"/>
      <c r="AF560"/>
      <c r="AG560"/>
      <c r="AH560"/>
      <c r="AI560"/>
      <c r="AJ560"/>
    </row>
    <row r="561" spans="1:42" x14ac:dyDescent="0.2">
      <c r="A561" s="33">
        <v>1</v>
      </c>
      <c r="B561" s="33" t="s">
        <v>93</v>
      </c>
      <c r="C561" t="s">
        <v>18</v>
      </c>
      <c r="D561">
        <v>25</v>
      </c>
      <c r="E561">
        <v>200</v>
      </c>
      <c r="F561">
        <v>0</v>
      </c>
      <c r="G561" t="s">
        <v>56</v>
      </c>
      <c r="H561" t="s">
        <v>56</v>
      </c>
      <c r="I561" t="s">
        <v>56</v>
      </c>
      <c r="J561">
        <v>0.33799499999999999</v>
      </c>
      <c r="K561">
        <v>0</v>
      </c>
      <c r="L561">
        <v>0</v>
      </c>
      <c r="M561">
        <v>3</v>
      </c>
      <c r="N561" t="s">
        <v>56</v>
      </c>
      <c r="O561" t="s">
        <v>56</v>
      </c>
      <c r="P561">
        <v>0</v>
      </c>
      <c r="Q561">
        <v>0</v>
      </c>
      <c r="R561">
        <v>0</v>
      </c>
      <c r="S561" t="s">
        <v>56</v>
      </c>
      <c r="T561" t="s">
        <v>56</v>
      </c>
      <c r="U561">
        <v>0</v>
      </c>
      <c r="V561"/>
      <c r="W561"/>
      <c r="X561"/>
      <c r="Y561"/>
      <c r="Z561"/>
      <c r="AA561"/>
      <c r="AB561"/>
      <c r="AC561"/>
      <c r="AD561"/>
      <c r="AE561"/>
      <c r="AF561"/>
      <c r="AG561"/>
      <c r="AH561"/>
      <c r="AI561"/>
      <c r="AJ561"/>
    </row>
    <row r="562" spans="1:42" x14ac:dyDescent="0.2">
      <c r="A562" s="33">
        <v>1</v>
      </c>
      <c r="B562" s="33" t="s">
        <v>93</v>
      </c>
      <c r="C562" t="s">
        <v>19</v>
      </c>
      <c r="D562">
        <v>25</v>
      </c>
      <c r="E562">
        <v>200</v>
      </c>
      <c r="F562">
        <v>0</v>
      </c>
      <c r="G562" t="s">
        <v>56</v>
      </c>
      <c r="H562" t="s">
        <v>56</v>
      </c>
      <c r="I562" t="s">
        <v>56</v>
      </c>
      <c r="J562">
        <v>0.301124</v>
      </c>
      <c r="K562">
        <v>0</v>
      </c>
      <c r="L562">
        <v>0</v>
      </c>
      <c r="M562">
        <v>3</v>
      </c>
      <c r="N562" t="s">
        <v>56</v>
      </c>
      <c r="O562" t="s">
        <v>56</v>
      </c>
      <c r="P562">
        <v>0</v>
      </c>
      <c r="Q562">
        <v>0</v>
      </c>
      <c r="R562">
        <v>0</v>
      </c>
      <c r="S562" t="s">
        <v>56</v>
      </c>
      <c r="T562" t="s">
        <v>56</v>
      </c>
      <c r="U562">
        <v>0</v>
      </c>
      <c r="V562"/>
      <c r="W562"/>
      <c r="X562"/>
      <c r="Y562"/>
      <c r="Z562"/>
      <c r="AA562"/>
      <c r="AB562"/>
      <c r="AC562"/>
      <c r="AD562"/>
      <c r="AE562"/>
      <c r="AF562"/>
      <c r="AG562"/>
      <c r="AH562"/>
      <c r="AI562"/>
      <c r="AJ562"/>
    </row>
    <row r="563" spans="1:42" x14ac:dyDescent="0.2">
      <c r="A563" s="33">
        <v>1</v>
      </c>
      <c r="B563" s="33" t="s">
        <v>93</v>
      </c>
      <c r="C563" t="s">
        <v>20</v>
      </c>
      <c r="D563">
        <v>25</v>
      </c>
      <c r="E563">
        <v>200</v>
      </c>
      <c r="F563">
        <v>0</v>
      </c>
      <c r="G563" t="s">
        <v>56</v>
      </c>
      <c r="H563" t="s">
        <v>56</v>
      </c>
      <c r="I563" t="s">
        <v>56</v>
      </c>
      <c r="J563">
        <v>0.37981199999999998</v>
      </c>
      <c r="K563">
        <v>0</v>
      </c>
      <c r="L563">
        <v>0</v>
      </c>
      <c r="M563">
        <v>3</v>
      </c>
      <c r="N563" t="s">
        <v>56</v>
      </c>
      <c r="O563" t="s">
        <v>56</v>
      </c>
      <c r="P563">
        <v>0</v>
      </c>
      <c r="Q563">
        <v>0</v>
      </c>
      <c r="R563">
        <v>0</v>
      </c>
      <c r="S563" t="s">
        <v>56</v>
      </c>
      <c r="T563" t="s">
        <v>56</v>
      </c>
      <c r="U563">
        <v>0</v>
      </c>
      <c r="V563" s="28" t="str">
        <f t="shared" ref="V563:AA563" si="164">IFERROR(AVERAGE(G552:G563),"")</f>
        <v/>
      </c>
      <c r="W563" s="28" t="str">
        <f t="shared" si="164"/>
        <v/>
      </c>
      <c r="X563" s="28" t="str">
        <f t="shared" si="164"/>
        <v/>
      </c>
      <c r="Y563" s="28">
        <f t="shared" si="164"/>
        <v>0.31856474999999995</v>
      </c>
      <c r="Z563" s="28">
        <f t="shared" si="164"/>
        <v>0</v>
      </c>
      <c r="AA563" s="28">
        <f t="shared" si="164"/>
        <v>0</v>
      </c>
      <c r="AB563" s="28">
        <f t="shared" ref="AB563:AG563" si="165">IFERROR(AVERAGE(P552:P563),"")</f>
        <v>0</v>
      </c>
      <c r="AC563" s="28">
        <f t="shared" si="165"/>
        <v>0</v>
      </c>
      <c r="AD563" s="28">
        <f t="shared" si="165"/>
        <v>0</v>
      </c>
      <c r="AE563" s="28" t="str">
        <f t="shared" si="165"/>
        <v/>
      </c>
      <c r="AF563" s="28" t="str">
        <f t="shared" si="165"/>
        <v/>
      </c>
      <c r="AG563" s="28">
        <f t="shared" si="165"/>
        <v>0</v>
      </c>
      <c r="AH563" s="28" t="str">
        <f>IFERROR(AVERAGE(N552:N563),"")</f>
        <v/>
      </c>
      <c r="AI563" s="28" t="str">
        <f>IFERROR(AVERAGE(O552:O563),"")</f>
        <v/>
      </c>
      <c r="AJ563" s="28">
        <f>AVERAGE(M552:M563)</f>
        <v>3</v>
      </c>
      <c r="AK563">
        <f>COUNTA(D552:D563)</f>
        <v>12</v>
      </c>
      <c r="AL563">
        <f>COUNTIF(M552:M563,"=2")</f>
        <v>0</v>
      </c>
      <c r="AM563">
        <f>COUNTIF(M552:M563,"=1")</f>
        <v>0</v>
      </c>
      <c r="AN563">
        <f>COUNTIF(M552:M563,"=0")</f>
        <v>0</v>
      </c>
      <c r="AO563">
        <f>COUNTIF(M552:M563,"=3")</f>
        <v>12</v>
      </c>
      <c r="AP563">
        <f>COUNTIF(M552:M563,"=")</f>
        <v>0</v>
      </c>
    </row>
    <row r="564" spans="1:42" x14ac:dyDescent="0.2">
      <c r="A564" s="33">
        <v>1</v>
      </c>
      <c r="B564" s="33" t="s">
        <v>94</v>
      </c>
      <c r="C564" t="s">
        <v>21</v>
      </c>
      <c r="D564">
        <v>25</v>
      </c>
      <c r="E564">
        <v>200</v>
      </c>
      <c r="F564">
        <v>0</v>
      </c>
      <c r="G564" t="s">
        <v>56</v>
      </c>
      <c r="H564" t="s">
        <v>56</v>
      </c>
      <c r="I564" t="s">
        <v>56</v>
      </c>
      <c r="J564">
        <v>0.222445</v>
      </c>
      <c r="K564">
        <v>0</v>
      </c>
      <c r="L564">
        <v>0</v>
      </c>
      <c r="M564">
        <v>3</v>
      </c>
      <c r="N564" t="s">
        <v>56</v>
      </c>
      <c r="O564" t="s">
        <v>56</v>
      </c>
      <c r="P564">
        <v>0</v>
      </c>
      <c r="Q564">
        <v>0</v>
      </c>
      <c r="R564">
        <v>0</v>
      </c>
      <c r="S564" t="s">
        <v>56</v>
      </c>
      <c r="T564" t="s">
        <v>56</v>
      </c>
      <c r="U564">
        <v>0</v>
      </c>
      <c r="V564"/>
      <c r="W564"/>
      <c r="X564"/>
      <c r="Y564"/>
      <c r="Z564"/>
      <c r="AA564"/>
      <c r="AB564"/>
      <c r="AC564"/>
      <c r="AD564"/>
      <c r="AE564"/>
      <c r="AF564"/>
      <c r="AG564"/>
      <c r="AH564"/>
      <c r="AI564"/>
      <c r="AJ564"/>
    </row>
    <row r="565" spans="1:42" x14ac:dyDescent="0.2">
      <c r="A565" s="33">
        <v>1</v>
      </c>
      <c r="B565" s="33" t="s">
        <v>94</v>
      </c>
      <c r="C565" t="s">
        <v>22</v>
      </c>
      <c r="D565">
        <v>25</v>
      </c>
      <c r="E565">
        <v>200</v>
      </c>
      <c r="F565">
        <v>0</v>
      </c>
      <c r="G565" t="s">
        <v>56</v>
      </c>
      <c r="H565" t="s">
        <v>56</v>
      </c>
      <c r="I565" t="s">
        <v>56</v>
      </c>
      <c r="J565">
        <v>0.29942099999999999</v>
      </c>
      <c r="K565">
        <v>0</v>
      </c>
      <c r="L565">
        <v>0</v>
      </c>
      <c r="M565">
        <v>3</v>
      </c>
      <c r="N565" t="s">
        <v>56</v>
      </c>
      <c r="O565" t="s">
        <v>56</v>
      </c>
      <c r="P565">
        <v>0</v>
      </c>
      <c r="Q565">
        <v>0</v>
      </c>
      <c r="R565">
        <v>0</v>
      </c>
      <c r="S565" t="s">
        <v>56</v>
      </c>
      <c r="T565" t="s">
        <v>56</v>
      </c>
      <c r="U565">
        <v>0</v>
      </c>
      <c r="V565"/>
      <c r="W565"/>
      <c r="X565"/>
      <c r="Y565"/>
      <c r="Z565"/>
      <c r="AA565"/>
      <c r="AB565"/>
      <c r="AC565"/>
      <c r="AD565"/>
      <c r="AE565"/>
      <c r="AF565"/>
      <c r="AG565"/>
      <c r="AH565"/>
      <c r="AI565"/>
      <c r="AJ565"/>
    </row>
    <row r="566" spans="1:42" x14ac:dyDescent="0.2">
      <c r="A566" s="33">
        <v>1</v>
      </c>
      <c r="B566" s="33" t="s">
        <v>94</v>
      </c>
      <c r="C566" t="s">
        <v>23</v>
      </c>
      <c r="D566">
        <v>25</v>
      </c>
      <c r="E566">
        <v>200</v>
      </c>
      <c r="F566">
        <v>0</v>
      </c>
      <c r="G566" t="s">
        <v>56</v>
      </c>
      <c r="H566" t="s">
        <v>56</v>
      </c>
      <c r="I566" t="s">
        <v>56</v>
      </c>
      <c r="J566">
        <v>0.237099</v>
      </c>
      <c r="K566">
        <v>0</v>
      </c>
      <c r="L566">
        <v>0</v>
      </c>
      <c r="M566">
        <v>3</v>
      </c>
      <c r="N566" t="s">
        <v>56</v>
      </c>
      <c r="O566" t="s">
        <v>56</v>
      </c>
      <c r="P566">
        <v>0</v>
      </c>
      <c r="Q566">
        <v>0</v>
      </c>
      <c r="R566">
        <v>0</v>
      </c>
      <c r="S566" t="s">
        <v>56</v>
      </c>
      <c r="T566" t="s">
        <v>56</v>
      </c>
      <c r="U566">
        <v>0</v>
      </c>
      <c r="V566"/>
      <c r="W566"/>
      <c r="X566"/>
      <c r="Y566"/>
      <c r="Z566"/>
      <c r="AA566"/>
      <c r="AB566"/>
      <c r="AC566"/>
      <c r="AD566"/>
      <c r="AE566"/>
      <c r="AF566"/>
      <c r="AG566"/>
      <c r="AH566"/>
      <c r="AI566"/>
      <c r="AJ566"/>
    </row>
    <row r="567" spans="1:42" x14ac:dyDescent="0.2">
      <c r="A567" s="33">
        <v>1</v>
      </c>
      <c r="B567" s="33" t="s">
        <v>94</v>
      </c>
      <c r="C567" t="s">
        <v>24</v>
      </c>
      <c r="D567">
        <v>25</v>
      </c>
      <c r="E567">
        <v>200</v>
      </c>
      <c r="F567">
        <v>0</v>
      </c>
      <c r="G567" t="s">
        <v>56</v>
      </c>
      <c r="H567" t="s">
        <v>56</v>
      </c>
      <c r="I567" t="s">
        <v>56</v>
      </c>
      <c r="J567">
        <v>0.34298000000000001</v>
      </c>
      <c r="K567">
        <v>0</v>
      </c>
      <c r="L567">
        <v>0</v>
      </c>
      <c r="M567">
        <v>3</v>
      </c>
      <c r="N567" t="s">
        <v>56</v>
      </c>
      <c r="O567" t="s">
        <v>56</v>
      </c>
      <c r="P567">
        <v>0</v>
      </c>
      <c r="Q567">
        <v>0</v>
      </c>
      <c r="R567">
        <v>0</v>
      </c>
      <c r="S567" t="s">
        <v>56</v>
      </c>
      <c r="T567" t="s">
        <v>56</v>
      </c>
      <c r="U567">
        <v>0</v>
      </c>
      <c r="V567"/>
      <c r="W567"/>
      <c r="X567"/>
      <c r="Y567"/>
      <c r="Z567"/>
      <c r="AA567"/>
      <c r="AB567"/>
      <c r="AC567"/>
      <c r="AD567"/>
      <c r="AE567"/>
      <c r="AF567"/>
      <c r="AG567"/>
      <c r="AH567"/>
      <c r="AI567"/>
      <c r="AJ567"/>
    </row>
    <row r="568" spans="1:42" x14ac:dyDescent="0.2">
      <c r="A568" s="33">
        <v>1</v>
      </c>
      <c r="B568" s="33" t="s">
        <v>94</v>
      </c>
      <c r="C568" t="s">
        <v>25</v>
      </c>
      <c r="D568">
        <v>25</v>
      </c>
      <c r="E568">
        <v>200</v>
      </c>
      <c r="F568">
        <v>0</v>
      </c>
      <c r="G568" t="s">
        <v>56</v>
      </c>
      <c r="H568" t="s">
        <v>56</v>
      </c>
      <c r="I568" t="s">
        <v>56</v>
      </c>
      <c r="J568">
        <v>0.39302900000000002</v>
      </c>
      <c r="K568">
        <v>0</v>
      </c>
      <c r="L568">
        <v>0</v>
      </c>
      <c r="M568">
        <v>3</v>
      </c>
      <c r="N568" t="s">
        <v>56</v>
      </c>
      <c r="O568" t="s">
        <v>56</v>
      </c>
      <c r="P568">
        <v>0</v>
      </c>
      <c r="Q568">
        <v>0</v>
      </c>
      <c r="R568">
        <v>0</v>
      </c>
      <c r="S568" t="s">
        <v>56</v>
      </c>
      <c r="T568" t="s">
        <v>56</v>
      </c>
      <c r="U568">
        <v>0</v>
      </c>
      <c r="V568"/>
      <c r="W568"/>
      <c r="X568"/>
      <c r="Y568"/>
      <c r="Z568"/>
      <c r="AA568"/>
      <c r="AB568"/>
      <c r="AC568"/>
      <c r="AD568"/>
      <c r="AE568"/>
      <c r="AF568"/>
      <c r="AG568"/>
      <c r="AH568"/>
      <c r="AI568"/>
      <c r="AJ568"/>
    </row>
    <row r="569" spans="1:42" x14ac:dyDescent="0.2">
      <c r="A569" s="33">
        <v>1</v>
      </c>
      <c r="B569" s="33" t="s">
        <v>94</v>
      </c>
      <c r="C569" t="s">
        <v>26</v>
      </c>
      <c r="D569">
        <v>25</v>
      </c>
      <c r="E569">
        <v>200</v>
      </c>
      <c r="F569">
        <v>0</v>
      </c>
      <c r="G569" t="s">
        <v>56</v>
      </c>
      <c r="H569" t="s">
        <v>56</v>
      </c>
      <c r="I569" t="s">
        <v>56</v>
      </c>
      <c r="J569">
        <v>0.29360999999999998</v>
      </c>
      <c r="K569">
        <v>0</v>
      </c>
      <c r="L569">
        <v>0</v>
      </c>
      <c r="M569">
        <v>3</v>
      </c>
      <c r="N569" t="s">
        <v>56</v>
      </c>
      <c r="O569" t="s">
        <v>56</v>
      </c>
      <c r="P569">
        <v>0</v>
      </c>
      <c r="Q569">
        <v>0</v>
      </c>
      <c r="R569">
        <v>0</v>
      </c>
      <c r="S569" t="s">
        <v>56</v>
      </c>
      <c r="T569" t="s">
        <v>56</v>
      </c>
      <c r="U569">
        <v>0</v>
      </c>
      <c r="V569"/>
      <c r="W569"/>
      <c r="X569"/>
      <c r="Y569"/>
      <c r="Z569"/>
      <c r="AA569"/>
      <c r="AB569"/>
      <c r="AC569"/>
      <c r="AD569"/>
      <c r="AE569"/>
      <c r="AF569"/>
      <c r="AG569"/>
      <c r="AH569"/>
      <c r="AI569"/>
      <c r="AJ569"/>
    </row>
    <row r="570" spans="1:42" x14ac:dyDescent="0.2">
      <c r="A570" s="33">
        <v>1</v>
      </c>
      <c r="B570" s="33" t="s">
        <v>94</v>
      </c>
      <c r="C570" t="s">
        <v>27</v>
      </c>
      <c r="D570">
        <v>25</v>
      </c>
      <c r="E570">
        <v>200</v>
      </c>
      <c r="F570">
        <v>0</v>
      </c>
      <c r="G570" t="s">
        <v>56</v>
      </c>
      <c r="H570" t="s">
        <v>56</v>
      </c>
      <c r="I570" t="s">
        <v>56</v>
      </c>
      <c r="J570">
        <v>0.34002599999999999</v>
      </c>
      <c r="K570">
        <v>0</v>
      </c>
      <c r="L570">
        <v>0</v>
      </c>
      <c r="M570">
        <v>3</v>
      </c>
      <c r="N570" t="s">
        <v>56</v>
      </c>
      <c r="O570" t="s">
        <v>56</v>
      </c>
      <c r="P570">
        <v>0</v>
      </c>
      <c r="Q570">
        <v>0</v>
      </c>
      <c r="R570">
        <v>0</v>
      </c>
      <c r="S570" t="s">
        <v>56</v>
      </c>
      <c r="T570" t="s">
        <v>56</v>
      </c>
      <c r="U570">
        <v>0</v>
      </c>
      <c r="V570"/>
      <c r="W570"/>
      <c r="X570"/>
      <c r="Y570"/>
      <c r="Z570"/>
      <c r="AA570"/>
      <c r="AB570"/>
      <c r="AC570"/>
      <c r="AD570"/>
      <c r="AE570"/>
      <c r="AF570"/>
      <c r="AG570"/>
      <c r="AH570"/>
      <c r="AI570"/>
      <c r="AJ570"/>
    </row>
    <row r="571" spans="1:42" x14ac:dyDescent="0.2">
      <c r="A571" s="33">
        <v>1</v>
      </c>
      <c r="B571" s="33" t="s">
        <v>94</v>
      </c>
      <c r="C571" t="s">
        <v>28</v>
      </c>
      <c r="D571">
        <v>25</v>
      </c>
      <c r="E571">
        <v>200</v>
      </c>
      <c r="F571">
        <v>0</v>
      </c>
      <c r="G571" t="s">
        <v>56</v>
      </c>
      <c r="H571" t="s">
        <v>56</v>
      </c>
      <c r="I571" t="s">
        <v>56</v>
      </c>
      <c r="J571">
        <v>0.40529999999999999</v>
      </c>
      <c r="K571">
        <v>0</v>
      </c>
      <c r="L571">
        <v>0</v>
      </c>
      <c r="M571">
        <v>3</v>
      </c>
      <c r="N571" t="s">
        <v>56</v>
      </c>
      <c r="O571" t="s">
        <v>56</v>
      </c>
      <c r="P571">
        <v>0</v>
      </c>
      <c r="Q571">
        <v>0</v>
      </c>
      <c r="R571">
        <v>0</v>
      </c>
      <c r="S571" t="s">
        <v>56</v>
      </c>
      <c r="T571" t="s">
        <v>56</v>
      </c>
      <c r="U571">
        <v>0</v>
      </c>
      <c r="V571" s="28" t="str">
        <f t="shared" ref="V571:AA571" si="166">IFERROR(AVERAGE(G564:G571),"")</f>
        <v/>
      </c>
      <c r="W571" s="28" t="str">
        <f t="shared" si="166"/>
        <v/>
      </c>
      <c r="X571" s="28" t="str">
        <f t="shared" si="166"/>
        <v/>
      </c>
      <c r="Y571" s="28">
        <f t="shared" si="166"/>
        <v>0.31673875000000001</v>
      </c>
      <c r="Z571" s="28">
        <f t="shared" si="166"/>
        <v>0</v>
      </c>
      <c r="AA571" s="28">
        <f t="shared" si="166"/>
        <v>0</v>
      </c>
      <c r="AB571" s="28">
        <f t="shared" ref="AB571:AG571" si="167">IFERROR(AVERAGE(P564:P571),"")</f>
        <v>0</v>
      </c>
      <c r="AC571" s="28">
        <f t="shared" si="167"/>
        <v>0</v>
      </c>
      <c r="AD571" s="28">
        <f t="shared" si="167"/>
        <v>0</v>
      </c>
      <c r="AE571" s="28" t="str">
        <f t="shared" si="167"/>
        <v/>
      </c>
      <c r="AF571" s="28" t="str">
        <f t="shared" si="167"/>
        <v/>
      </c>
      <c r="AG571" s="28">
        <f t="shared" si="167"/>
        <v>0</v>
      </c>
      <c r="AH571" s="28" t="str">
        <f>IFERROR(AVERAGE(N564:N571),"")</f>
        <v/>
      </c>
      <c r="AI571" s="28" t="str">
        <f>IFERROR(AVERAGE(O564:O571),"")</f>
        <v/>
      </c>
      <c r="AJ571" s="28">
        <f>AVERAGE(M564:M571)</f>
        <v>3</v>
      </c>
      <c r="AK571">
        <f>COUNTA(D564:D571)</f>
        <v>8</v>
      </c>
      <c r="AL571">
        <f>COUNTIF(M564:M571,"=2")</f>
        <v>0</v>
      </c>
      <c r="AM571">
        <f>COUNTIF(M564:M571,"=1")</f>
        <v>0</v>
      </c>
      <c r="AN571">
        <f>COUNTIF(M564:M571,"=0")</f>
        <v>0</v>
      </c>
      <c r="AO571">
        <f>COUNTIF(M564:M571,"=3")</f>
        <v>8</v>
      </c>
      <c r="AP571">
        <f>COUNTIF(M564:M571,"=")</f>
        <v>0</v>
      </c>
    </row>
    <row r="572" spans="1:42" x14ac:dyDescent="0.2">
      <c r="A572" s="33">
        <v>1</v>
      </c>
      <c r="B572" s="33" t="s">
        <v>95</v>
      </c>
      <c r="C572" t="s">
        <v>29</v>
      </c>
      <c r="D572">
        <v>25</v>
      </c>
      <c r="E572">
        <v>700</v>
      </c>
      <c r="F572">
        <v>0</v>
      </c>
      <c r="G572">
        <v>2147</v>
      </c>
      <c r="H572">
        <v>2147</v>
      </c>
      <c r="I572">
        <v>0</v>
      </c>
      <c r="J572">
        <v>0.127474</v>
      </c>
      <c r="K572">
        <v>0</v>
      </c>
      <c r="L572">
        <v>0</v>
      </c>
      <c r="M572">
        <v>2</v>
      </c>
      <c r="N572">
        <v>2</v>
      </c>
      <c r="O572">
        <v>1</v>
      </c>
      <c r="P572">
        <v>3</v>
      </c>
      <c r="Q572">
        <v>0</v>
      </c>
      <c r="R572">
        <v>0</v>
      </c>
      <c r="S572">
        <v>0.124721</v>
      </c>
      <c r="T572">
        <v>0.12511800000000001</v>
      </c>
      <c r="U572">
        <v>0.11053300000000001</v>
      </c>
      <c r="V572"/>
      <c r="W572"/>
      <c r="X572"/>
      <c r="Y572"/>
      <c r="Z572"/>
      <c r="AA572"/>
      <c r="AB572"/>
      <c r="AC572"/>
      <c r="AD572"/>
      <c r="AE572"/>
      <c r="AF572"/>
      <c r="AG572"/>
      <c r="AH572"/>
      <c r="AI572"/>
      <c r="AJ572"/>
    </row>
    <row r="573" spans="1:42" x14ac:dyDescent="0.2">
      <c r="A573" s="33">
        <v>1</v>
      </c>
      <c r="B573" s="33" t="s">
        <v>95</v>
      </c>
      <c r="C573" t="s">
        <v>30</v>
      </c>
      <c r="D573">
        <v>25</v>
      </c>
      <c r="E573">
        <v>700</v>
      </c>
      <c r="F573">
        <v>0</v>
      </c>
      <c r="G573">
        <v>2147</v>
      </c>
      <c r="H573">
        <v>2147</v>
      </c>
      <c r="I573">
        <v>0</v>
      </c>
      <c r="J573">
        <v>0.49387999999999999</v>
      </c>
      <c r="K573">
        <v>1184</v>
      </c>
      <c r="L573">
        <v>50</v>
      </c>
      <c r="M573">
        <v>2</v>
      </c>
      <c r="N573">
        <v>2</v>
      </c>
      <c r="O573">
        <v>1</v>
      </c>
      <c r="P573">
        <v>11</v>
      </c>
      <c r="Q573">
        <v>119</v>
      </c>
      <c r="R573">
        <v>5</v>
      </c>
      <c r="S573">
        <v>0.36239900000000003</v>
      </c>
      <c r="T573">
        <v>0.36288900000000002</v>
      </c>
      <c r="U573">
        <v>0.30626700000000001</v>
      </c>
      <c r="V573"/>
      <c r="W573"/>
      <c r="X573"/>
      <c r="Y573"/>
      <c r="Z573"/>
      <c r="AA573"/>
      <c r="AB573"/>
      <c r="AC573"/>
      <c r="AD573"/>
      <c r="AE573"/>
      <c r="AF573"/>
      <c r="AG573"/>
      <c r="AH573"/>
      <c r="AI573"/>
      <c r="AJ573"/>
    </row>
    <row r="574" spans="1:42" x14ac:dyDescent="0.2">
      <c r="A574" s="33">
        <v>1</v>
      </c>
      <c r="B574" s="33" t="s">
        <v>95</v>
      </c>
      <c r="C574" t="s">
        <v>31</v>
      </c>
      <c r="D574">
        <v>25</v>
      </c>
      <c r="E574">
        <v>700</v>
      </c>
      <c r="F574">
        <v>0</v>
      </c>
      <c r="G574">
        <v>2147</v>
      </c>
      <c r="H574">
        <v>2147</v>
      </c>
      <c r="I574">
        <v>0</v>
      </c>
      <c r="J574">
        <v>1.4941880000000001</v>
      </c>
      <c r="K574">
        <v>4333</v>
      </c>
      <c r="L574">
        <v>102</v>
      </c>
      <c r="M574">
        <v>2</v>
      </c>
      <c r="N574">
        <v>2</v>
      </c>
      <c r="O574">
        <v>1</v>
      </c>
      <c r="P574">
        <v>26</v>
      </c>
      <c r="Q574">
        <v>188</v>
      </c>
      <c r="R574">
        <v>13</v>
      </c>
      <c r="S574">
        <v>0.85280500000000004</v>
      </c>
      <c r="T574">
        <v>0.85328599999999999</v>
      </c>
      <c r="U574">
        <v>0.63512800000000003</v>
      </c>
      <c r="V574"/>
      <c r="W574"/>
      <c r="X574"/>
      <c r="Y574"/>
      <c r="Z574"/>
      <c r="AA574"/>
      <c r="AB574"/>
      <c r="AC574"/>
      <c r="AD574"/>
      <c r="AE574"/>
      <c r="AF574"/>
      <c r="AG574"/>
      <c r="AH574"/>
      <c r="AI574"/>
      <c r="AJ574"/>
    </row>
    <row r="575" spans="1:42" x14ac:dyDescent="0.2">
      <c r="A575" s="33">
        <v>1</v>
      </c>
      <c r="B575" s="33" t="s">
        <v>95</v>
      </c>
      <c r="C575" t="s">
        <v>32</v>
      </c>
      <c r="D575">
        <v>25</v>
      </c>
      <c r="E575">
        <v>700</v>
      </c>
      <c r="F575">
        <v>0</v>
      </c>
      <c r="G575">
        <v>2131</v>
      </c>
      <c r="H575">
        <v>2131</v>
      </c>
      <c r="I575">
        <v>0</v>
      </c>
      <c r="J575">
        <v>6.005007</v>
      </c>
      <c r="K575">
        <v>26364</v>
      </c>
      <c r="L575">
        <v>293</v>
      </c>
      <c r="M575">
        <v>2</v>
      </c>
      <c r="N575">
        <v>1</v>
      </c>
      <c r="O575">
        <v>1</v>
      </c>
      <c r="P575">
        <v>41</v>
      </c>
      <c r="Q575">
        <v>1577</v>
      </c>
      <c r="R575">
        <v>33</v>
      </c>
      <c r="S575">
        <v>5.9781490000000002</v>
      </c>
      <c r="T575">
        <v>5.9782039999999999</v>
      </c>
      <c r="U575">
        <v>0.51480499999999996</v>
      </c>
      <c r="V575"/>
      <c r="W575"/>
      <c r="X575"/>
      <c r="Y575"/>
      <c r="Z575"/>
      <c r="AA575"/>
      <c r="AB575"/>
      <c r="AC575"/>
      <c r="AD575"/>
      <c r="AE575"/>
      <c r="AF575"/>
      <c r="AG575"/>
      <c r="AH575"/>
      <c r="AI575"/>
      <c r="AJ575"/>
    </row>
    <row r="576" spans="1:42" x14ac:dyDescent="0.2">
      <c r="A576" s="33">
        <v>1</v>
      </c>
      <c r="B576" s="33" t="s">
        <v>95</v>
      </c>
      <c r="C576" t="s">
        <v>33</v>
      </c>
      <c r="D576">
        <v>25</v>
      </c>
      <c r="E576">
        <v>700</v>
      </c>
      <c r="F576">
        <v>0</v>
      </c>
      <c r="G576">
        <v>2147</v>
      </c>
      <c r="H576">
        <v>2147</v>
      </c>
      <c r="I576">
        <v>0</v>
      </c>
      <c r="J576">
        <v>0.20102300000000001</v>
      </c>
      <c r="K576">
        <v>0</v>
      </c>
      <c r="L576">
        <v>3</v>
      </c>
      <c r="M576">
        <v>2</v>
      </c>
      <c r="N576">
        <v>2</v>
      </c>
      <c r="O576">
        <v>1</v>
      </c>
      <c r="P576">
        <v>38</v>
      </c>
      <c r="Q576">
        <v>3</v>
      </c>
      <c r="R576">
        <v>35</v>
      </c>
      <c r="S576">
        <v>0.190468</v>
      </c>
      <c r="T576">
        <v>0.19095300000000001</v>
      </c>
      <c r="U576">
        <v>0.15973499999999999</v>
      </c>
      <c r="V576"/>
      <c r="W576"/>
      <c r="X576"/>
      <c r="Y576"/>
      <c r="Z576"/>
      <c r="AA576"/>
      <c r="AB576"/>
      <c r="AC576"/>
      <c r="AD576"/>
      <c r="AE576"/>
      <c r="AF576"/>
      <c r="AG576"/>
      <c r="AH576"/>
      <c r="AI576"/>
      <c r="AJ576"/>
    </row>
    <row r="577" spans="1:42" x14ac:dyDescent="0.2">
      <c r="A577" s="33">
        <v>1</v>
      </c>
      <c r="B577" s="33" t="s">
        <v>95</v>
      </c>
      <c r="C577" t="s">
        <v>34</v>
      </c>
      <c r="D577">
        <v>25</v>
      </c>
      <c r="E577">
        <v>700</v>
      </c>
      <c r="F577">
        <v>0</v>
      </c>
      <c r="G577">
        <v>2147</v>
      </c>
      <c r="H577">
        <v>2147</v>
      </c>
      <c r="I577">
        <v>0</v>
      </c>
      <c r="J577">
        <v>0.30675999999999998</v>
      </c>
      <c r="K577">
        <v>0</v>
      </c>
      <c r="L577">
        <v>14</v>
      </c>
      <c r="M577">
        <v>2</v>
      </c>
      <c r="N577">
        <v>2</v>
      </c>
      <c r="O577">
        <v>1</v>
      </c>
      <c r="P577">
        <v>113</v>
      </c>
      <c r="Q577">
        <v>21</v>
      </c>
      <c r="R577">
        <v>108</v>
      </c>
      <c r="S577">
        <v>0.294049</v>
      </c>
      <c r="T577">
        <v>0.29455399999999998</v>
      </c>
      <c r="U577">
        <v>0.242926</v>
      </c>
      <c r="V577"/>
      <c r="W577"/>
      <c r="X577"/>
      <c r="Y577"/>
      <c r="Z577"/>
      <c r="AA577"/>
      <c r="AB577"/>
      <c r="AC577"/>
      <c r="AD577"/>
      <c r="AE577"/>
      <c r="AF577"/>
      <c r="AG577"/>
      <c r="AH577"/>
      <c r="AI577"/>
      <c r="AJ577"/>
    </row>
    <row r="578" spans="1:42" x14ac:dyDescent="0.2">
      <c r="A578" s="33">
        <v>1</v>
      </c>
      <c r="B578" s="33" t="s">
        <v>95</v>
      </c>
      <c r="C578" t="s">
        <v>35</v>
      </c>
      <c r="D578">
        <v>25</v>
      </c>
      <c r="E578">
        <v>700</v>
      </c>
      <c r="F578">
        <v>0</v>
      </c>
      <c r="G578">
        <v>2145</v>
      </c>
      <c r="H578">
        <v>2145</v>
      </c>
      <c r="I578">
        <v>0</v>
      </c>
      <c r="J578">
        <v>0.56606100000000004</v>
      </c>
      <c r="K578">
        <v>0</v>
      </c>
      <c r="L578">
        <v>13</v>
      </c>
      <c r="M578">
        <v>2</v>
      </c>
      <c r="N578">
        <v>2</v>
      </c>
      <c r="O578">
        <v>1</v>
      </c>
      <c r="P578">
        <v>27</v>
      </c>
      <c r="Q578">
        <v>15</v>
      </c>
      <c r="R578">
        <v>16</v>
      </c>
      <c r="S578">
        <v>0.56114900000000001</v>
      </c>
      <c r="T578">
        <v>0.56161399999999995</v>
      </c>
      <c r="U578">
        <v>0.47915400000000002</v>
      </c>
      <c r="V578"/>
      <c r="W578"/>
      <c r="X578"/>
      <c r="Y578"/>
      <c r="Z578"/>
      <c r="AA578"/>
      <c r="AB578"/>
      <c r="AC578"/>
      <c r="AD578"/>
      <c r="AE578"/>
      <c r="AF578"/>
      <c r="AG578"/>
      <c r="AH578"/>
      <c r="AI578"/>
      <c r="AJ578"/>
    </row>
    <row r="579" spans="1:42" x14ac:dyDescent="0.2">
      <c r="A579" s="33">
        <v>1</v>
      </c>
      <c r="B579" s="33" t="s">
        <v>95</v>
      </c>
      <c r="C579" t="s">
        <v>36</v>
      </c>
      <c r="D579">
        <v>25</v>
      </c>
      <c r="E579">
        <v>700</v>
      </c>
      <c r="F579">
        <v>0</v>
      </c>
      <c r="G579">
        <v>2145</v>
      </c>
      <c r="H579">
        <v>2145</v>
      </c>
      <c r="I579">
        <v>0</v>
      </c>
      <c r="J579">
        <v>0.50733399999999995</v>
      </c>
      <c r="K579">
        <v>0</v>
      </c>
      <c r="L579">
        <v>14</v>
      </c>
      <c r="M579">
        <v>2</v>
      </c>
      <c r="N579">
        <v>2</v>
      </c>
      <c r="O579">
        <v>1</v>
      </c>
      <c r="P579">
        <v>16</v>
      </c>
      <c r="Q579">
        <v>19</v>
      </c>
      <c r="R579">
        <v>7</v>
      </c>
      <c r="S579">
        <v>0.50443700000000002</v>
      </c>
      <c r="T579">
        <v>0.50493100000000002</v>
      </c>
      <c r="U579">
        <v>0.438691</v>
      </c>
      <c r="V579" s="28">
        <f t="shared" ref="V579:AA579" si="168">IFERROR(AVERAGE(G572:G579),"")</f>
        <v>2144.5</v>
      </c>
      <c r="W579" s="28">
        <f t="shared" si="168"/>
        <v>2144.5</v>
      </c>
      <c r="X579" s="28">
        <f t="shared" si="168"/>
        <v>0</v>
      </c>
      <c r="Y579" s="28">
        <f t="shared" si="168"/>
        <v>1.212715875</v>
      </c>
      <c r="Z579" s="28">
        <f t="shared" si="168"/>
        <v>3985.125</v>
      </c>
      <c r="AA579" s="28">
        <f t="shared" si="168"/>
        <v>61.125</v>
      </c>
      <c r="AB579" s="28">
        <f t="shared" ref="AB579:AG579" si="169">IFERROR(AVERAGE(P572:P579),"")</f>
        <v>34.375</v>
      </c>
      <c r="AC579" s="28">
        <f t="shared" si="169"/>
        <v>242.75</v>
      </c>
      <c r="AD579" s="28">
        <f t="shared" si="169"/>
        <v>27.125</v>
      </c>
      <c r="AE579" s="28">
        <f t="shared" si="169"/>
        <v>1.1085221249999999</v>
      </c>
      <c r="AF579" s="28">
        <f t="shared" si="169"/>
        <v>1.1089436250000002</v>
      </c>
      <c r="AG579" s="28">
        <f t="shared" si="169"/>
        <v>0.36090487499999996</v>
      </c>
      <c r="AH579" s="28">
        <f>IFERROR(AVERAGE(N572:N579),"")</f>
        <v>1.875</v>
      </c>
      <c r="AI579" s="28">
        <f>IFERROR(AVERAGE(O572:O579),"")</f>
        <v>1</v>
      </c>
      <c r="AJ579" s="28">
        <f>AVERAGE(M572:M579)</f>
        <v>2</v>
      </c>
      <c r="AK579">
        <f>COUNTA(D572:D579)</f>
        <v>8</v>
      </c>
      <c r="AL579">
        <f>COUNTIF(M572:M579,"=2")</f>
        <v>8</v>
      </c>
      <c r="AM579">
        <f>COUNTIF(M572:M579,"=1")</f>
        <v>0</v>
      </c>
      <c r="AN579">
        <f>COUNTIF(M572:M579,"=0")</f>
        <v>0</v>
      </c>
      <c r="AO579">
        <f>COUNTIF(M572:M579,"=3")</f>
        <v>0</v>
      </c>
      <c r="AP579">
        <f>COUNTIF(M572:M579,"=")</f>
        <v>0</v>
      </c>
    </row>
    <row r="580" spans="1:42" x14ac:dyDescent="0.2">
      <c r="A580" s="33">
        <v>1</v>
      </c>
      <c r="B580" s="33" t="s">
        <v>96</v>
      </c>
      <c r="C580" t="s">
        <v>37</v>
      </c>
      <c r="D580">
        <v>25</v>
      </c>
      <c r="E580">
        <v>1000</v>
      </c>
      <c r="F580">
        <v>0</v>
      </c>
      <c r="G580">
        <v>4633</v>
      </c>
      <c r="H580">
        <v>4633</v>
      </c>
      <c r="I580">
        <v>0</v>
      </c>
      <c r="J580">
        <v>0.472026</v>
      </c>
      <c r="K580">
        <v>0</v>
      </c>
      <c r="L580">
        <v>11</v>
      </c>
      <c r="M580">
        <v>2</v>
      </c>
      <c r="N580">
        <v>4</v>
      </c>
      <c r="O580">
        <v>1</v>
      </c>
      <c r="P580">
        <v>10</v>
      </c>
      <c r="Q580">
        <v>11</v>
      </c>
      <c r="R580">
        <v>4</v>
      </c>
      <c r="S580">
        <v>0.46290599999999998</v>
      </c>
      <c r="T580">
        <v>0.46335599999999999</v>
      </c>
      <c r="U580">
        <v>0.29384500000000002</v>
      </c>
      <c r="V580"/>
      <c r="W580"/>
      <c r="X580"/>
      <c r="Y580"/>
      <c r="Z580"/>
      <c r="AA580"/>
      <c r="AB580"/>
      <c r="AC580"/>
      <c r="AD580"/>
      <c r="AE580"/>
      <c r="AF580"/>
      <c r="AG580"/>
      <c r="AH580"/>
      <c r="AI580"/>
      <c r="AJ580"/>
    </row>
    <row r="581" spans="1:42" x14ac:dyDescent="0.2">
      <c r="A581" s="33">
        <v>1</v>
      </c>
      <c r="B581" s="33" t="s">
        <v>96</v>
      </c>
      <c r="C581" t="s">
        <v>38</v>
      </c>
      <c r="D581">
        <v>25</v>
      </c>
      <c r="E581">
        <v>1000</v>
      </c>
      <c r="F581">
        <v>0</v>
      </c>
      <c r="G581">
        <v>4105</v>
      </c>
      <c r="H581">
        <v>4105</v>
      </c>
      <c r="I581">
        <v>0</v>
      </c>
      <c r="J581">
        <v>3.1145710000000002</v>
      </c>
      <c r="K581">
        <v>6173</v>
      </c>
      <c r="L581">
        <v>291</v>
      </c>
      <c r="M581">
        <v>2</v>
      </c>
      <c r="N581">
        <v>4</v>
      </c>
      <c r="O581">
        <v>1</v>
      </c>
      <c r="P581">
        <v>16</v>
      </c>
      <c r="Q581">
        <v>674</v>
      </c>
      <c r="R581">
        <v>5</v>
      </c>
      <c r="S581">
        <v>3.0809859999999998</v>
      </c>
      <c r="T581">
        <v>3.0814379999999999</v>
      </c>
      <c r="U581">
        <v>0.66579699999999997</v>
      </c>
      <c r="V581"/>
      <c r="W581"/>
      <c r="X581"/>
      <c r="Y581"/>
      <c r="Z581"/>
      <c r="AA581"/>
      <c r="AB581"/>
      <c r="AC581"/>
      <c r="AD581"/>
      <c r="AE581"/>
      <c r="AF581"/>
      <c r="AG581"/>
      <c r="AH581"/>
      <c r="AI581"/>
      <c r="AJ581"/>
    </row>
    <row r="582" spans="1:42" x14ac:dyDescent="0.2">
      <c r="A582" s="33">
        <v>1</v>
      </c>
      <c r="B582" s="33" t="s">
        <v>96</v>
      </c>
      <c r="C582" t="s">
        <v>39</v>
      </c>
      <c r="D582">
        <v>25</v>
      </c>
      <c r="E582">
        <v>1000</v>
      </c>
      <c r="F582">
        <v>0</v>
      </c>
      <c r="G582">
        <v>3914</v>
      </c>
      <c r="H582">
        <v>3914</v>
      </c>
      <c r="I582">
        <v>0</v>
      </c>
      <c r="J582">
        <v>57.372625999999997</v>
      </c>
      <c r="K582">
        <v>119011</v>
      </c>
      <c r="L582">
        <v>1517</v>
      </c>
      <c r="M582">
        <v>2</v>
      </c>
      <c r="N582">
        <v>3</v>
      </c>
      <c r="O582">
        <v>1</v>
      </c>
      <c r="P582">
        <v>104</v>
      </c>
      <c r="Q582">
        <v>8191</v>
      </c>
      <c r="R582">
        <v>89</v>
      </c>
      <c r="S582">
        <v>17.310082999999999</v>
      </c>
      <c r="T582">
        <v>17.310510000000001</v>
      </c>
      <c r="U582">
        <v>0.95165</v>
      </c>
      <c r="V582"/>
      <c r="W582"/>
      <c r="X582"/>
      <c r="Y582"/>
      <c r="Z582"/>
      <c r="AA582"/>
      <c r="AB582"/>
      <c r="AC582"/>
      <c r="AD582"/>
      <c r="AE582"/>
      <c r="AF582"/>
      <c r="AG582"/>
      <c r="AH582"/>
      <c r="AI582"/>
      <c r="AJ582"/>
    </row>
    <row r="583" spans="1:42" x14ac:dyDescent="0.2">
      <c r="A583" s="33">
        <v>1</v>
      </c>
      <c r="B583" s="33" t="s">
        <v>96</v>
      </c>
      <c r="C583" t="s">
        <v>40</v>
      </c>
      <c r="D583">
        <v>25</v>
      </c>
      <c r="E583">
        <v>1000</v>
      </c>
      <c r="F583">
        <v>0</v>
      </c>
      <c r="G583" t="s">
        <v>56</v>
      </c>
      <c r="H583" t="s">
        <v>56</v>
      </c>
      <c r="I583" t="s">
        <v>56</v>
      </c>
      <c r="J583">
        <v>3606.5964650000001</v>
      </c>
      <c r="K583">
        <v>0</v>
      </c>
      <c r="L583">
        <v>0</v>
      </c>
      <c r="M583">
        <v>0</v>
      </c>
      <c r="N583" t="s">
        <v>56</v>
      </c>
      <c r="O583" t="s">
        <v>56</v>
      </c>
      <c r="P583">
        <v>3</v>
      </c>
      <c r="Q583">
        <v>0</v>
      </c>
      <c r="R583">
        <v>3</v>
      </c>
      <c r="S583" t="s">
        <v>56</v>
      </c>
      <c r="T583" t="s">
        <v>56</v>
      </c>
      <c r="U583">
        <v>3606.411838</v>
      </c>
      <c r="V583"/>
      <c r="W583"/>
      <c r="X583"/>
      <c r="Y583"/>
      <c r="Z583"/>
      <c r="AA583"/>
      <c r="AB583"/>
      <c r="AC583"/>
      <c r="AD583"/>
      <c r="AE583"/>
      <c r="AF583"/>
      <c r="AG583"/>
      <c r="AH583"/>
      <c r="AI583"/>
      <c r="AJ583"/>
    </row>
    <row r="584" spans="1:42" x14ac:dyDescent="0.2">
      <c r="A584" s="33">
        <v>1</v>
      </c>
      <c r="B584" s="33" t="s">
        <v>96</v>
      </c>
      <c r="C584" t="s">
        <v>41</v>
      </c>
      <c r="D584">
        <v>25</v>
      </c>
      <c r="E584">
        <v>1000</v>
      </c>
      <c r="F584">
        <v>0</v>
      </c>
      <c r="G584" t="s">
        <v>56</v>
      </c>
      <c r="H584" t="s">
        <v>56</v>
      </c>
      <c r="I584" t="s">
        <v>56</v>
      </c>
      <c r="J584">
        <v>3600.4647850000001</v>
      </c>
      <c r="K584">
        <v>0</v>
      </c>
      <c r="L584">
        <v>0</v>
      </c>
      <c r="M584">
        <v>0</v>
      </c>
      <c r="N584" t="s">
        <v>56</v>
      </c>
      <c r="O584" t="s">
        <v>56</v>
      </c>
      <c r="P584">
        <v>1</v>
      </c>
      <c r="Q584">
        <v>0</v>
      </c>
      <c r="R584">
        <v>1</v>
      </c>
      <c r="S584" t="s">
        <v>56</v>
      </c>
      <c r="T584" t="s">
        <v>56</v>
      </c>
      <c r="U584">
        <v>3600.3584169999999</v>
      </c>
      <c r="V584"/>
      <c r="W584"/>
      <c r="X584"/>
      <c r="Y584"/>
      <c r="Z584"/>
      <c r="AA584"/>
      <c r="AB584"/>
      <c r="AC584"/>
      <c r="AD584"/>
      <c r="AE584"/>
      <c r="AF584"/>
      <c r="AG584"/>
      <c r="AH584"/>
      <c r="AI584"/>
      <c r="AJ584"/>
    </row>
    <row r="585" spans="1:42" x14ac:dyDescent="0.2">
      <c r="A585" s="33">
        <v>1</v>
      </c>
      <c r="B585" s="33" t="s">
        <v>96</v>
      </c>
      <c r="C585" t="s">
        <v>42</v>
      </c>
      <c r="D585">
        <v>25</v>
      </c>
      <c r="E585">
        <v>1000</v>
      </c>
      <c r="F585">
        <v>0</v>
      </c>
      <c r="G585">
        <v>3744</v>
      </c>
      <c r="H585">
        <v>3744</v>
      </c>
      <c r="I585">
        <v>0</v>
      </c>
      <c r="J585">
        <v>13.376792</v>
      </c>
      <c r="K585">
        <v>21854</v>
      </c>
      <c r="L585">
        <v>598</v>
      </c>
      <c r="M585">
        <v>2</v>
      </c>
      <c r="N585">
        <v>3</v>
      </c>
      <c r="O585">
        <v>1</v>
      </c>
      <c r="P585">
        <v>34</v>
      </c>
      <c r="Q585">
        <v>2960</v>
      </c>
      <c r="R585">
        <v>19</v>
      </c>
      <c r="S585">
        <v>12.921122</v>
      </c>
      <c r="T585">
        <v>12.921614</v>
      </c>
      <c r="U585">
        <v>5.4447210000000004</v>
      </c>
      <c r="V585"/>
      <c r="W585"/>
      <c r="X585"/>
      <c r="Y585"/>
      <c r="Z585"/>
      <c r="AA585"/>
      <c r="AB585"/>
      <c r="AC585"/>
      <c r="AD585"/>
      <c r="AE585"/>
      <c r="AF585"/>
      <c r="AG585"/>
      <c r="AH585"/>
      <c r="AI585"/>
      <c r="AJ585"/>
    </row>
    <row r="586" spans="1:42" x14ac:dyDescent="0.2">
      <c r="A586" s="33">
        <v>1</v>
      </c>
      <c r="B586" s="33" t="s">
        <v>96</v>
      </c>
      <c r="C586" t="s">
        <v>43</v>
      </c>
      <c r="D586">
        <v>25</v>
      </c>
      <c r="E586">
        <v>1000</v>
      </c>
      <c r="F586">
        <v>0</v>
      </c>
      <c r="G586">
        <v>3616</v>
      </c>
      <c r="H586">
        <v>3616</v>
      </c>
      <c r="I586">
        <v>0</v>
      </c>
      <c r="J586">
        <v>888.43658800000003</v>
      </c>
      <c r="K586">
        <v>48259</v>
      </c>
      <c r="L586">
        <v>1047</v>
      </c>
      <c r="M586">
        <v>2</v>
      </c>
      <c r="N586">
        <v>3</v>
      </c>
      <c r="O586">
        <v>1</v>
      </c>
      <c r="P586">
        <v>15</v>
      </c>
      <c r="Q586">
        <v>5773</v>
      </c>
      <c r="R586">
        <v>8</v>
      </c>
      <c r="S586">
        <v>876.434619</v>
      </c>
      <c r="T586">
        <v>876.43512999999996</v>
      </c>
      <c r="U586">
        <v>868.47201700000005</v>
      </c>
      <c r="V586"/>
      <c r="W586"/>
      <c r="X586"/>
      <c r="Y586"/>
      <c r="Z586"/>
      <c r="AA586"/>
      <c r="AB586"/>
      <c r="AC586"/>
      <c r="AD586"/>
      <c r="AE586"/>
      <c r="AF586"/>
      <c r="AG586"/>
      <c r="AH586"/>
      <c r="AI586"/>
      <c r="AJ586"/>
    </row>
    <row r="587" spans="1:42" x14ac:dyDescent="0.2">
      <c r="A587" s="33">
        <v>1</v>
      </c>
      <c r="B587" s="33" t="s">
        <v>96</v>
      </c>
      <c r="C587" t="s">
        <v>44</v>
      </c>
      <c r="D587">
        <v>25</v>
      </c>
      <c r="E587">
        <v>1000</v>
      </c>
      <c r="F587">
        <v>0</v>
      </c>
      <c r="G587">
        <v>3282</v>
      </c>
      <c r="H587">
        <v>3282</v>
      </c>
      <c r="I587">
        <v>0</v>
      </c>
      <c r="J587">
        <v>1.5024090000000001</v>
      </c>
      <c r="K587">
        <v>1832</v>
      </c>
      <c r="L587">
        <v>188</v>
      </c>
      <c r="M587">
        <v>2</v>
      </c>
      <c r="N587">
        <v>1</v>
      </c>
      <c r="O587">
        <v>1</v>
      </c>
      <c r="P587">
        <v>75</v>
      </c>
      <c r="Q587">
        <v>459</v>
      </c>
      <c r="R587">
        <v>65</v>
      </c>
      <c r="S587">
        <v>1.306352</v>
      </c>
      <c r="T587">
        <v>1.3064070000000001</v>
      </c>
      <c r="U587">
        <v>0.28426299999999999</v>
      </c>
      <c r="V587"/>
      <c r="W587"/>
      <c r="X587"/>
      <c r="Y587"/>
      <c r="Z587"/>
      <c r="AA587"/>
      <c r="AB587"/>
      <c r="AC587"/>
      <c r="AD587"/>
      <c r="AE587"/>
      <c r="AF587"/>
      <c r="AG587"/>
      <c r="AH587"/>
      <c r="AI587"/>
      <c r="AJ587"/>
    </row>
    <row r="588" spans="1:42" x14ac:dyDescent="0.2">
      <c r="A588" s="33">
        <v>1</v>
      </c>
      <c r="B588" s="33" t="s">
        <v>96</v>
      </c>
      <c r="C588" t="s">
        <v>45</v>
      </c>
      <c r="D588">
        <v>25</v>
      </c>
      <c r="E588">
        <v>1000</v>
      </c>
      <c r="F588">
        <v>0</v>
      </c>
      <c r="G588">
        <v>3707</v>
      </c>
      <c r="H588">
        <v>3707</v>
      </c>
      <c r="I588">
        <v>0</v>
      </c>
      <c r="J588">
        <v>2.251887</v>
      </c>
      <c r="K588">
        <v>2070</v>
      </c>
      <c r="L588">
        <v>206</v>
      </c>
      <c r="M588">
        <v>2</v>
      </c>
      <c r="N588">
        <v>2</v>
      </c>
      <c r="O588">
        <v>1</v>
      </c>
      <c r="P588">
        <v>56</v>
      </c>
      <c r="Q588">
        <v>395</v>
      </c>
      <c r="R588">
        <v>44</v>
      </c>
      <c r="S588">
        <v>2.212609</v>
      </c>
      <c r="T588">
        <v>2.2130839999999998</v>
      </c>
      <c r="U588">
        <v>0.90203599999999995</v>
      </c>
      <c r="V588"/>
      <c r="W588"/>
      <c r="X588"/>
      <c r="Y588"/>
      <c r="Z588"/>
      <c r="AA588"/>
      <c r="AB588"/>
      <c r="AC588"/>
      <c r="AD588"/>
      <c r="AE588"/>
      <c r="AF588"/>
      <c r="AG588"/>
      <c r="AH588"/>
      <c r="AI588"/>
      <c r="AJ588"/>
    </row>
    <row r="589" spans="1:42" x14ac:dyDescent="0.2">
      <c r="A589" s="33">
        <v>1</v>
      </c>
      <c r="B589" s="33" t="s">
        <v>96</v>
      </c>
      <c r="C589" t="s">
        <v>46</v>
      </c>
      <c r="D589">
        <v>25</v>
      </c>
      <c r="E589">
        <v>1000</v>
      </c>
      <c r="F589">
        <v>0</v>
      </c>
      <c r="G589">
        <v>4046</v>
      </c>
      <c r="H589">
        <v>4046</v>
      </c>
      <c r="I589">
        <v>0</v>
      </c>
      <c r="J589">
        <v>5.8807400000000003</v>
      </c>
      <c r="K589">
        <v>8837</v>
      </c>
      <c r="L589">
        <v>252</v>
      </c>
      <c r="M589">
        <v>2</v>
      </c>
      <c r="N589">
        <v>3</v>
      </c>
      <c r="O589">
        <v>1</v>
      </c>
      <c r="P589">
        <v>17</v>
      </c>
      <c r="Q589">
        <v>1777</v>
      </c>
      <c r="R589">
        <v>3</v>
      </c>
      <c r="S589">
        <v>2.2279849999999999</v>
      </c>
      <c r="T589">
        <v>2.2286769999999998</v>
      </c>
      <c r="U589">
        <v>0.92990700000000004</v>
      </c>
      <c r="V589"/>
      <c r="W589"/>
      <c r="X589"/>
      <c r="Y589"/>
      <c r="Z589"/>
      <c r="AA589"/>
      <c r="AB589"/>
      <c r="AC589"/>
      <c r="AD589"/>
      <c r="AE589"/>
      <c r="AF589"/>
      <c r="AG589"/>
      <c r="AH589"/>
      <c r="AI589"/>
      <c r="AJ589"/>
    </row>
    <row r="590" spans="1:42" x14ac:dyDescent="0.2">
      <c r="A590" s="33">
        <v>1</v>
      </c>
      <c r="B590" s="33" t="s">
        <v>96</v>
      </c>
      <c r="C590" t="s">
        <v>47</v>
      </c>
      <c r="D590">
        <v>25</v>
      </c>
      <c r="E590">
        <v>1000</v>
      </c>
      <c r="F590">
        <v>0</v>
      </c>
      <c r="G590" t="s">
        <v>56</v>
      </c>
      <c r="H590" t="s">
        <v>56</v>
      </c>
      <c r="I590" t="s">
        <v>56</v>
      </c>
      <c r="J590">
        <v>3604.056407</v>
      </c>
      <c r="K590">
        <v>0</v>
      </c>
      <c r="L590">
        <v>0</v>
      </c>
      <c r="M590">
        <v>0</v>
      </c>
      <c r="N590" t="s">
        <v>56</v>
      </c>
      <c r="O590" t="s">
        <v>56</v>
      </c>
      <c r="P590">
        <v>1</v>
      </c>
      <c r="Q590">
        <v>0</v>
      </c>
      <c r="R590">
        <v>1</v>
      </c>
      <c r="S590" t="s">
        <v>56</v>
      </c>
      <c r="T590" t="s">
        <v>56</v>
      </c>
      <c r="U590">
        <v>3603.8195409999998</v>
      </c>
      <c r="V590" s="28">
        <f t="shared" ref="V590:AA590" si="170">IFERROR(AVERAGE(G580:G590),"")</f>
        <v>3880.875</v>
      </c>
      <c r="W590" s="28">
        <f t="shared" si="170"/>
        <v>3880.875</v>
      </c>
      <c r="X590" s="28">
        <f t="shared" si="170"/>
        <v>0</v>
      </c>
      <c r="Y590" s="28">
        <f t="shared" si="170"/>
        <v>1071.2295723636364</v>
      </c>
      <c r="Z590" s="28">
        <f t="shared" si="170"/>
        <v>18912.363636363636</v>
      </c>
      <c r="AA590" s="28">
        <f t="shared" si="170"/>
        <v>373.63636363636363</v>
      </c>
      <c r="AB590" s="28">
        <f t="shared" ref="AB590:AG590" si="171">IFERROR(AVERAGE(P580:P590),"")</f>
        <v>30.181818181818183</v>
      </c>
      <c r="AC590" s="28">
        <f t="shared" si="171"/>
        <v>1840</v>
      </c>
      <c r="AD590" s="28">
        <f t="shared" si="171"/>
        <v>22</v>
      </c>
      <c r="AE590" s="28">
        <f t="shared" si="171"/>
        <v>114.49458274999999</v>
      </c>
      <c r="AF590" s="28">
        <f t="shared" si="171"/>
        <v>114.49502699999999</v>
      </c>
      <c r="AG590" s="28">
        <f t="shared" si="171"/>
        <v>1062.5940029090909</v>
      </c>
      <c r="AH590" s="28">
        <f>IFERROR(AVERAGE(N580:N590),"")</f>
        <v>2.875</v>
      </c>
      <c r="AI590" s="28">
        <f>IFERROR(AVERAGE(O580:O590),"")</f>
        <v>1</v>
      </c>
      <c r="AJ590" s="28">
        <f>AVERAGE(M580:M590)</f>
        <v>1.4545454545454546</v>
      </c>
      <c r="AK590">
        <f>COUNTA(D580:D590)</f>
        <v>11</v>
      </c>
      <c r="AL590">
        <f>COUNTIF(M580:M590,"=2")</f>
        <v>8</v>
      </c>
      <c r="AM590">
        <f>COUNTIF(M580:M590,"=1")</f>
        <v>0</v>
      </c>
      <c r="AN590">
        <f>COUNTIF(M580:M590,"=0")</f>
        <v>3</v>
      </c>
      <c r="AO590">
        <f>COUNTIF(M580:M590,"=3")</f>
        <v>0</v>
      </c>
      <c r="AP590">
        <f>COUNTIF(M580:M590,"=")</f>
        <v>0</v>
      </c>
    </row>
    <row r="591" spans="1:42" x14ac:dyDescent="0.2">
      <c r="A591" s="33">
        <v>1</v>
      </c>
      <c r="B591" s="33" t="s">
        <v>97</v>
      </c>
      <c r="C591" t="s">
        <v>48</v>
      </c>
      <c r="D591">
        <v>25</v>
      </c>
      <c r="E591">
        <v>1000</v>
      </c>
      <c r="F591">
        <v>0</v>
      </c>
      <c r="G591">
        <v>3602</v>
      </c>
      <c r="H591">
        <v>3602</v>
      </c>
      <c r="I591">
        <v>0</v>
      </c>
      <c r="J591">
        <v>0.52083699999999999</v>
      </c>
      <c r="K591">
        <v>0</v>
      </c>
      <c r="L591">
        <v>14</v>
      </c>
      <c r="M591">
        <v>2</v>
      </c>
      <c r="N591">
        <v>3</v>
      </c>
      <c r="O591">
        <v>1</v>
      </c>
      <c r="P591">
        <v>12</v>
      </c>
      <c r="Q591">
        <v>15</v>
      </c>
      <c r="R591">
        <v>6</v>
      </c>
      <c r="S591">
        <v>0.51670199999999999</v>
      </c>
      <c r="T591">
        <v>0.51720699999999997</v>
      </c>
      <c r="U591">
        <v>0.39586700000000002</v>
      </c>
      <c r="V591"/>
      <c r="W591"/>
      <c r="X591"/>
      <c r="Y591"/>
      <c r="Z591"/>
      <c r="AA591"/>
      <c r="AB591"/>
      <c r="AC591"/>
      <c r="AD591"/>
      <c r="AE591"/>
      <c r="AF591"/>
      <c r="AG591"/>
      <c r="AH591"/>
      <c r="AI591"/>
      <c r="AJ591"/>
    </row>
    <row r="592" spans="1:42" x14ac:dyDescent="0.2">
      <c r="A592" s="33">
        <v>1</v>
      </c>
      <c r="B592" s="33" t="s">
        <v>97</v>
      </c>
      <c r="C592" t="s">
        <v>49</v>
      </c>
      <c r="D592">
        <v>25</v>
      </c>
      <c r="E592">
        <v>1000</v>
      </c>
      <c r="F592">
        <v>0</v>
      </c>
      <c r="G592">
        <v>3380</v>
      </c>
      <c r="H592">
        <v>3380</v>
      </c>
      <c r="I592">
        <v>0</v>
      </c>
      <c r="J592">
        <v>52.787638000000001</v>
      </c>
      <c r="K592">
        <v>165145</v>
      </c>
      <c r="L592">
        <v>379</v>
      </c>
      <c r="M592">
        <v>2</v>
      </c>
      <c r="N592">
        <v>3</v>
      </c>
      <c r="O592">
        <v>1</v>
      </c>
      <c r="P592">
        <v>228</v>
      </c>
      <c r="Q592">
        <v>3320</v>
      </c>
      <c r="R592">
        <v>209</v>
      </c>
      <c r="S592">
        <v>2.6551100000000001</v>
      </c>
      <c r="T592">
        <v>2.6556419999999998</v>
      </c>
      <c r="U592">
        <v>1.1066860000000001</v>
      </c>
      <c r="V592"/>
      <c r="W592"/>
      <c r="X592"/>
      <c r="Y592"/>
      <c r="Z592"/>
      <c r="AA592"/>
      <c r="AB592"/>
      <c r="AC592"/>
      <c r="AD592"/>
      <c r="AE592"/>
      <c r="AF592"/>
      <c r="AG592"/>
      <c r="AH592"/>
      <c r="AI592"/>
      <c r="AJ592"/>
    </row>
    <row r="593" spans="1:42" x14ac:dyDescent="0.2">
      <c r="A593" s="33">
        <v>1</v>
      </c>
      <c r="B593" s="33" t="s">
        <v>97</v>
      </c>
      <c r="C593" t="s">
        <v>50</v>
      </c>
      <c r="D593">
        <v>25</v>
      </c>
      <c r="E593">
        <v>1000</v>
      </c>
      <c r="F593">
        <v>0</v>
      </c>
      <c r="G593">
        <v>2870.5457780000002</v>
      </c>
      <c r="H593">
        <v>3269</v>
      </c>
      <c r="I593">
        <v>0.121889</v>
      </c>
      <c r="J593">
        <v>3600.0307240000002</v>
      </c>
      <c r="K593">
        <v>5345768</v>
      </c>
      <c r="L593">
        <v>1974</v>
      </c>
      <c r="M593">
        <v>1</v>
      </c>
      <c r="N593">
        <v>3</v>
      </c>
      <c r="O593">
        <v>1</v>
      </c>
      <c r="P593">
        <v>119</v>
      </c>
      <c r="Q593">
        <v>18363</v>
      </c>
      <c r="R593">
        <v>106</v>
      </c>
      <c r="S593">
        <v>178.496824</v>
      </c>
      <c r="T593">
        <v>178.49726799999999</v>
      </c>
      <c r="U593">
        <v>0.87977399999999994</v>
      </c>
      <c r="V593"/>
      <c r="W593"/>
      <c r="X593"/>
      <c r="Y593"/>
      <c r="Z593"/>
      <c r="AA593"/>
      <c r="AB593"/>
      <c r="AC593"/>
      <c r="AD593"/>
      <c r="AE593"/>
      <c r="AF593"/>
      <c r="AG593"/>
      <c r="AH593"/>
      <c r="AI593"/>
      <c r="AJ593"/>
    </row>
    <row r="594" spans="1:42" x14ac:dyDescent="0.2">
      <c r="A594" s="33">
        <v>1</v>
      </c>
      <c r="B594" s="33" t="s">
        <v>97</v>
      </c>
      <c r="C594" t="s">
        <v>51</v>
      </c>
      <c r="D594">
        <v>25</v>
      </c>
      <c r="E594">
        <v>1000</v>
      </c>
      <c r="F594">
        <v>0</v>
      </c>
      <c r="G594">
        <v>2572.4993920000002</v>
      </c>
      <c r="H594">
        <v>2997</v>
      </c>
      <c r="I594">
        <v>0.14164199999999999</v>
      </c>
      <c r="J594">
        <v>3600.0489400000001</v>
      </c>
      <c r="K594">
        <v>4500875</v>
      </c>
      <c r="L594">
        <v>4474</v>
      </c>
      <c r="M594">
        <v>1</v>
      </c>
      <c r="N594">
        <v>3</v>
      </c>
      <c r="O594">
        <v>1</v>
      </c>
      <c r="P594">
        <v>182</v>
      </c>
      <c r="Q594">
        <v>25356</v>
      </c>
      <c r="R594">
        <v>176</v>
      </c>
      <c r="S594">
        <v>14.141579</v>
      </c>
      <c r="T594">
        <v>14.142035</v>
      </c>
      <c r="U594">
        <v>0.57992500000000002</v>
      </c>
      <c r="V594"/>
      <c r="W594"/>
      <c r="X594"/>
      <c r="Y594"/>
      <c r="Z594"/>
      <c r="AA594"/>
      <c r="AB594"/>
      <c r="AC594"/>
      <c r="AD594"/>
      <c r="AE594"/>
      <c r="AF594"/>
      <c r="AG594"/>
      <c r="AH594"/>
      <c r="AI594"/>
      <c r="AJ594"/>
    </row>
    <row r="595" spans="1:42" x14ac:dyDescent="0.2">
      <c r="A595" s="33">
        <v>1</v>
      </c>
      <c r="B595" s="33" t="s">
        <v>97</v>
      </c>
      <c r="C595" t="s">
        <v>52</v>
      </c>
      <c r="D595">
        <v>25</v>
      </c>
      <c r="E595">
        <v>1000</v>
      </c>
      <c r="F595">
        <v>0</v>
      </c>
      <c r="G595">
        <v>3380</v>
      </c>
      <c r="H595">
        <v>3380</v>
      </c>
      <c r="I595">
        <v>0</v>
      </c>
      <c r="J595">
        <v>1.3462270000000001</v>
      </c>
      <c r="K595">
        <v>428</v>
      </c>
      <c r="L595">
        <v>43</v>
      </c>
      <c r="M595">
        <v>2</v>
      </c>
      <c r="N595">
        <v>3</v>
      </c>
      <c r="O595">
        <v>1</v>
      </c>
      <c r="P595">
        <v>156</v>
      </c>
      <c r="Q595">
        <v>103</v>
      </c>
      <c r="R595">
        <v>148</v>
      </c>
      <c r="S595">
        <v>1.334514</v>
      </c>
      <c r="T595">
        <v>1.3350519999999999</v>
      </c>
      <c r="U595">
        <v>0.64711300000000005</v>
      </c>
      <c r="V595"/>
      <c r="W595"/>
      <c r="X595"/>
      <c r="Y595"/>
      <c r="Z595"/>
      <c r="AA595"/>
      <c r="AB595"/>
      <c r="AC595"/>
      <c r="AD595"/>
      <c r="AE595"/>
      <c r="AF595"/>
      <c r="AG595"/>
      <c r="AH595"/>
      <c r="AI595"/>
      <c r="AJ595"/>
    </row>
    <row r="596" spans="1:42" x14ac:dyDescent="0.2">
      <c r="A596" s="33">
        <v>1</v>
      </c>
      <c r="B596" s="33" t="s">
        <v>97</v>
      </c>
      <c r="C596" t="s">
        <v>53</v>
      </c>
      <c r="D596">
        <v>25</v>
      </c>
      <c r="E596">
        <v>1000</v>
      </c>
      <c r="F596">
        <v>0</v>
      </c>
      <c r="G596">
        <v>3240</v>
      </c>
      <c r="H596">
        <v>3240</v>
      </c>
      <c r="I596">
        <v>0</v>
      </c>
      <c r="J596">
        <v>1.225924</v>
      </c>
      <c r="K596">
        <v>935</v>
      </c>
      <c r="L596">
        <v>72</v>
      </c>
      <c r="M596">
        <v>2</v>
      </c>
      <c r="N596">
        <v>3</v>
      </c>
      <c r="O596">
        <v>1</v>
      </c>
      <c r="P596">
        <v>223</v>
      </c>
      <c r="Q596">
        <v>136</v>
      </c>
      <c r="R596">
        <v>214</v>
      </c>
      <c r="S596">
        <v>1.1986239999999999</v>
      </c>
      <c r="T596">
        <v>1.199076</v>
      </c>
      <c r="U596">
        <v>0.48221399999999998</v>
      </c>
      <c r="V596"/>
      <c r="W596"/>
      <c r="X596"/>
      <c r="Y596"/>
      <c r="Z596"/>
      <c r="AA596"/>
      <c r="AB596"/>
      <c r="AC596"/>
      <c r="AD596"/>
      <c r="AE596"/>
      <c r="AF596"/>
      <c r="AG596"/>
      <c r="AH596"/>
      <c r="AI596"/>
      <c r="AJ596"/>
    </row>
    <row r="597" spans="1:42" x14ac:dyDescent="0.2">
      <c r="A597" s="33">
        <v>1</v>
      </c>
      <c r="B597" s="33" t="s">
        <v>97</v>
      </c>
      <c r="C597" t="s">
        <v>54</v>
      </c>
      <c r="D597">
        <v>25</v>
      </c>
      <c r="E597">
        <v>1000</v>
      </c>
      <c r="F597">
        <v>0</v>
      </c>
      <c r="G597">
        <v>2983</v>
      </c>
      <c r="H597">
        <v>2983</v>
      </c>
      <c r="I597">
        <v>0</v>
      </c>
      <c r="J597">
        <v>85.964989000000003</v>
      </c>
      <c r="K597">
        <v>245589</v>
      </c>
      <c r="L597">
        <v>556</v>
      </c>
      <c r="M597">
        <v>2</v>
      </c>
      <c r="N597">
        <v>3</v>
      </c>
      <c r="O597">
        <v>1</v>
      </c>
      <c r="P597">
        <v>309</v>
      </c>
      <c r="Q597">
        <v>5364</v>
      </c>
      <c r="R597">
        <v>299</v>
      </c>
      <c r="S597">
        <v>14.20349</v>
      </c>
      <c r="T597">
        <v>14.204050000000001</v>
      </c>
      <c r="U597">
        <v>0.67906500000000003</v>
      </c>
      <c r="V597"/>
      <c r="W597"/>
      <c r="X597"/>
      <c r="Y597"/>
      <c r="Z597"/>
      <c r="AA597"/>
      <c r="AB597"/>
      <c r="AC597"/>
      <c r="AD597"/>
      <c r="AE597"/>
      <c r="AF597"/>
      <c r="AG597"/>
      <c r="AH597"/>
      <c r="AI597"/>
      <c r="AJ597"/>
    </row>
    <row r="598" spans="1:42" x14ac:dyDescent="0.2">
      <c r="A598" s="33">
        <v>1</v>
      </c>
      <c r="B598" s="33" t="s">
        <v>97</v>
      </c>
      <c r="C598" t="s">
        <v>55</v>
      </c>
      <c r="D598">
        <v>25</v>
      </c>
      <c r="E598">
        <v>1000</v>
      </c>
      <c r="F598">
        <v>0</v>
      </c>
      <c r="G598">
        <v>2393.4137390000001</v>
      </c>
      <c r="H598">
        <v>2691</v>
      </c>
      <c r="I598">
        <v>0.110586</v>
      </c>
      <c r="J598">
        <v>3600.0735079999999</v>
      </c>
      <c r="K598">
        <v>4996581</v>
      </c>
      <c r="L598">
        <v>7222</v>
      </c>
      <c r="M598">
        <v>1</v>
      </c>
      <c r="N598">
        <v>2</v>
      </c>
      <c r="O598">
        <v>1</v>
      </c>
      <c r="P598">
        <v>113</v>
      </c>
      <c r="Q598">
        <v>34466</v>
      </c>
      <c r="R598">
        <v>93</v>
      </c>
      <c r="S598">
        <v>3361.7495960000001</v>
      </c>
      <c r="T598">
        <v>3361.7501550000002</v>
      </c>
      <c r="U598">
        <v>1.7031069999999999</v>
      </c>
      <c r="V598" s="28">
        <f t="shared" ref="V598:AA598" si="172">IFERROR(AVERAGE(G591:G598),"")</f>
        <v>3052.6823636249997</v>
      </c>
      <c r="W598" s="28">
        <f t="shared" si="172"/>
        <v>3192.75</v>
      </c>
      <c r="X598" s="28">
        <f t="shared" si="172"/>
        <v>4.6764624999999997E-2</v>
      </c>
      <c r="Y598" s="28">
        <f t="shared" si="172"/>
        <v>1367.7498483750001</v>
      </c>
      <c r="Z598" s="28">
        <f t="shared" si="172"/>
        <v>1906915.125</v>
      </c>
      <c r="AA598" s="28">
        <f t="shared" si="172"/>
        <v>1841.75</v>
      </c>
      <c r="AB598" s="28">
        <f t="shared" ref="AB598:AG598" si="173">IFERROR(AVERAGE(P591:P598),"")</f>
        <v>167.75</v>
      </c>
      <c r="AC598" s="28">
        <f t="shared" si="173"/>
        <v>10890.375</v>
      </c>
      <c r="AD598" s="28">
        <f t="shared" si="173"/>
        <v>156.375</v>
      </c>
      <c r="AE598" s="28">
        <f t="shared" si="173"/>
        <v>446.78705487500002</v>
      </c>
      <c r="AF598" s="28">
        <f t="shared" si="173"/>
        <v>446.78756062500003</v>
      </c>
      <c r="AG598" s="28">
        <f t="shared" si="173"/>
        <v>0.80921887500000012</v>
      </c>
      <c r="AH598" s="28">
        <f>IFERROR(AVERAGE(N591:N598),"")</f>
        <v>2.875</v>
      </c>
      <c r="AI598" s="28">
        <f>IFERROR(AVERAGE(O591:O598),"")</f>
        <v>1</v>
      </c>
      <c r="AJ598" s="28">
        <f>AVERAGE(M591:M598)</f>
        <v>1.625</v>
      </c>
      <c r="AK598">
        <f>COUNTA(D591:D598)</f>
        <v>8</v>
      </c>
      <c r="AL598">
        <f>COUNTIF(M591:M598,"=2")</f>
        <v>5</v>
      </c>
      <c r="AM598">
        <f>COUNTIF(M591:M598,"=1")</f>
        <v>3</v>
      </c>
      <c r="AN598">
        <f>COUNTIF(M591:M598,"=0")</f>
        <v>0</v>
      </c>
      <c r="AO598">
        <f>COUNTIF(M591:M598,"=3")</f>
        <v>0</v>
      </c>
      <c r="AP598">
        <f>COUNTIF(M591:M598,"=")</f>
        <v>0</v>
      </c>
    </row>
    <row r="599" spans="1:42" x14ac:dyDescent="0.2">
      <c r="B599" s="33" t="s">
        <v>98</v>
      </c>
      <c r="V599" s="28">
        <f t="shared" ref="V599:AA599" si="174">IFERROR(AVERAGE(G543:G598),"")</f>
        <v>2735.7108760303026</v>
      </c>
      <c r="W599" s="28">
        <f t="shared" si="174"/>
        <v>2769.6666666666665</v>
      </c>
      <c r="X599" s="28">
        <f t="shared" si="174"/>
        <v>1.1336878787878786E-2</v>
      </c>
      <c r="Y599" s="28">
        <f t="shared" si="174"/>
        <v>406.55925098214294</v>
      </c>
      <c r="Z599" s="28">
        <f t="shared" si="174"/>
        <v>276704.28571428574</v>
      </c>
      <c r="AA599" s="28">
        <f t="shared" si="174"/>
        <v>348.67857142857144</v>
      </c>
      <c r="AB599" s="28">
        <f t="shared" ref="AB599:AG599" si="175">IFERROR(AVERAGE(P543:P598),"")</f>
        <v>46.625</v>
      </c>
      <c r="AC599" s="28">
        <f t="shared" si="175"/>
        <v>1955.8928571428571</v>
      </c>
      <c r="AD599" s="28">
        <f t="shared" si="175"/>
        <v>41.232142857142854</v>
      </c>
      <c r="AE599" s="28">
        <f t="shared" si="175"/>
        <v>137.0673100909091</v>
      </c>
      <c r="AF599" s="28">
        <f t="shared" si="175"/>
        <v>137.06778912121214</v>
      </c>
      <c r="AG599" s="28">
        <f t="shared" si="175"/>
        <v>209.33515782142854</v>
      </c>
      <c r="AH599" s="28">
        <f>IFERROR(AVERAGE(N543:N598),"")</f>
        <v>2.7272727272727271</v>
      </c>
      <c r="AI599" s="28">
        <f>IFERROR(AVERAGE(O543:O598),"")</f>
        <v>1</v>
      </c>
      <c r="AJ599" s="28">
        <f>AVERAGE(M543:M598)</f>
        <v>2.1964285714285716</v>
      </c>
      <c r="AK599">
        <f>COUNTA(D543:D598)</f>
        <v>56</v>
      </c>
      <c r="AL599">
        <f>COUNTIF(M543:M598,"=2")</f>
        <v>30</v>
      </c>
      <c r="AM599">
        <f>COUNTIF(M543:M598,"=1")</f>
        <v>3</v>
      </c>
      <c r="AN599">
        <f>COUNTIF(M543:M598,"=0")</f>
        <v>3</v>
      </c>
      <c r="AO599">
        <f>COUNTIF(M543:M598,"=3")</f>
        <v>20</v>
      </c>
      <c r="AP599">
        <f>COUNTIF(M543:M598,"=")</f>
        <v>0</v>
      </c>
    </row>
    <row r="600" spans="1:42" x14ac:dyDescent="0.2">
      <c r="V600" s="28">
        <f t="shared" ref="V600:AA600" si="176">MIN(G543:G598)</f>
        <v>1869</v>
      </c>
      <c r="W600" s="28">
        <f t="shared" si="176"/>
        <v>1869</v>
      </c>
      <c r="X600" s="28">
        <f t="shared" si="176"/>
        <v>0</v>
      </c>
      <c r="Y600" s="28">
        <f t="shared" si="176"/>
        <v>3.4938999999999998E-2</v>
      </c>
      <c r="Z600" s="28">
        <f t="shared" si="176"/>
        <v>0</v>
      </c>
      <c r="AA600" s="28">
        <f t="shared" si="176"/>
        <v>0</v>
      </c>
      <c r="AB600" s="28">
        <f t="shared" ref="AB600:AG600" si="177">MIN(P543:P598)</f>
        <v>0</v>
      </c>
      <c r="AC600" s="28">
        <f t="shared" si="177"/>
        <v>0</v>
      </c>
      <c r="AD600" s="28">
        <f t="shared" si="177"/>
        <v>0</v>
      </c>
      <c r="AE600" s="28">
        <f t="shared" si="177"/>
        <v>8.3394999999999997E-2</v>
      </c>
      <c r="AF600" s="28">
        <f t="shared" si="177"/>
        <v>8.3811999999999998E-2</v>
      </c>
      <c r="AG600" s="28">
        <f t="shared" si="177"/>
        <v>0</v>
      </c>
      <c r="AH600" s="28">
        <f>MIN(N543:N598)</f>
        <v>1</v>
      </c>
      <c r="AI600" s="28">
        <f>MIN(O543:O598)</f>
        <v>1</v>
      </c>
      <c r="AJ600" s="28">
        <f>MIN(M543:M598)</f>
        <v>0</v>
      </c>
    </row>
    <row r="601" spans="1:42" x14ac:dyDescent="0.2">
      <c r="V601" s="28">
        <f t="shared" ref="V601:AA601" si="178">MAX(G543:G598)</f>
        <v>4633</v>
      </c>
      <c r="W601" s="28">
        <f t="shared" si="178"/>
        <v>4633</v>
      </c>
      <c r="X601" s="28">
        <f t="shared" si="178"/>
        <v>0.14164199999999999</v>
      </c>
      <c r="Y601" s="28">
        <f t="shared" si="178"/>
        <v>3606.5964650000001</v>
      </c>
      <c r="Z601" s="28">
        <f t="shared" si="178"/>
        <v>5345768</v>
      </c>
      <c r="AA601" s="28">
        <f t="shared" si="178"/>
        <v>7222</v>
      </c>
      <c r="AB601" s="28">
        <f t="shared" ref="AB601:AG601" si="179">MAX(P543:P598)</f>
        <v>309</v>
      </c>
      <c r="AC601" s="28">
        <f t="shared" si="179"/>
        <v>34466</v>
      </c>
      <c r="AD601" s="28">
        <f t="shared" si="179"/>
        <v>299</v>
      </c>
      <c r="AE601" s="28">
        <f t="shared" si="179"/>
        <v>3361.7495960000001</v>
      </c>
      <c r="AF601" s="28">
        <f t="shared" si="179"/>
        <v>3361.7501550000002</v>
      </c>
      <c r="AG601" s="28">
        <f t="shared" si="179"/>
        <v>3606.411838</v>
      </c>
      <c r="AH601" s="28">
        <f>MAX(N543:N598)</f>
        <v>4</v>
      </c>
      <c r="AI601" s="28">
        <f>MAX(O543:O598)</f>
        <v>1</v>
      </c>
      <c r="AJ601" s="28">
        <f>MAX(M543:M598)</f>
        <v>3</v>
      </c>
    </row>
    <row r="602" spans="1:42" x14ac:dyDescent="0.2">
      <c r="A602" s="43" t="s">
        <v>136</v>
      </c>
      <c r="B602" s="39"/>
      <c r="C602" s="41"/>
      <c r="D602" s="41"/>
      <c r="E602" s="41"/>
      <c r="F602" s="41"/>
      <c r="V602"/>
      <c r="W602"/>
      <c r="X602"/>
      <c r="Y602"/>
      <c r="Z602"/>
      <c r="AA602"/>
      <c r="AB602"/>
      <c r="AC602"/>
      <c r="AD602"/>
      <c r="AE602"/>
      <c r="AF602"/>
      <c r="AG602"/>
      <c r="AH602"/>
      <c r="AI602"/>
      <c r="AJ602"/>
    </row>
    <row r="603" spans="1:42" x14ac:dyDescent="0.2">
      <c r="A603" s="33">
        <v>10</v>
      </c>
      <c r="B603" s="33" t="s">
        <v>92</v>
      </c>
      <c r="C603" t="s">
        <v>0</v>
      </c>
      <c r="D603">
        <v>25</v>
      </c>
      <c r="E603">
        <v>200</v>
      </c>
      <c r="F603">
        <v>0</v>
      </c>
      <c r="G603">
        <v>1913</v>
      </c>
      <c r="H603">
        <v>1913</v>
      </c>
      <c r="I603">
        <v>0</v>
      </c>
      <c r="J603">
        <v>1.5278E-2</v>
      </c>
      <c r="K603">
        <v>0</v>
      </c>
      <c r="L603">
        <v>0</v>
      </c>
      <c r="M603">
        <v>2</v>
      </c>
      <c r="N603">
        <v>3</v>
      </c>
      <c r="O603">
        <v>3</v>
      </c>
      <c r="P603">
        <v>2</v>
      </c>
      <c r="Q603">
        <v>0</v>
      </c>
      <c r="R603">
        <v>0</v>
      </c>
      <c r="S603">
        <v>1.3113E-2</v>
      </c>
      <c r="T603">
        <v>1.3136E-2</v>
      </c>
      <c r="U603">
        <v>3.6999999999999998E-5</v>
      </c>
      <c r="V603"/>
      <c r="W603"/>
      <c r="X603"/>
      <c r="Y603"/>
      <c r="Z603"/>
      <c r="AA603"/>
      <c r="AB603"/>
      <c r="AC603"/>
      <c r="AD603"/>
      <c r="AE603"/>
      <c r="AF603"/>
      <c r="AG603"/>
      <c r="AH603"/>
      <c r="AI603"/>
      <c r="AJ603"/>
    </row>
    <row r="604" spans="1:42" x14ac:dyDescent="0.2">
      <c r="A604" s="33">
        <v>10</v>
      </c>
      <c r="B604" s="33" t="s">
        <v>92</v>
      </c>
      <c r="C604" t="s">
        <v>1</v>
      </c>
      <c r="D604">
        <v>25</v>
      </c>
      <c r="E604">
        <v>200</v>
      </c>
      <c r="F604">
        <v>0</v>
      </c>
      <c r="G604">
        <v>1903</v>
      </c>
      <c r="H604">
        <v>1903</v>
      </c>
      <c r="I604">
        <v>0</v>
      </c>
      <c r="J604">
        <v>2.8645E-2</v>
      </c>
      <c r="K604">
        <v>0</v>
      </c>
      <c r="L604">
        <v>2</v>
      </c>
      <c r="M604">
        <v>2</v>
      </c>
      <c r="N604">
        <v>3</v>
      </c>
      <c r="O604">
        <v>3</v>
      </c>
      <c r="P604">
        <v>8</v>
      </c>
      <c r="Q604">
        <v>2</v>
      </c>
      <c r="R604">
        <v>4</v>
      </c>
      <c r="S604">
        <v>2.2068999999999998E-2</v>
      </c>
      <c r="T604">
        <v>2.2096000000000001E-2</v>
      </c>
      <c r="U604">
        <v>9.2999999999999997E-5</v>
      </c>
      <c r="V604"/>
      <c r="W604"/>
      <c r="X604"/>
      <c r="Y604"/>
      <c r="Z604"/>
      <c r="AA604"/>
      <c r="AB604"/>
      <c r="AC604"/>
      <c r="AD604"/>
      <c r="AE604"/>
      <c r="AF604"/>
      <c r="AG604"/>
      <c r="AH604"/>
      <c r="AI604"/>
      <c r="AJ604"/>
    </row>
    <row r="605" spans="1:42" x14ac:dyDescent="0.2">
      <c r="A605" s="33">
        <v>10</v>
      </c>
      <c r="B605" s="33" t="s">
        <v>92</v>
      </c>
      <c r="C605" t="s">
        <v>2</v>
      </c>
      <c r="D605">
        <v>25</v>
      </c>
      <c r="E605">
        <v>200</v>
      </c>
      <c r="F605">
        <v>0</v>
      </c>
      <c r="G605">
        <v>1903</v>
      </c>
      <c r="H605">
        <v>1903</v>
      </c>
      <c r="I605">
        <v>0</v>
      </c>
      <c r="J605">
        <v>0.22828799999999999</v>
      </c>
      <c r="K605">
        <v>0</v>
      </c>
      <c r="L605">
        <v>22</v>
      </c>
      <c r="M605">
        <v>2</v>
      </c>
      <c r="N605">
        <v>3</v>
      </c>
      <c r="O605">
        <v>3</v>
      </c>
      <c r="P605">
        <v>21</v>
      </c>
      <c r="Q605">
        <v>59</v>
      </c>
      <c r="R605">
        <v>9</v>
      </c>
      <c r="S605">
        <v>0.18613099999999999</v>
      </c>
      <c r="T605">
        <v>0.18614900000000001</v>
      </c>
      <c r="U605">
        <v>1.2949E-2</v>
      </c>
      <c r="V605"/>
      <c r="W605"/>
      <c r="X605"/>
      <c r="Y605"/>
      <c r="Z605"/>
      <c r="AA605"/>
      <c r="AB605"/>
      <c r="AC605"/>
      <c r="AD605"/>
      <c r="AE605"/>
      <c r="AF605"/>
      <c r="AG605"/>
      <c r="AH605"/>
      <c r="AI605"/>
      <c r="AJ605"/>
    </row>
    <row r="606" spans="1:42" x14ac:dyDescent="0.2">
      <c r="A606" s="33">
        <v>10</v>
      </c>
      <c r="B606" s="33" t="s">
        <v>92</v>
      </c>
      <c r="C606" t="s">
        <v>3</v>
      </c>
      <c r="D606">
        <v>25</v>
      </c>
      <c r="E606">
        <v>200</v>
      </c>
      <c r="F606">
        <v>0</v>
      </c>
      <c r="G606">
        <v>1869</v>
      </c>
      <c r="H606">
        <v>1869</v>
      </c>
      <c r="I606">
        <v>0</v>
      </c>
      <c r="J606">
        <v>0.13156699999999999</v>
      </c>
      <c r="K606">
        <v>0</v>
      </c>
      <c r="L606">
        <v>34</v>
      </c>
      <c r="M606">
        <v>2</v>
      </c>
      <c r="N606">
        <v>3</v>
      </c>
      <c r="O606">
        <v>3</v>
      </c>
      <c r="P606">
        <v>11</v>
      </c>
      <c r="Q606">
        <v>94</v>
      </c>
      <c r="R606">
        <v>2</v>
      </c>
      <c r="S606">
        <v>0.127355</v>
      </c>
      <c r="T606">
        <v>0.127382</v>
      </c>
      <c r="U606">
        <v>2.1900000000000001E-4</v>
      </c>
      <c r="V606"/>
      <c r="W606"/>
      <c r="X606"/>
      <c r="Y606"/>
      <c r="Z606"/>
      <c r="AA606"/>
      <c r="AB606"/>
      <c r="AC606"/>
      <c r="AD606"/>
      <c r="AE606"/>
      <c r="AF606"/>
      <c r="AG606"/>
      <c r="AH606"/>
      <c r="AI606"/>
      <c r="AJ606"/>
    </row>
    <row r="607" spans="1:42" x14ac:dyDescent="0.2">
      <c r="A607" s="33">
        <v>10</v>
      </c>
      <c r="B607" s="33" t="s">
        <v>92</v>
      </c>
      <c r="C607" t="s">
        <v>4</v>
      </c>
      <c r="D607">
        <v>25</v>
      </c>
      <c r="E607">
        <v>200</v>
      </c>
      <c r="F607">
        <v>0</v>
      </c>
      <c r="G607">
        <v>1913</v>
      </c>
      <c r="H607">
        <v>1913</v>
      </c>
      <c r="I607">
        <v>0</v>
      </c>
      <c r="J607">
        <v>4.1170999999999999E-2</v>
      </c>
      <c r="K607">
        <v>0</v>
      </c>
      <c r="L607">
        <v>6</v>
      </c>
      <c r="M607">
        <v>2</v>
      </c>
      <c r="N607">
        <v>3</v>
      </c>
      <c r="O607">
        <v>3</v>
      </c>
      <c r="P607">
        <v>87</v>
      </c>
      <c r="Q607">
        <v>2</v>
      </c>
      <c r="R607">
        <v>85</v>
      </c>
      <c r="S607">
        <v>2.0625000000000001E-2</v>
      </c>
      <c r="T607">
        <v>2.0639999999999999E-2</v>
      </c>
      <c r="U607">
        <v>1.2331999999999999E-2</v>
      </c>
      <c r="V607"/>
      <c r="W607"/>
      <c r="X607"/>
      <c r="Y607"/>
      <c r="Z607"/>
      <c r="AA607"/>
      <c r="AB607"/>
      <c r="AC607"/>
      <c r="AD607"/>
      <c r="AE607"/>
      <c r="AF607"/>
      <c r="AG607"/>
      <c r="AH607"/>
      <c r="AI607"/>
      <c r="AJ607"/>
    </row>
    <row r="608" spans="1:42" x14ac:dyDescent="0.2">
      <c r="A608" s="33">
        <v>10</v>
      </c>
      <c r="B608" s="33" t="s">
        <v>92</v>
      </c>
      <c r="C608" t="s">
        <v>5</v>
      </c>
      <c r="D608">
        <v>25</v>
      </c>
      <c r="E608">
        <v>200</v>
      </c>
      <c r="F608">
        <v>0</v>
      </c>
      <c r="G608">
        <v>1913</v>
      </c>
      <c r="H608">
        <v>1913</v>
      </c>
      <c r="I608">
        <v>0</v>
      </c>
      <c r="J608">
        <v>8.2190000000000006E-3</v>
      </c>
      <c r="K608">
        <v>0</v>
      </c>
      <c r="L608">
        <v>0</v>
      </c>
      <c r="M608">
        <v>2</v>
      </c>
      <c r="N608">
        <v>3</v>
      </c>
      <c r="O608">
        <v>3</v>
      </c>
      <c r="P608">
        <v>2</v>
      </c>
      <c r="Q608">
        <v>0</v>
      </c>
      <c r="R608">
        <v>0</v>
      </c>
      <c r="S608">
        <v>6.862E-3</v>
      </c>
      <c r="T608">
        <v>6.8739999999999999E-3</v>
      </c>
      <c r="U608">
        <v>1.5999999999999999E-5</v>
      </c>
      <c r="V608"/>
      <c r="W608"/>
      <c r="X608"/>
      <c r="Y608"/>
      <c r="Z608"/>
      <c r="AA608"/>
      <c r="AB608"/>
      <c r="AC608"/>
      <c r="AD608"/>
      <c r="AE608"/>
      <c r="AF608"/>
      <c r="AG608"/>
      <c r="AH608"/>
      <c r="AI608"/>
      <c r="AJ608"/>
    </row>
    <row r="609" spans="1:42" x14ac:dyDescent="0.2">
      <c r="A609" s="33">
        <v>10</v>
      </c>
      <c r="B609" s="33" t="s">
        <v>92</v>
      </c>
      <c r="C609" t="s">
        <v>6</v>
      </c>
      <c r="D609">
        <v>25</v>
      </c>
      <c r="E609">
        <v>200</v>
      </c>
      <c r="F609">
        <v>0</v>
      </c>
      <c r="G609">
        <v>1913</v>
      </c>
      <c r="H609">
        <v>1913</v>
      </c>
      <c r="I609">
        <v>0</v>
      </c>
      <c r="J609">
        <v>7.5596999999999998E-2</v>
      </c>
      <c r="K609">
        <v>0</v>
      </c>
      <c r="L609">
        <v>3</v>
      </c>
      <c r="M609">
        <v>2</v>
      </c>
      <c r="N609">
        <v>3</v>
      </c>
      <c r="O609">
        <v>3</v>
      </c>
      <c r="P609">
        <v>95</v>
      </c>
      <c r="Q609">
        <v>2</v>
      </c>
      <c r="R609">
        <v>93</v>
      </c>
      <c r="S609">
        <v>3.1586999999999997E-2</v>
      </c>
      <c r="T609">
        <v>3.1602999999999999E-2</v>
      </c>
      <c r="U609">
        <v>2.2689000000000001E-2</v>
      </c>
      <c r="V609"/>
      <c r="W609"/>
      <c r="X609"/>
      <c r="Y609"/>
      <c r="Z609"/>
      <c r="AA609"/>
      <c r="AB609"/>
      <c r="AC609"/>
      <c r="AD609"/>
      <c r="AE609"/>
      <c r="AF609"/>
      <c r="AG609"/>
      <c r="AH609"/>
      <c r="AI609"/>
      <c r="AJ609"/>
    </row>
    <row r="610" spans="1:42" x14ac:dyDescent="0.2">
      <c r="A610" s="33">
        <v>10</v>
      </c>
      <c r="B610" s="33" t="s">
        <v>92</v>
      </c>
      <c r="C610" t="s">
        <v>7</v>
      </c>
      <c r="D610">
        <v>25</v>
      </c>
      <c r="E610">
        <v>200</v>
      </c>
      <c r="F610">
        <v>0</v>
      </c>
      <c r="G610">
        <v>1913</v>
      </c>
      <c r="H610">
        <v>1913</v>
      </c>
      <c r="I610">
        <v>0</v>
      </c>
      <c r="J610">
        <v>8.4624000000000005E-2</v>
      </c>
      <c r="K610">
        <v>0</v>
      </c>
      <c r="L610">
        <v>12</v>
      </c>
      <c r="M610">
        <v>2</v>
      </c>
      <c r="N610">
        <v>3</v>
      </c>
      <c r="O610">
        <v>3</v>
      </c>
      <c r="P610">
        <v>35</v>
      </c>
      <c r="Q610">
        <v>13</v>
      </c>
      <c r="R610">
        <v>27</v>
      </c>
      <c r="S610">
        <v>6.9001999999999994E-2</v>
      </c>
      <c r="T610">
        <v>6.9017999999999996E-2</v>
      </c>
      <c r="U610">
        <v>1.1558000000000001E-2</v>
      </c>
      <c r="V610"/>
      <c r="W610"/>
      <c r="X610"/>
      <c r="Y610"/>
      <c r="Z610"/>
      <c r="AA610"/>
      <c r="AB610"/>
      <c r="AC610"/>
      <c r="AD610"/>
      <c r="AE610"/>
      <c r="AF610"/>
      <c r="AG610"/>
      <c r="AH610"/>
      <c r="AI610"/>
      <c r="AJ610"/>
    </row>
    <row r="611" spans="1:42" x14ac:dyDescent="0.2">
      <c r="A611" s="33">
        <v>10</v>
      </c>
      <c r="B611" s="33" t="s">
        <v>92</v>
      </c>
      <c r="C611" t="s">
        <v>8</v>
      </c>
      <c r="D611">
        <v>25</v>
      </c>
      <c r="E611">
        <v>200</v>
      </c>
      <c r="F611">
        <v>0</v>
      </c>
      <c r="G611">
        <v>1913</v>
      </c>
      <c r="H611">
        <v>1913</v>
      </c>
      <c r="I611">
        <v>0</v>
      </c>
      <c r="J611">
        <v>0.18404400000000001</v>
      </c>
      <c r="K611">
        <v>40</v>
      </c>
      <c r="L611">
        <v>54</v>
      </c>
      <c r="M611">
        <v>2</v>
      </c>
      <c r="N611">
        <v>3</v>
      </c>
      <c r="O611">
        <v>3</v>
      </c>
      <c r="P611">
        <v>45</v>
      </c>
      <c r="Q611">
        <v>84</v>
      </c>
      <c r="R611">
        <v>36</v>
      </c>
      <c r="S611">
        <v>0.17232800000000001</v>
      </c>
      <c r="T611">
        <v>0.17235900000000001</v>
      </c>
      <c r="U611">
        <v>2.9201999999999999E-2</v>
      </c>
      <c r="V611" s="28">
        <f t="shared" ref="V611:AA611" si="180">IFERROR(AVERAGE(G603:G611),"")</f>
        <v>1905.8888888888889</v>
      </c>
      <c r="W611" s="28">
        <f t="shared" si="180"/>
        <v>1905.8888888888889</v>
      </c>
      <c r="X611" s="28">
        <f t="shared" si="180"/>
        <v>0</v>
      </c>
      <c r="Y611" s="28">
        <f t="shared" si="180"/>
        <v>8.8603666666666664E-2</v>
      </c>
      <c r="Z611" s="28">
        <f t="shared" si="180"/>
        <v>4.4444444444444446</v>
      </c>
      <c r="AA611" s="28">
        <f t="shared" si="180"/>
        <v>14.777777777777779</v>
      </c>
      <c r="AB611" s="28">
        <f t="shared" ref="AB611:AG611" si="181">IFERROR(AVERAGE(P603:P611),"")</f>
        <v>34</v>
      </c>
      <c r="AC611" s="28">
        <f t="shared" si="181"/>
        <v>28.444444444444443</v>
      </c>
      <c r="AD611" s="28">
        <f t="shared" si="181"/>
        <v>28.444444444444443</v>
      </c>
      <c r="AE611" s="28">
        <f t="shared" si="181"/>
        <v>7.2119111111111106E-2</v>
      </c>
      <c r="AF611" s="28">
        <f t="shared" si="181"/>
        <v>7.2139666666666658E-2</v>
      </c>
      <c r="AG611" s="28">
        <f t="shared" si="181"/>
        <v>9.8994444444444451E-3</v>
      </c>
      <c r="AH611" s="28">
        <f>IFERROR(AVERAGE(N603:N611),"")</f>
        <v>3</v>
      </c>
      <c r="AI611" s="28">
        <f>IFERROR(AVERAGE(O603:O611),"")</f>
        <v>3</v>
      </c>
      <c r="AJ611" s="28">
        <f>IFERROR(AVERAGE(M603:M611),"")</f>
        <v>2</v>
      </c>
      <c r="AK611">
        <f>COUNTA(D603:D611)</f>
        <v>9</v>
      </c>
      <c r="AL611">
        <f>COUNTIF(M603:M611,"=2")</f>
        <v>9</v>
      </c>
      <c r="AM611">
        <f>COUNTIF(M603:M611,"=1")</f>
        <v>0</v>
      </c>
      <c r="AN611">
        <f>COUNTIF(M603:M611,"=0")</f>
        <v>0</v>
      </c>
      <c r="AO611">
        <f>COUNTIF(M603:M611,"=3")</f>
        <v>0</v>
      </c>
      <c r="AP611">
        <f>COUNTIF(M603:M611,"=")</f>
        <v>0</v>
      </c>
    </row>
    <row r="612" spans="1:42" x14ac:dyDescent="0.2">
      <c r="A612" s="33">
        <v>10</v>
      </c>
      <c r="B612" s="33" t="s">
        <v>93</v>
      </c>
      <c r="C612" t="s">
        <v>9</v>
      </c>
      <c r="D612">
        <v>25</v>
      </c>
      <c r="E612">
        <v>200</v>
      </c>
      <c r="F612">
        <v>0</v>
      </c>
      <c r="G612">
        <v>6171</v>
      </c>
      <c r="H612">
        <v>6171</v>
      </c>
      <c r="I612">
        <v>0</v>
      </c>
      <c r="J612">
        <v>3.5844000000000001E-2</v>
      </c>
      <c r="K612">
        <v>0</v>
      </c>
      <c r="L612">
        <v>3</v>
      </c>
      <c r="M612">
        <v>2</v>
      </c>
      <c r="N612">
        <v>8</v>
      </c>
      <c r="O612">
        <v>8</v>
      </c>
      <c r="P612">
        <v>132</v>
      </c>
      <c r="Q612">
        <v>0</v>
      </c>
      <c r="R612">
        <v>130</v>
      </c>
      <c r="S612">
        <v>1.8744E-2</v>
      </c>
      <c r="T612">
        <v>1.8759000000000001E-2</v>
      </c>
      <c r="U612">
        <v>1.2685999999999999E-2</v>
      </c>
      <c r="V612"/>
      <c r="W612"/>
      <c r="X612"/>
      <c r="Y612"/>
      <c r="Z612"/>
      <c r="AA612"/>
      <c r="AB612"/>
      <c r="AC612"/>
      <c r="AD612"/>
      <c r="AE612"/>
      <c r="AF612"/>
      <c r="AG612"/>
      <c r="AH612"/>
      <c r="AI612"/>
      <c r="AJ612"/>
    </row>
    <row r="613" spans="1:42" x14ac:dyDescent="0.2">
      <c r="A613" s="33">
        <v>10</v>
      </c>
      <c r="B613" s="33" t="s">
        <v>93</v>
      </c>
      <c r="C613" t="s">
        <v>10</v>
      </c>
      <c r="D613">
        <v>25</v>
      </c>
      <c r="E613">
        <v>200</v>
      </c>
      <c r="F613">
        <v>0</v>
      </c>
      <c r="G613">
        <v>5471</v>
      </c>
      <c r="H613">
        <v>5471</v>
      </c>
      <c r="I613">
        <v>0</v>
      </c>
      <c r="J613">
        <v>1.651886</v>
      </c>
      <c r="K613">
        <v>6141</v>
      </c>
      <c r="L613">
        <v>76</v>
      </c>
      <c r="M613">
        <v>2</v>
      </c>
      <c r="N613">
        <v>7</v>
      </c>
      <c r="O613">
        <v>7</v>
      </c>
      <c r="P613">
        <v>22</v>
      </c>
      <c r="Q613">
        <v>177</v>
      </c>
      <c r="R613">
        <v>11</v>
      </c>
      <c r="S613">
        <v>0.15831600000000001</v>
      </c>
      <c r="T613">
        <v>0.15833</v>
      </c>
      <c r="U613">
        <v>2.0865999999999999E-2</v>
      </c>
      <c r="V613"/>
      <c r="W613"/>
      <c r="X613"/>
      <c r="Y613"/>
      <c r="Z613"/>
      <c r="AA613"/>
      <c r="AB613"/>
      <c r="AC613"/>
      <c r="AD613"/>
      <c r="AE613"/>
      <c r="AF613"/>
      <c r="AG613"/>
      <c r="AH613"/>
      <c r="AI613"/>
      <c r="AJ613"/>
    </row>
    <row r="614" spans="1:42" x14ac:dyDescent="0.2">
      <c r="A614" s="33">
        <v>10</v>
      </c>
      <c r="B614" s="33" t="s">
        <v>93</v>
      </c>
      <c r="C614" t="s">
        <v>11</v>
      </c>
      <c r="D614">
        <v>25</v>
      </c>
      <c r="E614">
        <v>200</v>
      </c>
      <c r="F614">
        <v>0</v>
      </c>
      <c r="G614">
        <v>4546</v>
      </c>
      <c r="H614">
        <v>4546</v>
      </c>
      <c r="I614">
        <v>0</v>
      </c>
      <c r="J614">
        <v>13.671086000000001</v>
      </c>
      <c r="K614">
        <v>28999</v>
      </c>
      <c r="L614">
        <v>555</v>
      </c>
      <c r="M614">
        <v>2</v>
      </c>
      <c r="N614">
        <v>5</v>
      </c>
      <c r="O614">
        <v>5</v>
      </c>
      <c r="P614">
        <v>36</v>
      </c>
      <c r="Q614">
        <v>3094</v>
      </c>
      <c r="R614">
        <v>26</v>
      </c>
      <c r="S614">
        <v>8.9149189999999994</v>
      </c>
      <c r="T614">
        <v>8.9149650000000005</v>
      </c>
      <c r="U614">
        <v>9.2479999999999993E-3</v>
      </c>
      <c r="V614"/>
      <c r="W614"/>
      <c r="X614"/>
      <c r="Y614"/>
      <c r="Z614"/>
      <c r="AA614"/>
      <c r="AB614"/>
      <c r="AC614"/>
      <c r="AD614"/>
      <c r="AE614"/>
      <c r="AF614"/>
      <c r="AG614"/>
      <c r="AH614"/>
      <c r="AI614"/>
      <c r="AJ614"/>
    </row>
    <row r="615" spans="1:42" x14ac:dyDescent="0.2">
      <c r="A615" s="33">
        <v>10</v>
      </c>
      <c r="B615" s="33" t="s">
        <v>93</v>
      </c>
      <c r="C615" t="s">
        <v>12</v>
      </c>
      <c r="D615">
        <v>25</v>
      </c>
      <c r="E615">
        <v>200</v>
      </c>
      <c r="F615">
        <v>0</v>
      </c>
      <c r="G615">
        <v>4169</v>
      </c>
      <c r="H615">
        <v>4169</v>
      </c>
      <c r="I615">
        <v>0</v>
      </c>
      <c r="J615">
        <v>97.542178000000007</v>
      </c>
      <c r="K615">
        <v>147288</v>
      </c>
      <c r="L615">
        <v>2783</v>
      </c>
      <c r="M615">
        <v>2</v>
      </c>
      <c r="N615">
        <v>4</v>
      </c>
      <c r="O615">
        <v>4</v>
      </c>
      <c r="P615">
        <v>67</v>
      </c>
      <c r="Q615">
        <v>11792</v>
      </c>
      <c r="R615">
        <v>48</v>
      </c>
      <c r="S615">
        <v>24.756762999999999</v>
      </c>
      <c r="T615">
        <v>24.756819</v>
      </c>
      <c r="U615">
        <v>9.5399999999999999E-4</v>
      </c>
      <c r="V615"/>
      <c r="W615"/>
      <c r="X615"/>
      <c r="Y615"/>
      <c r="Z615"/>
      <c r="AA615"/>
      <c r="AB615"/>
      <c r="AC615"/>
      <c r="AD615"/>
      <c r="AE615"/>
      <c r="AF615"/>
      <c r="AG615"/>
      <c r="AH615"/>
      <c r="AI615"/>
      <c r="AJ615"/>
    </row>
    <row r="616" spans="1:42" x14ac:dyDescent="0.2">
      <c r="A616" s="33">
        <v>10</v>
      </c>
      <c r="B616" s="33" t="s">
        <v>93</v>
      </c>
      <c r="C616" t="s">
        <v>13</v>
      </c>
      <c r="D616">
        <v>25</v>
      </c>
      <c r="E616">
        <v>200</v>
      </c>
      <c r="F616">
        <v>0</v>
      </c>
      <c r="G616">
        <v>5305</v>
      </c>
      <c r="H616">
        <v>5305</v>
      </c>
      <c r="I616">
        <v>0</v>
      </c>
      <c r="J616">
        <v>5.1253E-2</v>
      </c>
      <c r="K616">
        <v>0</v>
      </c>
      <c r="L616">
        <v>5</v>
      </c>
      <c r="M616">
        <v>2</v>
      </c>
      <c r="N616">
        <v>6</v>
      </c>
      <c r="O616">
        <v>6</v>
      </c>
      <c r="P616">
        <v>18</v>
      </c>
      <c r="Q616">
        <v>6</v>
      </c>
      <c r="R616">
        <v>13</v>
      </c>
      <c r="S616">
        <v>1.9296000000000001E-2</v>
      </c>
      <c r="T616">
        <v>1.9337E-2</v>
      </c>
      <c r="U616">
        <v>1.85E-4</v>
      </c>
      <c r="V616"/>
      <c r="W616"/>
      <c r="X616"/>
      <c r="Y616"/>
      <c r="Z616"/>
      <c r="AA616"/>
      <c r="AB616"/>
      <c r="AC616"/>
      <c r="AD616"/>
      <c r="AE616"/>
      <c r="AF616"/>
      <c r="AG616"/>
      <c r="AH616"/>
      <c r="AI616"/>
      <c r="AJ616"/>
    </row>
    <row r="617" spans="1:42" x14ac:dyDescent="0.2">
      <c r="A617" s="33">
        <v>10</v>
      </c>
      <c r="B617" s="33" t="s">
        <v>93</v>
      </c>
      <c r="C617" t="s">
        <v>14</v>
      </c>
      <c r="D617">
        <v>25</v>
      </c>
      <c r="E617">
        <v>200</v>
      </c>
      <c r="F617">
        <v>0</v>
      </c>
      <c r="G617">
        <v>4654</v>
      </c>
      <c r="H617">
        <v>4654</v>
      </c>
      <c r="I617">
        <v>0</v>
      </c>
      <c r="J617">
        <v>1.7140200000000001</v>
      </c>
      <c r="K617">
        <v>5622</v>
      </c>
      <c r="L617">
        <v>314</v>
      </c>
      <c r="M617">
        <v>2</v>
      </c>
      <c r="N617">
        <v>5</v>
      </c>
      <c r="O617">
        <v>5</v>
      </c>
      <c r="P617">
        <v>20</v>
      </c>
      <c r="Q617">
        <v>664</v>
      </c>
      <c r="R617">
        <v>7</v>
      </c>
      <c r="S617">
        <v>1.373275</v>
      </c>
      <c r="T617">
        <v>1.3733519999999999</v>
      </c>
      <c r="U617">
        <v>5.3899999999999998E-4</v>
      </c>
      <c r="V617"/>
      <c r="W617"/>
      <c r="X617"/>
      <c r="Y617"/>
      <c r="Z617"/>
      <c r="AA617"/>
      <c r="AB617"/>
      <c r="AC617"/>
      <c r="AD617"/>
      <c r="AE617"/>
      <c r="AF617"/>
      <c r="AG617"/>
      <c r="AH617"/>
      <c r="AI617"/>
      <c r="AJ617"/>
    </row>
    <row r="618" spans="1:42" x14ac:dyDescent="0.2">
      <c r="A618" s="33">
        <v>10</v>
      </c>
      <c r="B618" s="33" t="s">
        <v>93</v>
      </c>
      <c r="C618" t="s">
        <v>15</v>
      </c>
      <c r="D618">
        <v>25</v>
      </c>
      <c r="E618">
        <v>200</v>
      </c>
      <c r="F618">
        <v>0</v>
      </c>
      <c r="G618">
        <v>4243</v>
      </c>
      <c r="H618">
        <v>4243</v>
      </c>
      <c r="I618">
        <v>0</v>
      </c>
      <c r="J618">
        <v>23.123121000000001</v>
      </c>
      <c r="K618">
        <v>34548</v>
      </c>
      <c r="L618">
        <v>1703</v>
      </c>
      <c r="M618">
        <v>2</v>
      </c>
      <c r="N618">
        <v>4</v>
      </c>
      <c r="O618">
        <v>4</v>
      </c>
      <c r="P618">
        <v>48</v>
      </c>
      <c r="Q618">
        <v>6878</v>
      </c>
      <c r="R618">
        <v>37</v>
      </c>
      <c r="S618">
        <v>3.4703270000000002</v>
      </c>
      <c r="T618">
        <v>3.4703710000000001</v>
      </c>
      <c r="U618">
        <v>5.13E-4</v>
      </c>
      <c r="V618"/>
      <c r="W618"/>
      <c r="X618"/>
      <c r="Y618"/>
      <c r="Z618"/>
      <c r="AA618"/>
      <c r="AB618"/>
      <c r="AC618"/>
      <c r="AD618"/>
      <c r="AE618"/>
      <c r="AF618"/>
      <c r="AG618"/>
      <c r="AH618"/>
      <c r="AI618"/>
      <c r="AJ618"/>
    </row>
    <row r="619" spans="1:42" x14ac:dyDescent="0.2">
      <c r="A619" s="33">
        <v>10</v>
      </c>
      <c r="B619" s="33" t="s">
        <v>93</v>
      </c>
      <c r="C619" t="s">
        <v>16</v>
      </c>
      <c r="D619">
        <v>25</v>
      </c>
      <c r="E619">
        <v>200</v>
      </c>
      <c r="F619">
        <v>0</v>
      </c>
      <c r="G619">
        <v>3973</v>
      </c>
      <c r="H619">
        <v>3973</v>
      </c>
      <c r="I619">
        <v>0</v>
      </c>
      <c r="J619">
        <v>45.230085000000003</v>
      </c>
      <c r="K619">
        <v>76608</v>
      </c>
      <c r="L619">
        <v>2360</v>
      </c>
      <c r="M619">
        <v>2</v>
      </c>
      <c r="N619">
        <v>4</v>
      </c>
      <c r="O619">
        <v>4</v>
      </c>
      <c r="P619">
        <v>31</v>
      </c>
      <c r="Q619">
        <v>9335</v>
      </c>
      <c r="R619">
        <v>19</v>
      </c>
      <c r="S619">
        <v>3.7875019999999999</v>
      </c>
      <c r="T619">
        <v>3.7875489999999998</v>
      </c>
      <c r="U619">
        <v>4.5399999999999998E-4</v>
      </c>
      <c r="V619"/>
      <c r="W619"/>
      <c r="X619"/>
      <c r="Y619"/>
      <c r="Z619"/>
      <c r="AA619"/>
      <c r="AB619"/>
      <c r="AC619"/>
      <c r="AD619"/>
      <c r="AE619"/>
      <c r="AF619"/>
      <c r="AG619"/>
      <c r="AH619"/>
      <c r="AI619"/>
      <c r="AJ619"/>
    </row>
    <row r="620" spans="1:42" x14ac:dyDescent="0.2">
      <c r="A620" s="33">
        <v>10</v>
      </c>
      <c r="B620" s="33" t="s">
        <v>93</v>
      </c>
      <c r="C620" t="s">
        <v>17</v>
      </c>
      <c r="D620">
        <v>25</v>
      </c>
      <c r="E620">
        <v>200</v>
      </c>
      <c r="F620">
        <v>0</v>
      </c>
      <c r="G620">
        <v>4413</v>
      </c>
      <c r="H620">
        <v>4413</v>
      </c>
      <c r="I620">
        <v>0</v>
      </c>
      <c r="J620">
        <v>0.184805</v>
      </c>
      <c r="K620">
        <v>0</v>
      </c>
      <c r="L620">
        <v>4</v>
      </c>
      <c r="M620">
        <v>2</v>
      </c>
      <c r="N620">
        <v>5</v>
      </c>
      <c r="O620">
        <v>5</v>
      </c>
      <c r="P620">
        <v>32</v>
      </c>
      <c r="Q620">
        <v>14</v>
      </c>
      <c r="R620">
        <v>24</v>
      </c>
      <c r="S620">
        <v>0.15901000000000001</v>
      </c>
      <c r="T620">
        <v>0.15903300000000001</v>
      </c>
      <c r="U620">
        <v>3.3599999999999998E-4</v>
      </c>
      <c r="V620"/>
      <c r="W620"/>
      <c r="X620"/>
      <c r="Y620"/>
      <c r="Z620"/>
      <c r="AA620"/>
      <c r="AB620"/>
      <c r="AC620"/>
      <c r="AD620"/>
      <c r="AE620"/>
      <c r="AF620"/>
      <c r="AG620"/>
      <c r="AH620"/>
      <c r="AI620"/>
      <c r="AJ620"/>
    </row>
    <row r="621" spans="1:42" x14ac:dyDescent="0.2">
      <c r="A621" s="33">
        <v>10</v>
      </c>
      <c r="B621" s="33" t="s">
        <v>93</v>
      </c>
      <c r="C621" t="s">
        <v>18</v>
      </c>
      <c r="D621">
        <v>25</v>
      </c>
      <c r="E621">
        <v>200</v>
      </c>
      <c r="F621">
        <v>0</v>
      </c>
      <c r="G621">
        <v>4441</v>
      </c>
      <c r="H621">
        <v>4441</v>
      </c>
      <c r="I621">
        <v>0</v>
      </c>
      <c r="J621">
        <v>222.715047</v>
      </c>
      <c r="K621">
        <v>194919</v>
      </c>
      <c r="L621">
        <v>3495</v>
      </c>
      <c r="M621">
        <v>2</v>
      </c>
      <c r="N621">
        <v>5</v>
      </c>
      <c r="O621">
        <v>5</v>
      </c>
      <c r="P621">
        <v>49</v>
      </c>
      <c r="Q621">
        <v>22608</v>
      </c>
      <c r="R621">
        <v>37</v>
      </c>
      <c r="S621">
        <v>113.00518099999999</v>
      </c>
      <c r="T621">
        <v>113.005534</v>
      </c>
      <c r="U621">
        <v>1.21E-2</v>
      </c>
      <c r="V621"/>
      <c r="W621"/>
      <c r="X621"/>
      <c r="Y621"/>
      <c r="Z621"/>
      <c r="AA621"/>
      <c r="AB621"/>
      <c r="AC621"/>
      <c r="AD621"/>
      <c r="AE621"/>
      <c r="AF621"/>
      <c r="AG621"/>
      <c r="AH621"/>
      <c r="AI621"/>
      <c r="AJ621"/>
    </row>
    <row r="622" spans="1:42" x14ac:dyDescent="0.2">
      <c r="A622" s="33">
        <v>10</v>
      </c>
      <c r="B622" s="33" t="s">
        <v>93</v>
      </c>
      <c r="C622" t="s">
        <v>19</v>
      </c>
      <c r="D622">
        <v>25</v>
      </c>
      <c r="E622">
        <v>200</v>
      </c>
      <c r="F622">
        <v>0</v>
      </c>
      <c r="G622">
        <v>4288</v>
      </c>
      <c r="H622">
        <v>4288</v>
      </c>
      <c r="I622">
        <v>0</v>
      </c>
      <c r="J622">
        <v>14.534610000000001</v>
      </c>
      <c r="K622">
        <v>20310</v>
      </c>
      <c r="L622">
        <v>1021</v>
      </c>
      <c r="M622">
        <v>2</v>
      </c>
      <c r="N622">
        <v>4</v>
      </c>
      <c r="O622">
        <v>4</v>
      </c>
      <c r="P622">
        <v>41</v>
      </c>
      <c r="Q622">
        <v>4543</v>
      </c>
      <c r="R622">
        <v>32</v>
      </c>
      <c r="S622">
        <v>13.515007000000001</v>
      </c>
      <c r="T622">
        <v>13.515064000000001</v>
      </c>
      <c r="U622">
        <v>2.6093000000000002E-2</v>
      </c>
      <c r="V622"/>
      <c r="W622"/>
      <c r="X622"/>
      <c r="Y622"/>
      <c r="Z622"/>
      <c r="AA622"/>
      <c r="AB622"/>
      <c r="AC622"/>
      <c r="AD622"/>
      <c r="AE622"/>
      <c r="AF622"/>
      <c r="AG622"/>
      <c r="AH622"/>
      <c r="AI622"/>
      <c r="AJ622"/>
    </row>
    <row r="623" spans="1:42" x14ac:dyDescent="0.2">
      <c r="A623" s="33">
        <v>10</v>
      </c>
      <c r="B623" s="33" t="s">
        <v>93</v>
      </c>
      <c r="C623" t="s">
        <v>20</v>
      </c>
      <c r="D623">
        <v>25</v>
      </c>
      <c r="E623">
        <v>200</v>
      </c>
      <c r="F623">
        <v>0</v>
      </c>
      <c r="G623">
        <v>3930</v>
      </c>
      <c r="H623">
        <v>3930</v>
      </c>
      <c r="I623">
        <v>0</v>
      </c>
      <c r="J623">
        <v>1325.3338189999999</v>
      </c>
      <c r="K623">
        <v>722573</v>
      </c>
      <c r="L623">
        <v>9936</v>
      </c>
      <c r="M623">
        <v>2</v>
      </c>
      <c r="N623">
        <v>4</v>
      </c>
      <c r="O623">
        <v>4</v>
      </c>
      <c r="P623">
        <v>34</v>
      </c>
      <c r="Q623">
        <v>55082</v>
      </c>
      <c r="R623">
        <v>19</v>
      </c>
      <c r="S623">
        <v>22.703344999999999</v>
      </c>
      <c r="T623">
        <v>22.703406000000001</v>
      </c>
      <c r="U623">
        <v>6.7100000000000005E-4</v>
      </c>
      <c r="V623" s="28">
        <f t="shared" ref="V623:AA623" si="182">IFERROR(AVERAGE(G612:G623),"")</f>
        <v>4633.666666666667</v>
      </c>
      <c r="W623" s="28">
        <f t="shared" si="182"/>
        <v>4633.666666666667</v>
      </c>
      <c r="X623" s="28">
        <f t="shared" si="182"/>
        <v>0</v>
      </c>
      <c r="Y623" s="28">
        <f t="shared" si="182"/>
        <v>145.48231283333334</v>
      </c>
      <c r="Z623" s="28">
        <f t="shared" si="182"/>
        <v>103084</v>
      </c>
      <c r="AA623" s="28">
        <f t="shared" si="182"/>
        <v>1854.5833333333333</v>
      </c>
      <c r="AB623" s="28">
        <f t="shared" ref="AB623:AG623" si="183">IFERROR(AVERAGE(P612:P623),"")</f>
        <v>44.166666666666664</v>
      </c>
      <c r="AC623" s="28">
        <f t="shared" si="183"/>
        <v>9516.0833333333339</v>
      </c>
      <c r="AD623" s="28">
        <f t="shared" si="183"/>
        <v>33.583333333333336</v>
      </c>
      <c r="AE623" s="28">
        <f t="shared" si="183"/>
        <v>15.990140416666668</v>
      </c>
      <c r="AF623" s="28">
        <f t="shared" si="183"/>
        <v>15.990209916666664</v>
      </c>
      <c r="AG623" s="28">
        <f t="shared" si="183"/>
        <v>7.053750000000001E-3</v>
      </c>
      <c r="AH623" s="28">
        <f>IFERROR(AVERAGE(N612:N623),"")</f>
        <v>5.083333333333333</v>
      </c>
      <c r="AI623" s="28">
        <f>IFERROR(AVERAGE(O612:O623),"")</f>
        <v>5.083333333333333</v>
      </c>
      <c r="AJ623" s="28">
        <f>AVERAGE(M612:M623)</f>
        <v>2</v>
      </c>
      <c r="AK623">
        <f>COUNTA(D612:D623)</f>
        <v>12</v>
      </c>
      <c r="AL623">
        <f>COUNTIF(M612:M623,"=2")</f>
        <v>12</v>
      </c>
      <c r="AM623">
        <f>COUNTIF(M612:M623,"=1")</f>
        <v>0</v>
      </c>
      <c r="AN623">
        <f>COUNTIF(M612:M623,"=0")</f>
        <v>0</v>
      </c>
      <c r="AO623">
        <f>COUNTIF(M612:M623,"=3")</f>
        <v>0</v>
      </c>
      <c r="AP623">
        <f>COUNTIF(M612:M623,"=")</f>
        <v>0</v>
      </c>
    </row>
    <row r="624" spans="1:42" x14ac:dyDescent="0.2">
      <c r="A624" s="33">
        <v>10</v>
      </c>
      <c r="B624" s="33" t="s">
        <v>94</v>
      </c>
      <c r="C624" t="s">
        <v>21</v>
      </c>
      <c r="D624">
        <v>25</v>
      </c>
      <c r="E624">
        <v>200</v>
      </c>
      <c r="F624">
        <v>0</v>
      </c>
      <c r="G624">
        <v>4611</v>
      </c>
      <c r="H624">
        <v>4611</v>
      </c>
      <c r="I624">
        <v>0</v>
      </c>
      <c r="J624">
        <v>0.158498</v>
      </c>
      <c r="K624">
        <v>0</v>
      </c>
      <c r="L624">
        <v>2</v>
      </c>
      <c r="M624">
        <v>2</v>
      </c>
      <c r="N624">
        <v>4</v>
      </c>
      <c r="O624">
        <v>4</v>
      </c>
      <c r="P624">
        <v>31</v>
      </c>
      <c r="Q624">
        <v>5</v>
      </c>
      <c r="R624">
        <v>19</v>
      </c>
      <c r="S624">
        <v>5.9659999999999998E-2</v>
      </c>
      <c r="T624">
        <v>5.9679999999999997E-2</v>
      </c>
      <c r="U624">
        <v>2.6200000000000003E-4</v>
      </c>
      <c r="V624"/>
      <c r="W624"/>
      <c r="X624"/>
      <c r="Y624"/>
      <c r="Z624"/>
      <c r="AA624"/>
      <c r="AB624"/>
      <c r="AC624"/>
      <c r="AD624"/>
      <c r="AE624"/>
      <c r="AF624"/>
      <c r="AG624"/>
      <c r="AH624"/>
      <c r="AI624"/>
      <c r="AJ624"/>
    </row>
    <row r="625" spans="1:42" x14ac:dyDescent="0.2">
      <c r="A625" s="33">
        <v>10</v>
      </c>
      <c r="B625" s="33" t="s">
        <v>94</v>
      </c>
      <c r="C625" t="s">
        <v>22</v>
      </c>
      <c r="D625">
        <v>25</v>
      </c>
      <c r="E625">
        <v>200</v>
      </c>
      <c r="F625">
        <v>0</v>
      </c>
      <c r="G625">
        <v>3518</v>
      </c>
      <c r="H625">
        <v>3518</v>
      </c>
      <c r="I625">
        <v>0</v>
      </c>
      <c r="J625">
        <v>0.223025</v>
      </c>
      <c r="K625">
        <v>0</v>
      </c>
      <c r="L625">
        <v>9</v>
      </c>
      <c r="M625">
        <v>2</v>
      </c>
      <c r="N625">
        <v>3</v>
      </c>
      <c r="O625">
        <v>3</v>
      </c>
      <c r="P625">
        <v>18</v>
      </c>
      <c r="Q625">
        <v>13</v>
      </c>
      <c r="R625">
        <v>6</v>
      </c>
      <c r="S625">
        <v>0.19248799999999999</v>
      </c>
      <c r="T625">
        <v>0.19251599999999999</v>
      </c>
      <c r="U625">
        <v>7.0014000000000007E-2</v>
      </c>
      <c r="V625"/>
      <c r="W625"/>
      <c r="X625"/>
      <c r="Y625"/>
      <c r="Z625"/>
      <c r="AA625"/>
      <c r="AB625"/>
      <c r="AC625"/>
      <c r="AD625"/>
      <c r="AE625"/>
      <c r="AF625"/>
      <c r="AG625"/>
      <c r="AH625"/>
      <c r="AI625"/>
      <c r="AJ625"/>
    </row>
    <row r="626" spans="1:42" x14ac:dyDescent="0.2">
      <c r="A626" s="33">
        <v>10</v>
      </c>
      <c r="B626" s="33" t="s">
        <v>94</v>
      </c>
      <c r="C626" t="s">
        <v>23</v>
      </c>
      <c r="D626">
        <v>25</v>
      </c>
      <c r="E626">
        <v>200</v>
      </c>
      <c r="F626">
        <v>0</v>
      </c>
      <c r="G626">
        <v>3328</v>
      </c>
      <c r="H626">
        <v>3328</v>
      </c>
      <c r="I626">
        <v>0</v>
      </c>
      <c r="J626">
        <v>2.8386390000000001</v>
      </c>
      <c r="K626">
        <v>22169</v>
      </c>
      <c r="L626">
        <v>244</v>
      </c>
      <c r="M626">
        <v>2</v>
      </c>
      <c r="N626">
        <v>3</v>
      </c>
      <c r="O626">
        <v>3</v>
      </c>
      <c r="P626">
        <v>53</v>
      </c>
      <c r="Q626">
        <v>1529</v>
      </c>
      <c r="R626">
        <v>38</v>
      </c>
      <c r="S626">
        <v>0.48747099999999999</v>
      </c>
      <c r="T626">
        <v>0.48749999999999999</v>
      </c>
      <c r="U626">
        <v>1.3237000000000001E-2</v>
      </c>
      <c r="V626"/>
      <c r="W626"/>
      <c r="X626"/>
      <c r="Y626"/>
      <c r="Z626"/>
      <c r="AA626"/>
      <c r="AB626"/>
      <c r="AC626"/>
      <c r="AD626"/>
      <c r="AE626"/>
      <c r="AF626"/>
      <c r="AG626"/>
      <c r="AH626"/>
      <c r="AI626"/>
      <c r="AJ626"/>
    </row>
    <row r="627" spans="1:42" x14ac:dyDescent="0.2">
      <c r="A627" s="33">
        <v>10</v>
      </c>
      <c r="B627" s="33" t="s">
        <v>94</v>
      </c>
      <c r="C627" t="s">
        <v>24</v>
      </c>
      <c r="D627">
        <v>25</v>
      </c>
      <c r="E627">
        <v>200</v>
      </c>
      <c r="F627">
        <v>0</v>
      </c>
      <c r="G627">
        <v>3066</v>
      </c>
      <c r="H627">
        <v>3066</v>
      </c>
      <c r="I627">
        <v>0</v>
      </c>
      <c r="J627">
        <v>0.46534999999999999</v>
      </c>
      <c r="K627">
        <v>659</v>
      </c>
      <c r="L627">
        <v>99</v>
      </c>
      <c r="M627">
        <v>2</v>
      </c>
      <c r="N627">
        <v>3</v>
      </c>
      <c r="O627">
        <v>3</v>
      </c>
      <c r="P627">
        <v>74</v>
      </c>
      <c r="Q627">
        <v>243</v>
      </c>
      <c r="R627">
        <v>62</v>
      </c>
      <c r="S627">
        <v>0.39130700000000002</v>
      </c>
      <c r="T627">
        <v>0.39135599999999998</v>
      </c>
      <c r="U627">
        <v>0.175285</v>
      </c>
      <c r="V627"/>
      <c r="W627"/>
      <c r="X627"/>
      <c r="Y627"/>
      <c r="Z627"/>
      <c r="AA627"/>
      <c r="AB627"/>
      <c r="AC627"/>
      <c r="AD627"/>
      <c r="AE627"/>
      <c r="AF627"/>
      <c r="AG627"/>
      <c r="AH627"/>
      <c r="AI627"/>
      <c r="AJ627"/>
    </row>
    <row r="628" spans="1:42" x14ac:dyDescent="0.2">
      <c r="A628" s="33">
        <v>10</v>
      </c>
      <c r="B628" s="33" t="s">
        <v>94</v>
      </c>
      <c r="C628" t="s">
        <v>25</v>
      </c>
      <c r="D628">
        <v>25</v>
      </c>
      <c r="E628">
        <v>200</v>
      </c>
      <c r="F628">
        <v>0</v>
      </c>
      <c r="G628">
        <v>4113</v>
      </c>
      <c r="H628">
        <v>4113</v>
      </c>
      <c r="I628">
        <v>0</v>
      </c>
      <c r="J628">
        <v>2.970119</v>
      </c>
      <c r="K628">
        <v>12516</v>
      </c>
      <c r="L628">
        <v>381</v>
      </c>
      <c r="M628">
        <v>2</v>
      </c>
      <c r="N628">
        <v>4</v>
      </c>
      <c r="O628">
        <v>4</v>
      </c>
      <c r="P628">
        <v>39</v>
      </c>
      <c r="Q628">
        <v>1926</v>
      </c>
      <c r="R628">
        <v>24</v>
      </c>
      <c r="S628">
        <v>2.9085329999999998</v>
      </c>
      <c r="T628">
        <v>2.908579</v>
      </c>
      <c r="U628">
        <v>0.14943600000000001</v>
      </c>
      <c r="V628"/>
      <c r="W628"/>
      <c r="X628"/>
      <c r="Y628"/>
      <c r="Z628"/>
      <c r="AA628"/>
      <c r="AB628"/>
      <c r="AC628"/>
      <c r="AD628"/>
      <c r="AE628"/>
      <c r="AF628"/>
      <c r="AG628"/>
      <c r="AH628"/>
      <c r="AI628"/>
      <c r="AJ628"/>
    </row>
    <row r="629" spans="1:42" x14ac:dyDescent="0.2">
      <c r="A629" s="33">
        <v>10</v>
      </c>
      <c r="B629" s="33" t="s">
        <v>94</v>
      </c>
      <c r="C629" t="s">
        <v>26</v>
      </c>
      <c r="D629">
        <v>25</v>
      </c>
      <c r="E629">
        <v>200</v>
      </c>
      <c r="F629">
        <v>0</v>
      </c>
      <c r="G629">
        <v>3455</v>
      </c>
      <c r="H629">
        <v>3455</v>
      </c>
      <c r="I629">
        <v>0</v>
      </c>
      <c r="J629">
        <v>0.53010699999999999</v>
      </c>
      <c r="K629">
        <v>2301</v>
      </c>
      <c r="L629">
        <v>66</v>
      </c>
      <c r="M629">
        <v>2</v>
      </c>
      <c r="N629">
        <v>3</v>
      </c>
      <c r="O629">
        <v>3</v>
      </c>
      <c r="P629">
        <v>38</v>
      </c>
      <c r="Q629">
        <v>211</v>
      </c>
      <c r="R629">
        <v>21</v>
      </c>
      <c r="S629">
        <v>0.51879699999999995</v>
      </c>
      <c r="T629">
        <v>0.51883699999999999</v>
      </c>
      <c r="U629">
        <v>4.8000000000000001E-4</v>
      </c>
      <c r="V629"/>
      <c r="W629"/>
      <c r="X629"/>
      <c r="Y629"/>
      <c r="Z629"/>
      <c r="AA629"/>
      <c r="AB629"/>
      <c r="AC629"/>
      <c r="AD629"/>
      <c r="AE629"/>
      <c r="AF629"/>
      <c r="AG629"/>
      <c r="AH629"/>
      <c r="AI629"/>
      <c r="AJ629"/>
    </row>
    <row r="630" spans="1:42" x14ac:dyDescent="0.2">
      <c r="A630" s="33">
        <v>10</v>
      </c>
      <c r="B630" s="33" t="s">
        <v>94</v>
      </c>
      <c r="C630" t="s">
        <v>27</v>
      </c>
      <c r="D630">
        <v>25</v>
      </c>
      <c r="E630">
        <v>200</v>
      </c>
      <c r="F630">
        <v>0</v>
      </c>
      <c r="G630">
        <v>2983</v>
      </c>
      <c r="H630">
        <v>2983</v>
      </c>
      <c r="I630">
        <v>0</v>
      </c>
      <c r="J630">
        <v>0.60757700000000003</v>
      </c>
      <c r="K630">
        <v>162</v>
      </c>
      <c r="L630">
        <v>69</v>
      </c>
      <c r="M630">
        <v>2</v>
      </c>
      <c r="N630">
        <v>3</v>
      </c>
      <c r="O630">
        <v>3</v>
      </c>
      <c r="P630">
        <v>57</v>
      </c>
      <c r="Q630">
        <v>182</v>
      </c>
      <c r="R630">
        <v>45</v>
      </c>
      <c r="S630">
        <v>0.59379199999999999</v>
      </c>
      <c r="T630">
        <v>0.59383300000000006</v>
      </c>
      <c r="U630">
        <v>0.39748899999999998</v>
      </c>
      <c r="V630"/>
      <c r="W630"/>
      <c r="X630"/>
      <c r="Y630"/>
      <c r="Z630"/>
      <c r="AA630"/>
      <c r="AB630"/>
      <c r="AC630"/>
      <c r="AD630"/>
      <c r="AE630"/>
      <c r="AF630"/>
      <c r="AG630"/>
      <c r="AH630"/>
      <c r="AI630"/>
      <c r="AJ630"/>
    </row>
    <row r="631" spans="1:42" x14ac:dyDescent="0.2">
      <c r="A631" s="33">
        <v>10</v>
      </c>
      <c r="B631" s="33" t="s">
        <v>94</v>
      </c>
      <c r="C631" t="s">
        <v>28</v>
      </c>
      <c r="D631">
        <v>25</v>
      </c>
      <c r="E631">
        <v>200</v>
      </c>
      <c r="F631">
        <v>0</v>
      </c>
      <c r="G631">
        <v>2945</v>
      </c>
      <c r="H631">
        <v>2945</v>
      </c>
      <c r="I631">
        <v>0</v>
      </c>
      <c r="J631">
        <v>0.36790200000000001</v>
      </c>
      <c r="K631">
        <v>0</v>
      </c>
      <c r="L631">
        <v>9</v>
      </c>
      <c r="M631">
        <v>2</v>
      </c>
      <c r="N631">
        <v>3</v>
      </c>
      <c r="O631">
        <v>3</v>
      </c>
      <c r="P631">
        <v>11</v>
      </c>
      <c r="Q631">
        <v>11</v>
      </c>
      <c r="R631">
        <v>0</v>
      </c>
      <c r="S631">
        <v>0.36419699999999999</v>
      </c>
      <c r="T631">
        <v>0.36423</v>
      </c>
      <c r="U631">
        <v>0.26330500000000001</v>
      </c>
      <c r="V631" s="28">
        <f t="shared" ref="V631:AA631" si="184">IFERROR(AVERAGE(G624:G631),"")</f>
        <v>3502.375</v>
      </c>
      <c r="W631" s="28">
        <f t="shared" si="184"/>
        <v>3502.375</v>
      </c>
      <c r="X631" s="28">
        <f t="shared" si="184"/>
        <v>0</v>
      </c>
      <c r="Y631" s="28">
        <f t="shared" si="184"/>
        <v>1.0201521250000001</v>
      </c>
      <c r="Z631" s="28">
        <f t="shared" si="184"/>
        <v>4725.875</v>
      </c>
      <c r="AA631" s="28">
        <f t="shared" si="184"/>
        <v>109.875</v>
      </c>
      <c r="AB631" s="28">
        <f t="shared" ref="AB631:AG631" si="185">IFERROR(AVERAGE(P624:P631),"")</f>
        <v>40.125</v>
      </c>
      <c r="AC631" s="28">
        <f t="shared" si="185"/>
        <v>515</v>
      </c>
      <c r="AD631" s="28">
        <f t="shared" si="185"/>
        <v>26.875</v>
      </c>
      <c r="AE631" s="28">
        <f t="shared" si="185"/>
        <v>0.68953062499999995</v>
      </c>
      <c r="AF631" s="28">
        <f t="shared" si="185"/>
        <v>0.68956637499999995</v>
      </c>
      <c r="AG631" s="28">
        <f t="shared" si="185"/>
        <v>0.13368849999999999</v>
      </c>
      <c r="AH631" s="28">
        <f>IFERROR(AVERAGE(N624:N631),"")</f>
        <v>3.25</v>
      </c>
      <c r="AI631" s="28">
        <f>IFERROR(AVERAGE(O624:O631),"")</f>
        <v>3.25</v>
      </c>
      <c r="AJ631" s="28">
        <f>AVERAGE(M624:M631)</f>
        <v>2</v>
      </c>
      <c r="AK631">
        <f>COUNTA(D624:D631)</f>
        <v>8</v>
      </c>
      <c r="AL631">
        <f>COUNTIF(M624:M631,"=2")</f>
        <v>8</v>
      </c>
      <c r="AM631">
        <f>COUNTIF(M624:M631,"=1")</f>
        <v>0</v>
      </c>
      <c r="AN631">
        <f>COUNTIF(M624:M631,"=0")</f>
        <v>0</v>
      </c>
      <c r="AO631">
        <f>COUNTIF(M624:M631,"=3")</f>
        <v>0</v>
      </c>
      <c r="AP631">
        <f>COUNTIF(M624:M631,"=")</f>
        <v>0</v>
      </c>
    </row>
    <row r="632" spans="1:42" x14ac:dyDescent="0.2">
      <c r="A632" s="33">
        <v>10</v>
      </c>
      <c r="B632" s="33" t="s">
        <v>95</v>
      </c>
      <c r="C632" t="s">
        <v>29</v>
      </c>
      <c r="D632">
        <v>25</v>
      </c>
      <c r="E632">
        <v>700</v>
      </c>
      <c r="F632">
        <v>0</v>
      </c>
      <c r="G632">
        <v>2147</v>
      </c>
      <c r="H632">
        <v>2147</v>
      </c>
      <c r="I632">
        <v>0</v>
      </c>
      <c r="J632">
        <v>9.5519999999999997E-3</v>
      </c>
      <c r="K632">
        <v>0</v>
      </c>
      <c r="L632">
        <v>0</v>
      </c>
      <c r="M632">
        <v>2</v>
      </c>
      <c r="N632">
        <v>2</v>
      </c>
      <c r="O632">
        <v>2</v>
      </c>
      <c r="P632">
        <v>3</v>
      </c>
      <c r="Q632">
        <v>0</v>
      </c>
      <c r="R632">
        <v>0</v>
      </c>
      <c r="S632">
        <v>8.0140000000000003E-3</v>
      </c>
      <c r="T632">
        <v>8.0260000000000001E-3</v>
      </c>
      <c r="U632">
        <v>6.7999999999999999E-5</v>
      </c>
      <c r="V632"/>
      <c r="W632"/>
      <c r="X632"/>
      <c r="Y632"/>
      <c r="Z632"/>
      <c r="AA632"/>
      <c r="AB632"/>
      <c r="AC632"/>
      <c r="AD632"/>
      <c r="AE632"/>
      <c r="AF632"/>
      <c r="AG632"/>
      <c r="AH632"/>
      <c r="AI632"/>
      <c r="AJ632"/>
    </row>
    <row r="633" spans="1:42" x14ac:dyDescent="0.2">
      <c r="A633" s="33">
        <v>10</v>
      </c>
      <c r="B633" s="33" t="s">
        <v>95</v>
      </c>
      <c r="C633" t="s">
        <v>30</v>
      </c>
      <c r="D633">
        <v>25</v>
      </c>
      <c r="E633">
        <v>700</v>
      </c>
      <c r="F633">
        <v>0</v>
      </c>
      <c r="G633">
        <v>2147</v>
      </c>
      <c r="H633">
        <v>2147</v>
      </c>
      <c r="I633">
        <v>0</v>
      </c>
      <c r="J633">
        <v>0.226994</v>
      </c>
      <c r="K633">
        <v>781</v>
      </c>
      <c r="L633">
        <v>33</v>
      </c>
      <c r="M633">
        <v>2</v>
      </c>
      <c r="N633">
        <v>2</v>
      </c>
      <c r="O633">
        <v>2</v>
      </c>
      <c r="P633">
        <v>16</v>
      </c>
      <c r="Q633">
        <v>77</v>
      </c>
      <c r="R633">
        <v>12</v>
      </c>
      <c r="S633">
        <v>4.9069000000000002E-2</v>
      </c>
      <c r="T633">
        <v>4.9095E-2</v>
      </c>
      <c r="U633">
        <v>1.2749E-2</v>
      </c>
      <c r="V633"/>
      <c r="W633"/>
      <c r="X633"/>
      <c r="Y633"/>
      <c r="Z633"/>
      <c r="AA633"/>
      <c r="AB633"/>
      <c r="AC633"/>
      <c r="AD633"/>
      <c r="AE633"/>
      <c r="AF633"/>
      <c r="AG633"/>
      <c r="AH633"/>
      <c r="AI633"/>
      <c r="AJ633"/>
    </row>
    <row r="634" spans="1:42" x14ac:dyDescent="0.2">
      <c r="A634" s="33">
        <v>10</v>
      </c>
      <c r="B634" s="33" t="s">
        <v>95</v>
      </c>
      <c r="C634" t="s">
        <v>31</v>
      </c>
      <c r="D634">
        <v>25</v>
      </c>
      <c r="E634">
        <v>700</v>
      </c>
      <c r="F634">
        <v>0</v>
      </c>
      <c r="G634">
        <v>2147</v>
      </c>
      <c r="H634">
        <v>2147</v>
      </c>
      <c r="I634">
        <v>0</v>
      </c>
      <c r="J634">
        <v>0.76339400000000002</v>
      </c>
      <c r="K634">
        <v>4152</v>
      </c>
      <c r="L634">
        <v>139</v>
      </c>
      <c r="M634">
        <v>2</v>
      </c>
      <c r="N634">
        <v>2</v>
      </c>
      <c r="O634">
        <v>2</v>
      </c>
      <c r="P634">
        <v>27</v>
      </c>
      <c r="Q634">
        <v>268</v>
      </c>
      <c r="R634">
        <v>15</v>
      </c>
      <c r="S634">
        <v>0.39965499999999998</v>
      </c>
      <c r="T634">
        <v>0.39971099999999998</v>
      </c>
      <c r="U634">
        <v>2.8584999999999999E-2</v>
      </c>
      <c r="V634"/>
      <c r="W634"/>
      <c r="X634"/>
      <c r="Y634"/>
      <c r="Z634"/>
      <c r="AA634"/>
      <c r="AB634"/>
      <c r="AC634"/>
      <c r="AD634"/>
      <c r="AE634"/>
      <c r="AF634"/>
      <c r="AG634"/>
      <c r="AH634"/>
      <c r="AI634"/>
      <c r="AJ634"/>
    </row>
    <row r="635" spans="1:42" x14ac:dyDescent="0.2">
      <c r="A635" s="33">
        <v>10</v>
      </c>
      <c r="B635" s="33" t="s">
        <v>95</v>
      </c>
      <c r="C635" t="s">
        <v>32</v>
      </c>
      <c r="D635">
        <v>25</v>
      </c>
      <c r="E635">
        <v>700</v>
      </c>
      <c r="F635">
        <v>0</v>
      </c>
      <c r="G635">
        <v>2131</v>
      </c>
      <c r="H635">
        <v>2131</v>
      </c>
      <c r="I635">
        <v>0</v>
      </c>
      <c r="J635">
        <v>5.0351939999999997</v>
      </c>
      <c r="K635">
        <v>26014</v>
      </c>
      <c r="L635">
        <v>308</v>
      </c>
      <c r="M635">
        <v>2</v>
      </c>
      <c r="N635">
        <v>1</v>
      </c>
      <c r="O635">
        <v>1</v>
      </c>
      <c r="P635">
        <v>39</v>
      </c>
      <c r="Q635">
        <v>1634</v>
      </c>
      <c r="R635">
        <v>30</v>
      </c>
      <c r="S635">
        <v>5.0271559999999997</v>
      </c>
      <c r="T635">
        <v>5.0272019999999999</v>
      </c>
      <c r="U635">
        <v>4.08E-4</v>
      </c>
      <c r="V635"/>
      <c r="W635"/>
      <c r="X635"/>
      <c r="Y635"/>
      <c r="Z635"/>
      <c r="AA635"/>
      <c r="AB635"/>
      <c r="AC635"/>
      <c r="AD635"/>
      <c r="AE635"/>
      <c r="AF635"/>
      <c r="AG635"/>
      <c r="AH635"/>
      <c r="AI635"/>
      <c r="AJ635"/>
    </row>
    <row r="636" spans="1:42" x14ac:dyDescent="0.2">
      <c r="A636" s="33">
        <v>10</v>
      </c>
      <c r="B636" s="33" t="s">
        <v>95</v>
      </c>
      <c r="C636" t="s">
        <v>33</v>
      </c>
      <c r="D636">
        <v>25</v>
      </c>
      <c r="E636">
        <v>700</v>
      </c>
      <c r="F636">
        <v>0</v>
      </c>
      <c r="G636">
        <v>2147</v>
      </c>
      <c r="H636">
        <v>2147</v>
      </c>
      <c r="I636">
        <v>0</v>
      </c>
      <c r="J636">
        <v>0.115928</v>
      </c>
      <c r="K636">
        <v>0</v>
      </c>
      <c r="L636">
        <v>3</v>
      </c>
      <c r="M636">
        <v>2</v>
      </c>
      <c r="N636">
        <v>2</v>
      </c>
      <c r="O636">
        <v>2</v>
      </c>
      <c r="P636">
        <v>30</v>
      </c>
      <c r="Q636">
        <v>3</v>
      </c>
      <c r="R636">
        <v>27</v>
      </c>
      <c r="S636">
        <v>4.2165000000000001E-2</v>
      </c>
      <c r="T636">
        <v>4.2181000000000003E-2</v>
      </c>
      <c r="U636">
        <v>2.4509E-2</v>
      </c>
      <c r="V636"/>
      <c r="W636"/>
      <c r="X636"/>
      <c r="Y636"/>
      <c r="Z636"/>
      <c r="AA636"/>
      <c r="AB636"/>
      <c r="AC636"/>
      <c r="AD636"/>
      <c r="AE636"/>
      <c r="AF636"/>
      <c r="AG636"/>
      <c r="AH636"/>
      <c r="AI636"/>
      <c r="AJ636"/>
    </row>
    <row r="637" spans="1:42" x14ac:dyDescent="0.2">
      <c r="A637" s="33">
        <v>10</v>
      </c>
      <c r="B637" s="33" t="s">
        <v>95</v>
      </c>
      <c r="C637" t="s">
        <v>34</v>
      </c>
      <c r="D637">
        <v>25</v>
      </c>
      <c r="E637">
        <v>700</v>
      </c>
      <c r="F637">
        <v>0</v>
      </c>
      <c r="G637">
        <v>2147</v>
      </c>
      <c r="H637">
        <v>2147</v>
      </c>
      <c r="I637">
        <v>0</v>
      </c>
      <c r="J637">
        <v>7.7480999999999994E-2</v>
      </c>
      <c r="K637">
        <v>0</v>
      </c>
      <c r="L637">
        <v>14</v>
      </c>
      <c r="M637">
        <v>2</v>
      </c>
      <c r="N637">
        <v>2</v>
      </c>
      <c r="O637">
        <v>2</v>
      </c>
      <c r="P637">
        <v>116</v>
      </c>
      <c r="Q637">
        <v>21</v>
      </c>
      <c r="R637">
        <v>112</v>
      </c>
      <c r="S637">
        <v>5.0694000000000003E-2</v>
      </c>
      <c r="T637">
        <v>5.0724999999999999E-2</v>
      </c>
      <c r="U637">
        <v>1.3004999999999999E-2</v>
      </c>
      <c r="V637"/>
      <c r="W637"/>
      <c r="X637"/>
      <c r="Y637"/>
      <c r="Z637"/>
      <c r="AA637"/>
      <c r="AB637"/>
      <c r="AC637"/>
      <c r="AD637"/>
      <c r="AE637"/>
      <c r="AF637"/>
      <c r="AG637"/>
      <c r="AH637"/>
      <c r="AI637"/>
      <c r="AJ637"/>
    </row>
    <row r="638" spans="1:42" x14ac:dyDescent="0.2">
      <c r="A638" s="33">
        <v>10</v>
      </c>
      <c r="B638" s="33" t="s">
        <v>95</v>
      </c>
      <c r="C638" t="s">
        <v>35</v>
      </c>
      <c r="D638">
        <v>25</v>
      </c>
      <c r="E638">
        <v>700</v>
      </c>
      <c r="F638">
        <v>0</v>
      </c>
      <c r="G638">
        <v>2145</v>
      </c>
      <c r="H638">
        <v>2145</v>
      </c>
      <c r="I638">
        <v>0</v>
      </c>
      <c r="J638">
        <v>0.142792</v>
      </c>
      <c r="K638">
        <v>0</v>
      </c>
      <c r="L638">
        <v>13</v>
      </c>
      <c r="M638">
        <v>2</v>
      </c>
      <c r="N638">
        <v>2</v>
      </c>
      <c r="O638">
        <v>2</v>
      </c>
      <c r="P638">
        <v>33</v>
      </c>
      <c r="Q638">
        <v>15</v>
      </c>
      <c r="R638">
        <v>24</v>
      </c>
      <c r="S638">
        <v>0.12882099999999999</v>
      </c>
      <c r="T638">
        <v>0.128859</v>
      </c>
      <c r="U638">
        <v>1.2248999999999999E-2</v>
      </c>
      <c r="V638"/>
      <c r="W638"/>
      <c r="X638"/>
      <c r="Y638"/>
      <c r="Z638"/>
      <c r="AA638"/>
      <c r="AB638"/>
      <c r="AC638"/>
      <c r="AD638"/>
      <c r="AE638"/>
      <c r="AF638"/>
      <c r="AG638"/>
      <c r="AH638"/>
      <c r="AI638"/>
      <c r="AJ638"/>
    </row>
    <row r="639" spans="1:42" x14ac:dyDescent="0.2">
      <c r="A639" s="33">
        <v>10</v>
      </c>
      <c r="B639" s="33" t="s">
        <v>95</v>
      </c>
      <c r="C639" t="s">
        <v>36</v>
      </c>
      <c r="D639">
        <v>25</v>
      </c>
      <c r="E639">
        <v>700</v>
      </c>
      <c r="F639">
        <v>0</v>
      </c>
      <c r="G639">
        <v>2145</v>
      </c>
      <c r="H639">
        <v>2145</v>
      </c>
      <c r="I639">
        <v>0</v>
      </c>
      <c r="J639">
        <v>0.121082</v>
      </c>
      <c r="K639">
        <v>0</v>
      </c>
      <c r="L639">
        <v>14</v>
      </c>
      <c r="M639">
        <v>2</v>
      </c>
      <c r="N639">
        <v>2</v>
      </c>
      <c r="O639">
        <v>2</v>
      </c>
      <c r="P639">
        <v>16</v>
      </c>
      <c r="Q639">
        <v>19</v>
      </c>
      <c r="R639">
        <v>9</v>
      </c>
      <c r="S639">
        <v>8.2291000000000003E-2</v>
      </c>
      <c r="T639">
        <v>8.2307000000000005E-2</v>
      </c>
      <c r="U639">
        <v>1.2236E-2</v>
      </c>
      <c r="V639" s="28">
        <f t="shared" ref="V639:AA639" si="186">IFERROR(AVERAGE(G632:G639),"")</f>
        <v>2144.5</v>
      </c>
      <c r="W639" s="28">
        <f t="shared" si="186"/>
        <v>2144.5</v>
      </c>
      <c r="X639" s="28">
        <f t="shared" si="186"/>
        <v>0</v>
      </c>
      <c r="Y639" s="28">
        <f t="shared" si="186"/>
        <v>0.81155212499999996</v>
      </c>
      <c r="Z639" s="28">
        <f t="shared" si="186"/>
        <v>3868.375</v>
      </c>
      <c r="AA639" s="28">
        <f t="shared" si="186"/>
        <v>65.5</v>
      </c>
      <c r="AB639" s="28">
        <f t="shared" ref="AB639:AG639" si="187">IFERROR(AVERAGE(P632:P639),"")</f>
        <v>35</v>
      </c>
      <c r="AC639" s="28">
        <f t="shared" si="187"/>
        <v>254.625</v>
      </c>
      <c r="AD639" s="28">
        <f t="shared" si="187"/>
        <v>28.625</v>
      </c>
      <c r="AE639" s="28">
        <f t="shared" si="187"/>
        <v>0.72348312499999989</v>
      </c>
      <c r="AF639" s="28">
        <f t="shared" si="187"/>
        <v>0.72351325000000011</v>
      </c>
      <c r="AG639" s="28">
        <f t="shared" si="187"/>
        <v>1.2976125E-2</v>
      </c>
      <c r="AH639" s="28">
        <f>IFERROR(AVERAGE(N632:N639),"")</f>
        <v>1.875</v>
      </c>
      <c r="AI639" s="28">
        <f>IFERROR(AVERAGE(O632:O639),"")</f>
        <v>1.875</v>
      </c>
      <c r="AJ639" s="28">
        <f>AVERAGE(M632:M639)</f>
        <v>2</v>
      </c>
      <c r="AK639">
        <f>COUNTA(D632:D639)</f>
        <v>8</v>
      </c>
      <c r="AL639">
        <f>COUNTIF(M632:M639,"=2")</f>
        <v>8</v>
      </c>
      <c r="AM639">
        <f>COUNTIF(M632:M639,"=1")</f>
        <v>0</v>
      </c>
      <c r="AN639">
        <f>COUNTIF(M632:M639,"=0")</f>
        <v>0</v>
      </c>
      <c r="AO639">
        <f>COUNTIF(M632:M639,"=3")</f>
        <v>0</v>
      </c>
      <c r="AP639">
        <f>COUNTIF(M632:M639,"=")</f>
        <v>0</v>
      </c>
    </row>
    <row r="640" spans="1:42" x14ac:dyDescent="0.2">
      <c r="A640" s="33">
        <v>10</v>
      </c>
      <c r="B640" s="33" t="s">
        <v>96</v>
      </c>
      <c r="C640" t="s">
        <v>37</v>
      </c>
      <c r="D640">
        <v>25</v>
      </c>
      <c r="E640">
        <v>1000</v>
      </c>
      <c r="F640">
        <v>0</v>
      </c>
      <c r="G640">
        <v>4633</v>
      </c>
      <c r="H640">
        <v>4633</v>
      </c>
      <c r="I640">
        <v>0</v>
      </c>
      <c r="J640">
        <v>5.3726999999999997E-2</v>
      </c>
      <c r="K640">
        <v>0</v>
      </c>
      <c r="L640">
        <v>10</v>
      </c>
      <c r="M640">
        <v>2</v>
      </c>
      <c r="N640">
        <v>4</v>
      </c>
      <c r="O640">
        <v>4</v>
      </c>
      <c r="P640">
        <v>19</v>
      </c>
      <c r="Q640">
        <v>11</v>
      </c>
      <c r="R640">
        <v>16</v>
      </c>
      <c r="S640">
        <v>4.2125000000000003E-2</v>
      </c>
      <c r="T640">
        <v>4.2162999999999999E-2</v>
      </c>
      <c r="U640">
        <v>2.3511000000000001E-2</v>
      </c>
      <c r="V640"/>
      <c r="W640"/>
      <c r="X640"/>
      <c r="Y640"/>
      <c r="Z640"/>
      <c r="AA640"/>
      <c r="AB640"/>
      <c r="AC640"/>
      <c r="AD640"/>
      <c r="AE640"/>
      <c r="AF640"/>
      <c r="AG640"/>
      <c r="AH640"/>
      <c r="AI640"/>
      <c r="AJ640"/>
    </row>
    <row r="641" spans="1:42" x14ac:dyDescent="0.2">
      <c r="A641" s="33">
        <v>10</v>
      </c>
      <c r="B641" s="33" t="s">
        <v>96</v>
      </c>
      <c r="C641" t="s">
        <v>38</v>
      </c>
      <c r="D641">
        <v>25</v>
      </c>
      <c r="E641">
        <v>1000</v>
      </c>
      <c r="F641">
        <v>0</v>
      </c>
      <c r="G641">
        <v>4105</v>
      </c>
      <c r="H641">
        <v>4105</v>
      </c>
      <c r="I641">
        <v>0</v>
      </c>
      <c r="J641">
        <v>0.93047199999999997</v>
      </c>
      <c r="K641">
        <v>3051</v>
      </c>
      <c r="L641">
        <v>173</v>
      </c>
      <c r="M641">
        <v>2</v>
      </c>
      <c r="N641">
        <v>4</v>
      </c>
      <c r="O641">
        <v>4</v>
      </c>
      <c r="P641">
        <v>30</v>
      </c>
      <c r="Q641">
        <v>453</v>
      </c>
      <c r="R641">
        <v>23</v>
      </c>
      <c r="S641">
        <v>0.23037299999999999</v>
      </c>
      <c r="T641">
        <v>0.230408</v>
      </c>
      <c r="U641">
        <v>1.1734E-2</v>
      </c>
      <c r="V641"/>
      <c r="W641"/>
      <c r="X641"/>
      <c r="Y641"/>
      <c r="Z641"/>
      <c r="AA641"/>
      <c r="AB641"/>
      <c r="AC641"/>
      <c r="AD641"/>
      <c r="AE641"/>
      <c r="AF641"/>
      <c r="AG641"/>
      <c r="AH641"/>
      <c r="AI641"/>
      <c r="AJ641"/>
    </row>
    <row r="642" spans="1:42" x14ac:dyDescent="0.2">
      <c r="A642" s="33">
        <v>10</v>
      </c>
      <c r="B642" s="33" t="s">
        <v>96</v>
      </c>
      <c r="C642" t="s">
        <v>39</v>
      </c>
      <c r="D642">
        <v>25</v>
      </c>
      <c r="E642">
        <v>1000</v>
      </c>
      <c r="F642">
        <v>0</v>
      </c>
      <c r="G642">
        <v>3914</v>
      </c>
      <c r="H642">
        <v>3914</v>
      </c>
      <c r="I642">
        <v>0</v>
      </c>
      <c r="J642">
        <v>46.980142000000001</v>
      </c>
      <c r="K642">
        <v>114411</v>
      </c>
      <c r="L642">
        <v>1457</v>
      </c>
      <c r="M642">
        <v>2</v>
      </c>
      <c r="N642">
        <v>3</v>
      </c>
      <c r="O642">
        <v>3</v>
      </c>
      <c r="P642">
        <v>51</v>
      </c>
      <c r="Q642">
        <v>7368</v>
      </c>
      <c r="R642">
        <v>34</v>
      </c>
      <c r="S642">
        <v>17.321072000000001</v>
      </c>
      <c r="T642">
        <v>17.321117999999998</v>
      </c>
      <c r="U642">
        <v>1.2897E-2</v>
      </c>
      <c r="V642"/>
      <c r="W642"/>
      <c r="X642"/>
      <c r="Y642"/>
      <c r="Z642"/>
      <c r="AA642"/>
      <c r="AB642"/>
      <c r="AC642"/>
      <c r="AD642"/>
      <c r="AE642"/>
      <c r="AF642"/>
      <c r="AG642"/>
      <c r="AH642"/>
      <c r="AI642"/>
      <c r="AJ642"/>
    </row>
    <row r="643" spans="1:42" x14ac:dyDescent="0.2">
      <c r="A643" s="33">
        <v>10</v>
      </c>
      <c r="B643" s="33" t="s">
        <v>96</v>
      </c>
      <c r="C643" t="s">
        <v>40</v>
      </c>
      <c r="D643">
        <v>25</v>
      </c>
      <c r="E643">
        <v>1000</v>
      </c>
      <c r="F643">
        <v>0</v>
      </c>
      <c r="G643">
        <v>3550</v>
      </c>
      <c r="H643">
        <v>3550</v>
      </c>
      <c r="I643">
        <v>0</v>
      </c>
      <c r="J643">
        <v>35.248147000000003</v>
      </c>
      <c r="K643">
        <v>97847</v>
      </c>
      <c r="L643">
        <v>1193</v>
      </c>
      <c r="M643">
        <v>2</v>
      </c>
      <c r="N643">
        <v>2</v>
      </c>
      <c r="O643">
        <v>2</v>
      </c>
      <c r="P643">
        <v>19</v>
      </c>
      <c r="Q643">
        <v>13084</v>
      </c>
      <c r="R643">
        <v>2</v>
      </c>
      <c r="S643">
        <v>12.045726</v>
      </c>
      <c r="T643">
        <v>12.045793</v>
      </c>
      <c r="U643">
        <v>1.3893000000000001E-2</v>
      </c>
      <c r="V643"/>
      <c r="W643"/>
      <c r="X643"/>
      <c r="Y643"/>
      <c r="Z643"/>
      <c r="AA643"/>
      <c r="AB643"/>
      <c r="AC643"/>
      <c r="AD643"/>
      <c r="AE643"/>
      <c r="AF643"/>
      <c r="AG643"/>
      <c r="AH643"/>
      <c r="AI643"/>
      <c r="AJ643"/>
    </row>
    <row r="644" spans="1:42" x14ac:dyDescent="0.2">
      <c r="A644" s="33">
        <v>10</v>
      </c>
      <c r="B644" s="33" t="s">
        <v>96</v>
      </c>
      <c r="C644" t="s">
        <v>41</v>
      </c>
      <c r="D644">
        <v>25</v>
      </c>
      <c r="E644">
        <v>1000</v>
      </c>
      <c r="F644">
        <v>0</v>
      </c>
      <c r="G644">
        <v>3930</v>
      </c>
      <c r="H644">
        <v>3930</v>
      </c>
      <c r="I644">
        <v>0</v>
      </c>
      <c r="J644">
        <v>0.20541300000000001</v>
      </c>
      <c r="K644">
        <v>0</v>
      </c>
      <c r="L644">
        <v>4</v>
      </c>
      <c r="M644">
        <v>2</v>
      </c>
      <c r="N644">
        <v>3</v>
      </c>
      <c r="O644">
        <v>3</v>
      </c>
      <c r="P644">
        <v>82</v>
      </c>
      <c r="Q644">
        <v>28</v>
      </c>
      <c r="R644">
        <v>69</v>
      </c>
      <c r="S644">
        <v>0.14843500000000001</v>
      </c>
      <c r="T644">
        <v>0.14845900000000001</v>
      </c>
      <c r="U644">
        <v>1.2442E-2</v>
      </c>
      <c r="V644"/>
      <c r="W644"/>
      <c r="X644"/>
      <c r="Y644"/>
      <c r="Z644"/>
      <c r="AA644"/>
      <c r="AB644"/>
      <c r="AC644"/>
      <c r="AD644"/>
      <c r="AE644"/>
      <c r="AF644"/>
      <c r="AG644"/>
      <c r="AH644"/>
      <c r="AI644"/>
      <c r="AJ644"/>
    </row>
    <row r="645" spans="1:42" x14ac:dyDescent="0.2">
      <c r="A645" s="33">
        <v>10</v>
      </c>
      <c r="B645" s="33" t="s">
        <v>96</v>
      </c>
      <c r="C645" t="s">
        <v>42</v>
      </c>
      <c r="D645">
        <v>25</v>
      </c>
      <c r="E645">
        <v>1000</v>
      </c>
      <c r="F645">
        <v>0</v>
      </c>
      <c r="G645">
        <v>3744</v>
      </c>
      <c r="H645">
        <v>3744</v>
      </c>
      <c r="I645">
        <v>0</v>
      </c>
      <c r="J645">
        <v>5.6203000000000003</v>
      </c>
      <c r="K645">
        <v>16598</v>
      </c>
      <c r="L645">
        <v>553</v>
      </c>
      <c r="M645">
        <v>2</v>
      </c>
      <c r="N645">
        <v>3</v>
      </c>
      <c r="O645">
        <v>3</v>
      </c>
      <c r="P645">
        <v>41</v>
      </c>
      <c r="Q645">
        <v>3185</v>
      </c>
      <c r="R645">
        <v>25</v>
      </c>
      <c r="S645">
        <v>5.2151959999999997</v>
      </c>
      <c r="T645">
        <v>5.2152520000000004</v>
      </c>
      <c r="U645">
        <v>6.2100000000000002E-4</v>
      </c>
      <c r="V645"/>
      <c r="W645"/>
      <c r="X645"/>
      <c r="Y645"/>
      <c r="Z645"/>
      <c r="AA645"/>
      <c r="AB645"/>
      <c r="AC645"/>
      <c r="AD645"/>
      <c r="AE645"/>
      <c r="AF645"/>
      <c r="AG645"/>
      <c r="AH645"/>
      <c r="AI645"/>
      <c r="AJ645"/>
    </row>
    <row r="646" spans="1:42" x14ac:dyDescent="0.2">
      <c r="A646" s="33">
        <v>10</v>
      </c>
      <c r="B646" s="33" t="s">
        <v>96</v>
      </c>
      <c r="C646" t="s">
        <v>43</v>
      </c>
      <c r="D646">
        <v>25</v>
      </c>
      <c r="E646">
        <v>1000</v>
      </c>
      <c r="F646">
        <v>0</v>
      </c>
      <c r="G646">
        <v>3616</v>
      </c>
      <c r="H646">
        <v>3616</v>
      </c>
      <c r="I646">
        <v>0</v>
      </c>
      <c r="J646">
        <v>27.663497</v>
      </c>
      <c r="K646">
        <v>61854</v>
      </c>
      <c r="L646">
        <v>668</v>
      </c>
      <c r="M646">
        <v>2</v>
      </c>
      <c r="N646">
        <v>3</v>
      </c>
      <c r="O646">
        <v>3</v>
      </c>
      <c r="P646">
        <v>31</v>
      </c>
      <c r="Q646">
        <v>7875</v>
      </c>
      <c r="R646">
        <v>10</v>
      </c>
      <c r="S646">
        <v>14.238231000000001</v>
      </c>
      <c r="T646">
        <v>14.238282</v>
      </c>
      <c r="U646">
        <v>1.2459E-2</v>
      </c>
      <c r="V646"/>
      <c r="W646"/>
      <c r="X646"/>
      <c r="Y646"/>
      <c r="Z646"/>
      <c r="AA646"/>
      <c r="AB646"/>
      <c r="AC646"/>
      <c r="AD646"/>
      <c r="AE646"/>
      <c r="AF646"/>
      <c r="AG646"/>
      <c r="AH646"/>
      <c r="AI646"/>
      <c r="AJ646"/>
    </row>
    <row r="647" spans="1:42" x14ac:dyDescent="0.2">
      <c r="A647" s="33">
        <v>10</v>
      </c>
      <c r="B647" s="33" t="s">
        <v>96</v>
      </c>
      <c r="C647" t="s">
        <v>44</v>
      </c>
      <c r="D647">
        <v>25</v>
      </c>
      <c r="E647">
        <v>1000</v>
      </c>
      <c r="F647">
        <v>0</v>
      </c>
      <c r="G647">
        <v>3282</v>
      </c>
      <c r="H647">
        <v>3282</v>
      </c>
      <c r="I647">
        <v>0</v>
      </c>
      <c r="J647">
        <v>0.36755500000000002</v>
      </c>
      <c r="K647">
        <v>1385</v>
      </c>
      <c r="L647">
        <v>201</v>
      </c>
      <c r="M647">
        <v>2</v>
      </c>
      <c r="N647">
        <v>1</v>
      </c>
      <c r="O647">
        <v>1</v>
      </c>
      <c r="P647">
        <v>23</v>
      </c>
      <c r="Q647">
        <v>393</v>
      </c>
      <c r="R647">
        <v>8</v>
      </c>
      <c r="S647">
        <v>0.26961000000000002</v>
      </c>
      <c r="T647">
        <v>0.26966000000000001</v>
      </c>
      <c r="U647">
        <v>1.1441E-2</v>
      </c>
      <c r="V647"/>
      <c r="W647"/>
      <c r="X647"/>
      <c r="Y647"/>
      <c r="Z647"/>
      <c r="AA647"/>
      <c r="AB647"/>
      <c r="AC647"/>
      <c r="AD647"/>
      <c r="AE647"/>
      <c r="AF647"/>
      <c r="AG647"/>
      <c r="AH647"/>
      <c r="AI647"/>
      <c r="AJ647"/>
    </row>
    <row r="648" spans="1:42" x14ac:dyDescent="0.2">
      <c r="A648" s="33">
        <v>10</v>
      </c>
      <c r="B648" s="33" t="s">
        <v>96</v>
      </c>
      <c r="C648" t="s">
        <v>45</v>
      </c>
      <c r="D648">
        <v>25</v>
      </c>
      <c r="E648">
        <v>1000</v>
      </c>
      <c r="F648">
        <v>0</v>
      </c>
      <c r="G648">
        <v>3707</v>
      </c>
      <c r="H648">
        <v>3707</v>
      </c>
      <c r="I648">
        <v>0</v>
      </c>
      <c r="J648">
        <v>0.973383</v>
      </c>
      <c r="K648">
        <v>3130</v>
      </c>
      <c r="L648">
        <v>257</v>
      </c>
      <c r="M648">
        <v>2</v>
      </c>
      <c r="N648">
        <v>2</v>
      </c>
      <c r="O648">
        <v>2</v>
      </c>
      <c r="P648">
        <v>30</v>
      </c>
      <c r="Q648">
        <v>616</v>
      </c>
      <c r="R648">
        <v>9</v>
      </c>
      <c r="S648">
        <v>0.95863799999999999</v>
      </c>
      <c r="T648">
        <v>0.95868900000000001</v>
      </c>
      <c r="U648">
        <v>1.3114000000000001E-2</v>
      </c>
      <c r="V648"/>
      <c r="W648"/>
      <c r="X648"/>
      <c r="Y648"/>
      <c r="Z648"/>
      <c r="AA648"/>
      <c r="AB648"/>
      <c r="AC648"/>
      <c r="AD648"/>
      <c r="AE648"/>
      <c r="AF648"/>
      <c r="AG648"/>
      <c r="AH648"/>
      <c r="AI648"/>
      <c r="AJ648"/>
    </row>
    <row r="649" spans="1:42" x14ac:dyDescent="0.2">
      <c r="A649" s="33">
        <v>10</v>
      </c>
      <c r="B649" s="33" t="s">
        <v>96</v>
      </c>
      <c r="C649" t="s">
        <v>46</v>
      </c>
      <c r="D649">
        <v>25</v>
      </c>
      <c r="E649">
        <v>1000</v>
      </c>
      <c r="F649">
        <v>0</v>
      </c>
      <c r="G649">
        <v>4046</v>
      </c>
      <c r="H649">
        <v>4046</v>
      </c>
      <c r="I649">
        <v>0</v>
      </c>
      <c r="J649">
        <v>4.3743920000000003</v>
      </c>
      <c r="K649">
        <v>11457</v>
      </c>
      <c r="L649">
        <v>368</v>
      </c>
      <c r="M649">
        <v>2</v>
      </c>
      <c r="N649">
        <v>3</v>
      </c>
      <c r="O649">
        <v>3</v>
      </c>
      <c r="P649">
        <v>37</v>
      </c>
      <c r="Q649">
        <v>2477</v>
      </c>
      <c r="R649">
        <v>14</v>
      </c>
      <c r="S649">
        <v>4.1844340000000004</v>
      </c>
      <c r="T649">
        <v>4.1845299999999996</v>
      </c>
      <c r="U649">
        <v>2.7564999999999999E-2</v>
      </c>
      <c r="V649"/>
      <c r="W649"/>
      <c r="X649"/>
      <c r="Y649"/>
      <c r="Z649"/>
      <c r="AA649"/>
      <c r="AB649"/>
      <c r="AC649"/>
      <c r="AD649"/>
      <c r="AE649"/>
      <c r="AF649"/>
      <c r="AG649"/>
      <c r="AH649"/>
      <c r="AI649"/>
      <c r="AJ649"/>
    </row>
    <row r="650" spans="1:42" x14ac:dyDescent="0.2">
      <c r="A650" s="33">
        <v>10</v>
      </c>
      <c r="B650" s="33" t="s">
        <v>96</v>
      </c>
      <c r="C650" t="s">
        <v>47</v>
      </c>
      <c r="D650">
        <v>25</v>
      </c>
      <c r="E650">
        <v>1000</v>
      </c>
      <c r="F650">
        <v>0</v>
      </c>
      <c r="G650">
        <v>3509</v>
      </c>
      <c r="H650">
        <v>3509</v>
      </c>
      <c r="I650">
        <v>0</v>
      </c>
      <c r="J650">
        <v>55.275055999999999</v>
      </c>
      <c r="K650">
        <v>141321</v>
      </c>
      <c r="L650">
        <v>1516</v>
      </c>
      <c r="M650">
        <v>2</v>
      </c>
      <c r="N650">
        <v>2</v>
      </c>
      <c r="O650">
        <v>2</v>
      </c>
      <c r="P650">
        <v>42</v>
      </c>
      <c r="Q650">
        <v>12829</v>
      </c>
      <c r="R650">
        <v>33</v>
      </c>
      <c r="S650">
        <v>48.226353000000003</v>
      </c>
      <c r="T650">
        <v>48.226413000000001</v>
      </c>
      <c r="U650">
        <v>1.3247999999999999E-2</v>
      </c>
      <c r="V650" s="28">
        <f t="shared" ref="V650:AA650" si="188">IFERROR(AVERAGE(G640:G650),"")</f>
        <v>3821.4545454545455</v>
      </c>
      <c r="W650" s="28">
        <f t="shared" si="188"/>
        <v>3821.4545454545455</v>
      </c>
      <c r="X650" s="28">
        <f t="shared" si="188"/>
        <v>0</v>
      </c>
      <c r="Y650" s="28">
        <f t="shared" si="188"/>
        <v>16.153825818181819</v>
      </c>
      <c r="Z650" s="28">
        <f t="shared" si="188"/>
        <v>41004.909090909088</v>
      </c>
      <c r="AA650" s="28">
        <f t="shared" si="188"/>
        <v>581.81818181818187</v>
      </c>
      <c r="AB650" s="28">
        <f t="shared" ref="AB650:AG650" si="189">IFERROR(AVERAGE(P640:P650),"")</f>
        <v>36.81818181818182</v>
      </c>
      <c r="AC650" s="28">
        <f t="shared" si="189"/>
        <v>4392.636363636364</v>
      </c>
      <c r="AD650" s="28">
        <f t="shared" si="189"/>
        <v>22.09090909090909</v>
      </c>
      <c r="AE650" s="28">
        <f t="shared" si="189"/>
        <v>9.3527448181818187</v>
      </c>
      <c r="AF650" s="28">
        <f t="shared" si="189"/>
        <v>9.3527969999999989</v>
      </c>
      <c r="AG650" s="28">
        <f t="shared" si="189"/>
        <v>1.3902272727272728E-2</v>
      </c>
      <c r="AH650" s="28">
        <f>IFERROR(AVERAGE(N640:N650),"")</f>
        <v>2.7272727272727271</v>
      </c>
      <c r="AI650" s="28">
        <f>IFERROR(AVERAGE(O640:O650),"")</f>
        <v>2.7272727272727271</v>
      </c>
      <c r="AJ650" s="28">
        <f>AVERAGE(M640:M650)</f>
        <v>2</v>
      </c>
      <c r="AK650">
        <f>COUNTA(D640:D650)</f>
        <v>11</v>
      </c>
      <c r="AL650">
        <f>COUNTIF(M640:M650,"=2")</f>
        <v>11</v>
      </c>
      <c r="AM650">
        <f>COUNTIF(M640:M650,"=1")</f>
        <v>0</v>
      </c>
      <c r="AN650">
        <f>COUNTIF(M640:M650,"=0")</f>
        <v>0</v>
      </c>
      <c r="AO650">
        <f>COUNTIF(M640:M650,"=3")</f>
        <v>0</v>
      </c>
      <c r="AP650">
        <f>COUNTIF(M640:M650,"=")</f>
        <v>0</v>
      </c>
    </row>
    <row r="651" spans="1:42" x14ac:dyDescent="0.2">
      <c r="A651" s="33">
        <v>10</v>
      </c>
      <c r="B651" s="33" t="s">
        <v>97</v>
      </c>
      <c r="C651" t="s">
        <v>48</v>
      </c>
      <c r="D651">
        <v>25</v>
      </c>
      <c r="E651">
        <v>1000</v>
      </c>
      <c r="F651">
        <v>0</v>
      </c>
      <c r="G651">
        <v>3602</v>
      </c>
      <c r="H651">
        <v>3602</v>
      </c>
      <c r="I651">
        <v>0</v>
      </c>
      <c r="J651">
        <v>7.5941999999999996E-2</v>
      </c>
      <c r="K651">
        <v>0</v>
      </c>
      <c r="L651">
        <v>14</v>
      </c>
      <c r="M651">
        <v>2</v>
      </c>
      <c r="N651">
        <v>3</v>
      </c>
      <c r="O651">
        <v>3</v>
      </c>
      <c r="P651">
        <v>9</v>
      </c>
      <c r="Q651">
        <v>15</v>
      </c>
      <c r="R651">
        <v>6</v>
      </c>
      <c r="S651">
        <v>3.9483999999999998E-2</v>
      </c>
      <c r="T651">
        <v>3.9511999999999999E-2</v>
      </c>
      <c r="U651">
        <v>2.3719E-2</v>
      </c>
      <c r="V651"/>
      <c r="W651"/>
      <c r="X651"/>
      <c r="Y651"/>
      <c r="Z651"/>
      <c r="AA651"/>
      <c r="AB651"/>
      <c r="AC651"/>
      <c r="AD651"/>
      <c r="AE651"/>
      <c r="AF651"/>
      <c r="AG651"/>
      <c r="AH651"/>
      <c r="AI651"/>
      <c r="AJ651"/>
    </row>
    <row r="652" spans="1:42" x14ac:dyDescent="0.2">
      <c r="A652" s="33">
        <v>10</v>
      </c>
      <c r="B652" s="33" t="s">
        <v>97</v>
      </c>
      <c r="C652" t="s">
        <v>49</v>
      </c>
      <c r="D652">
        <v>25</v>
      </c>
      <c r="E652">
        <v>1000</v>
      </c>
      <c r="F652">
        <v>0</v>
      </c>
      <c r="G652">
        <v>3380</v>
      </c>
      <c r="H652">
        <v>3380</v>
      </c>
      <c r="I652">
        <v>0</v>
      </c>
      <c r="J652">
        <v>40.178216999999997</v>
      </c>
      <c r="K652">
        <v>179150</v>
      </c>
      <c r="L652">
        <v>404</v>
      </c>
      <c r="M652">
        <v>2</v>
      </c>
      <c r="N652">
        <v>3</v>
      </c>
      <c r="O652">
        <v>3</v>
      </c>
      <c r="P652">
        <v>36</v>
      </c>
      <c r="Q652">
        <v>3836</v>
      </c>
      <c r="R652">
        <v>30</v>
      </c>
      <c r="S652">
        <v>9.4495999999999997E-2</v>
      </c>
      <c r="T652">
        <v>9.4518000000000005E-2</v>
      </c>
      <c r="U652">
        <v>3.0200000000000002E-4</v>
      </c>
      <c r="V652"/>
      <c r="W652"/>
      <c r="X652"/>
      <c r="Y652"/>
      <c r="Z652"/>
      <c r="AA652"/>
      <c r="AB652"/>
      <c r="AC652"/>
      <c r="AD652"/>
      <c r="AE652"/>
      <c r="AF652"/>
      <c r="AG652"/>
      <c r="AH652"/>
      <c r="AI652"/>
      <c r="AJ652"/>
    </row>
    <row r="653" spans="1:42" x14ac:dyDescent="0.2">
      <c r="A653" s="33">
        <v>10</v>
      </c>
      <c r="B653" s="33" t="s">
        <v>97</v>
      </c>
      <c r="C653" t="s">
        <v>50</v>
      </c>
      <c r="D653">
        <v>25</v>
      </c>
      <c r="E653">
        <v>1000</v>
      </c>
      <c r="F653">
        <v>0</v>
      </c>
      <c r="G653">
        <v>2879.333333</v>
      </c>
      <c r="H653">
        <v>3269</v>
      </c>
      <c r="I653">
        <v>0.119201</v>
      </c>
      <c r="J653">
        <v>3638.962923</v>
      </c>
      <c r="K653">
        <v>3794682</v>
      </c>
      <c r="L653">
        <v>1545</v>
      </c>
      <c r="M653">
        <v>1</v>
      </c>
      <c r="N653">
        <v>3</v>
      </c>
      <c r="O653">
        <v>3</v>
      </c>
      <c r="P653">
        <v>25</v>
      </c>
      <c r="Q653">
        <v>14969</v>
      </c>
      <c r="R653">
        <v>8</v>
      </c>
      <c r="S653">
        <v>279.51492300000001</v>
      </c>
      <c r="T653">
        <v>279.51542599999999</v>
      </c>
      <c r="U653">
        <v>1.4156E-2</v>
      </c>
      <c r="V653"/>
      <c r="W653"/>
      <c r="X653"/>
      <c r="Y653"/>
      <c r="Z653"/>
      <c r="AA653"/>
      <c r="AB653"/>
      <c r="AC653"/>
      <c r="AD653"/>
      <c r="AE653"/>
      <c r="AF653"/>
      <c r="AG653"/>
      <c r="AH653"/>
      <c r="AI653"/>
      <c r="AJ653"/>
    </row>
    <row r="654" spans="1:42" x14ac:dyDescent="0.2">
      <c r="A654" s="33">
        <v>10</v>
      </c>
      <c r="B654" s="33" t="s">
        <v>97</v>
      </c>
      <c r="C654" t="s">
        <v>51</v>
      </c>
      <c r="D654">
        <v>25</v>
      </c>
      <c r="E654">
        <v>1000</v>
      </c>
      <c r="F654">
        <v>0</v>
      </c>
      <c r="G654">
        <v>2607.1297</v>
      </c>
      <c r="H654">
        <v>2997</v>
      </c>
      <c r="I654">
        <v>0.13008700000000001</v>
      </c>
      <c r="J654">
        <v>3600.0445479999998</v>
      </c>
      <c r="K654">
        <v>5476795</v>
      </c>
      <c r="L654">
        <v>3943</v>
      </c>
      <c r="M654">
        <v>1</v>
      </c>
      <c r="N654">
        <v>3</v>
      </c>
      <c r="O654">
        <v>3</v>
      </c>
      <c r="P654">
        <v>12</v>
      </c>
      <c r="Q654">
        <v>22288</v>
      </c>
      <c r="R654">
        <v>4</v>
      </c>
      <c r="S654">
        <v>22.645627000000001</v>
      </c>
      <c r="T654">
        <v>22.645676999999999</v>
      </c>
      <c r="U654">
        <v>1.2818E-2</v>
      </c>
      <c r="V654"/>
      <c r="W654"/>
      <c r="X654"/>
      <c r="Y654"/>
      <c r="Z654"/>
      <c r="AA654"/>
      <c r="AB654"/>
      <c r="AC654"/>
      <c r="AD654"/>
      <c r="AE654"/>
      <c r="AF654"/>
      <c r="AG654"/>
      <c r="AH654"/>
      <c r="AI654"/>
      <c r="AJ654"/>
    </row>
    <row r="655" spans="1:42" x14ac:dyDescent="0.2">
      <c r="A655" s="33">
        <v>10</v>
      </c>
      <c r="B655" s="33" t="s">
        <v>97</v>
      </c>
      <c r="C655" t="s">
        <v>52</v>
      </c>
      <c r="D655">
        <v>25</v>
      </c>
      <c r="E655">
        <v>1000</v>
      </c>
      <c r="F655">
        <v>0</v>
      </c>
      <c r="G655">
        <v>3380</v>
      </c>
      <c r="H655">
        <v>3380</v>
      </c>
      <c r="I655">
        <v>0</v>
      </c>
      <c r="J655">
        <v>0.21903600000000001</v>
      </c>
      <c r="K655">
        <v>131</v>
      </c>
      <c r="L655">
        <v>26</v>
      </c>
      <c r="M655">
        <v>2</v>
      </c>
      <c r="N655">
        <v>3</v>
      </c>
      <c r="O655">
        <v>3</v>
      </c>
      <c r="P655">
        <v>173</v>
      </c>
      <c r="Q655">
        <v>35</v>
      </c>
      <c r="R655">
        <v>166</v>
      </c>
      <c r="S655">
        <v>0.20744000000000001</v>
      </c>
      <c r="T655">
        <v>0.20747599999999999</v>
      </c>
      <c r="U655">
        <v>1.4016000000000001E-2</v>
      </c>
      <c r="V655"/>
      <c r="W655"/>
      <c r="X655"/>
      <c r="Y655"/>
      <c r="Z655"/>
      <c r="AA655"/>
      <c r="AB655"/>
      <c r="AC655"/>
      <c r="AD655"/>
      <c r="AE655"/>
      <c r="AF655"/>
      <c r="AG655"/>
      <c r="AH655"/>
      <c r="AI655"/>
      <c r="AJ655"/>
    </row>
    <row r="656" spans="1:42" x14ac:dyDescent="0.2">
      <c r="A656" s="33">
        <v>10</v>
      </c>
      <c r="B656" s="33" t="s">
        <v>97</v>
      </c>
      <c r="C656" t="s">
        <v>53</v>
      </c>
      <c r="D656">
        <v>25</v>
      </c>
      <c r="E656">
        <v>1000</v>
      </c>
      <c r="F656">
        <v>0</v>
      </c>
      <c r="G656">
        <v>3240</v>
      </c>
      <c r="H656">
        <v>3240</v>
      </c>
      <c r="I656">
        <v>0</v>
      </c>
      <c r="J656">
        <v>0.31385200000000002</v>
      </c>
      <c r="K656">
        <v>880</v>
      </c>
      <c r="L656">
        <v>56</v>
      </c>
      <c r="M656">
        <v>2</v>
      </c>
      <c r="N656">
        <v>3</v>
      </c>
      <c r="O656">
        <v>3</v>
      </c>
      <c r="P656">
        <v>42</v>
      </c>
      <c r="Q656">
        <v>73</v>
      </c>
      <c r="R656">
        <v>29</v>
      </c>
      <c r="S656">
        <v>0.21424099999999999</v>
      </c>
      <c r="T656">
        <v>0.21428900000000001</v>
      </c>
      <c r="U656">
        <v>5.2400000000000005E-4</v>
      </c>
      <c r="V656"/>
      <c r="W656"/>
      <c r="X656"/>
      <c r="Y656"/>
      <c r="Z656"/>
      <c r="AA656"/>
      <c r="AB656"/>
      <c r="AC656"/>
      <c r="AD656"/>
      <c r="AE656"/>
      <c r="AF656"/>
      <c r="AG656"/>
      <c r="AH656"/>
      <c r="AI656"/>
      <c r="AJ656"/>
    </row>
    <row r="657" spans="1:42" x14ac:dyDescent="0.2">
      <c r="A657" s="33">
        <v>10</v>
      </c>
      <c r="B657" s="33" t="s">
        <v>97</v>
      </c>
      <c r="C657" t="s">
        <v>54</v>
      </c>
      <c r="D657">
        <v>25</v>
      </c>
      <c r="E657">
        <v>1000</v>
      </c>
      <c r="F657">
        <v>0</v>
      </c>
      <c r="G657">
        <v>2983</v>
      </c>
      <c r="H657">
        <v>2983</v>
      </c>
      <c r="I657">
        <v>0</v>
      </c>
      <c r="J657">
        <v>89.828449000000006</v>
      </c>
      <c r="K657">
        <v>374576</v>
      </c>
      <c r="L657">
        <v>619</v>
      </c>
      <c r="M657">
        <v>2</v>
      </c>
      <c r="N657">
        <v>3</v>
      </c>
      <c r="O657">
        <v>3</v>
      </c>
      <c r="P657">
        <v>33</v>
      </c>
      <c r="Q657">
        <v>6009</v>
      </c>
      <c r="R657">
        <v>25</v>
      </c>
      <c r="S657">
        <v>9.1762580000000007</v>
      </c>
      <c r="T657">
        <v>9.1763119999999994</v>
      </c>
      <c r="U657">
        <v>4.4499999999999997E-4</v>
      </c>
      <c r="V657"/>
      <c r="W657"/>
      <c r="X657"/>
      <c r="Y657"/>
      <c r="Z657"/>
      <c r="AA657"/>
      <c r="AB657"/>
      <c r="AC657"/>
      <c r="AD657"/>
      <c r="AE657"/>
      <c r="AF657"/>
      <c r="AG657"/>
      <c r="AH657"/>
      <c r="AI657"/>
      <c r="AJ657"/>
    </row>
    <row r="658" spans="1:42" x14ac:dyDescent="0.2">
      <c r="A658" s="33">
        <v>10</v>
      </c>
      <c r="B658" s="33" t="s">
        <v>97</v>
      </c>
      <c r="C658" t="s">
        <v>55</v>
      </c>
      <c r="D658">
        <v>25</v>
      </c>
      <c r="E658">
        <v>1000</v>
      </c>
      <c r="F658">
        <v>0</v>
      </c>
      <c r="G658">
        <v>2399.5643490000002</v>
      </c>
      <c r="H658">
        <v>2691</v>
      </c>
      <c r="I658">
        <v>0.10829999999999999</v>
      </c>
      <c r="J658">
        <v>3600.0651979999998</v>
      </c>
      <c r="K658">
        <v>6508896</v>
      </c>
      <c r="L658">
        <v>6100</v>
      </c>
      <c r="M658">
        <v>1</v>
      </c>
      <c r="N658">
        <v>2</v>
      </c>
      <c r="O658">
        <v>2</v>
      </c>
      <c r="P658">
        <v>20</v>
      </c>
      <c r="Q658">
        <v>31703</v>
      </c>
      <c r="R658">
        <v>3</v>
      </c>
      <c r="S658">
        <v>47.991459999999996</v>
      </c>
      <c r="T658">
        <v>47.991512</v>
      </c>
      <c r="U658">
        <v>1.2858E-2</v>
      </c>
      <c r="V658" s="28">
        <f t="shared" ref="V658:AA658" si="190">IFERROR(AVERAGE(G651:G658),"")</f>
        <v>3058.87842275</v>
      </c>
      <c r="W658" s="28">
        <f t="shared" si="190"/>
        <v>3192.75</v>
      </c>
      <c r="X658" s="28">
        <f t="shared" si="190"/>
        <v>4.4698500000000002E-2</v>
      </c>
      <c r="Y658" s="28">
        <f t="shared" si="190"/>
        <v>1371.2110206249999</v>
      </c>
      <c r="Z658" s="28">
        <f t="shared" si="190"/>
        <v>2041888.75</v>
      </c>
      <c r="AA658" s="28">
        <f t="shared" si="190"/>
        <v>1588.375</v>
      </c>
      <c r="AB658" s="28">
        <f t="shared" ref="AB658:AG658" si="191">IFERROR(AVERAGE(P651:P658),"")</f>
        <v>43.75</v>
      </c>
      <c r="AC658" s="28">
        <f t="shared" si="191"/>
        <v>9866</v>
      </c>
      <c r="AD658" s="28">
        <f t="shared" si="191"/>
        <v>33.875</v>
      </c>
      <c r="AE658" s="28">
        <f t="shared" si="191"/>
        <v>44.98549112500001</v>
      </c>
      <c r="AF658" s="28">
        <f t="shared" si="191"/>
        <v>44.985590249999994</v>
      </c>
      <c r="AG658" s="28">
        <f t="shared" si="191"/>
        <v>9.8547499999999989E-3</v>
      </c>
      <c r="AH658" s="28">
        <f>IFERROR(AVERAGE(N651:N658),"")</f>
        <v>2.875</v>
      </c>
      <c r="AI658" s="28">
        <f>IFERROR(AVERAGE(O651:O658),"")</f>
        <v>2.875</v>
      </c>
      <c r="AJ658" s="28">
        <f>AVERAGE(M651:M658)</f>
        <v>1.625</v>
      </c>
      <c r="AK658">
        <f>COUNTA(D651:D658)</f>
        <v>8</v>
      </c>
      <c r="AL658">
        <f>COUNTIF(M651:M658,"=2")</f>
        <v>5</v>
      </c>
      <c r="AM658">
        <f>COUNTIF(M651:M658,"=1")</f>
        <v>3</v>
      </c>
      <c r="AN658">
        <f>COUNTIF(M651:M658,"=0")</f>
        <v>0</v>
      </c>
      <c r="AO658">
        <f>COUNTIF(M651:M658,"=3")</f>
        <v>0</v>
      </c>
      <c r="AP658">
        <f>COUNTIF(M651:M658,"=")</f>
        <v>0</v>
      </c>
    </row>
    <row r="659" spans="1:42" x14ac:dyDescent="0.2">
      <c r="B659" s="33" t="s">
        <v>98</v>
      </c>
      <c r="V659" s="28">
        <f t="shared" ref="V659:AA659" si="192">IFERROR(AVERAGE(G603:G658),"")</f>
        <v>3293.5540603928566</v>
      </c>
      <c r="W659" s="28">
        <f t="shared" si="192"/>
        <v>3312.6785714285716</v>
      </c>
      <c r="X659" s="28">
        <f t="shared" si="192"/>
        <v>6.3855000000000006E-3</v>
      </c>
      <c r="Y659" s="28">
        <f t="shared" si="192"/>
        <v>230.51105482142859</v>
      </c>
      <c r="Z659" s="28">
        <f t="shared" si="192"/>
        <v>323070.82142857142</v>
      </c>
      <c r="AA659" s="28">
        <f t="shared" si="192"/>
        <v>766.03571428571433</v>
      </c>
      <c r="AB659" s="28">
        <f t="shared" ref="AB659:AG659" si="193">IFERROR(AVERAGE(P603:P658),"")</f>
        <v>39.142857142857146</v>
      </c>
      <c r="AC659" s="28">
        <f t="shared" si="193"/>
        <v>4425.9464285714284</v>
      </c>
      <c r="AD659" s="28">
        <f t="shared" si="193"/>
        <v>28.875</v>
      </c>
      <c r="AE659" s="28">
        <f t="shared" si="193"/>
        <v>11.903553375</v>
      </c>
      <c r="AF659" s="28">
        <f t="shared" si="193"/>
        <v>11.903605392857145</v>
      </c>
      <c r="AG659" s="28">
        <f t="shared" si="193"/>
        <v>2.8193214285714283E-2</v>
      </c>
      <c r="AH659" s="28">
        <f>IFERROR(AVERAGE(N603:N658),"")</f>
        <v>3.25</v>
      </c>
      <c r="AI659" s="28">
        <f>IFERROR(AVERAGE(O603:O658),"")</f>
        <v>3.25</v>
      </c>
      <c r="AJ659" s="28">
        <f>AVERAGE(M603:M658)</f>
        <v>1.9464285714285714</v>
      </c>
      <c r="AK659">
        <f>COUNTA(D603:D658)</f>
        <v>56</v>
      </c>
      <c r="AL659">
        <f>COUNTIF(M603:M658,"=2")</f>
        <v>53</v>
      </c>
      <c r="AM659">
        <f>COUNTIF(M603:M658,"=1")</f>
        <v>3</v>
      </c>
      <c r="AN659">
        <f>COUNTIF(M603:M658,"=0")</f>
        <v>0</v>
      </c>
      <c r="AO659">
        <f>COUNTIF(M603:M658,"=3")</f>
        <v>0</v>
      </c>
      <c r="AP659">
        <f>COUNTIF(M603:M658,"=")</f>
        <v>0</v>
      </c>
    </row>
    <row r="660" spans="1:42" x14ac:dyDescent="0.2">
      <c r="V660" s="28">
        <f t="shared" ref="V660:AA660" si="194">MIN(G603:G658)</f>
        <v>1869</v>
      </c>
      <c r="W660" s="28">
        <f t="shared" si="194"/>
        <v>1869</v>
      </c>
      <c r="X660" s="28">
        <f t="shared" si="194"/>
        <v>0</v>
      </c>
      <c r="Y660" s="28">
        <f t="shared" si="194"/>
        <v>8.2190000000000006E-3</v>
      </c>
      <c r="Z660" s="28">
        <f t="shared" si="194"/>
        <v>0</v>
      </c>
      <c r="AA660" s="28">
        <f t="shared" si="194"/>
        <v>0</v>
      </c>
      <c r="AB660" s="28">
        <f t="shared" ref="AB660:AG660" si="195">MIN(P603:P658)</f>
        <v>2</v>
      </c>
      <c r="AC660" s="28">
        <f t="shared" si="195"/>
        <v>0</v>
      </c>
      <c r="AD660" s="28">
        <f t="shared" si="195"/>
        <v>0</v>
      </c>
      <c r="AE660" s="28">
        <f t="shared" si="195"/>
        <v>6.862E-3</v>
      </c>
      <c r="AF660" s="28">
        <f t="shared" si="195"/>
        <v>6.8739999999999999E-3</v>
      </c>
      <c r="AG660" s="28">
        <f t="shared" si="195"/>
        <v>1.5999999999999999E-5</v>
      </c>
      <c r="AH660" s="28">
        <f>MIN(N603:N658)</f>
        <v>1</v>
      </c>
      <c r="AI660" s="28">
        <f>MIN(O603:O658)</f>
        <v>1</v>
      </c>
      <c r="AJ660" s="28">
        <f>MIN(M603:M658)</f>
        <v>1</v>
      </c>
    </row>
    <row r="661" spans="1:42" x14ac:dyDescent="0.2">
      <c r="V661" s="28">
        <f t="shared" ref="V661:AA661" si="196">MAX(G603:G658)</f>
        <v>6171</v>
      </c>
      <c r="W661" s="28">
        <f t="shared" si="196"/>
        <v>6171</v>
      </c>
      <c r="X661" s="28">
        <f t="shared" si="196"/>
        <v>0.13008700000000001</v>
      </c>
      <c r="Y661" s="28">
        <f t="shared" si="196"/>
        <v>3638.962923</v>
      </c>
      <c r="Z661" s="28">
        <f t="shared" si="196"/>
        <v>6508896</v>
      </c>
      <c r="AA661" s="28">
        <f t="shared" si="196"/>
        <v>9936</v>
      </c>
      <c r="AB661" s="28">
        <f t="shared" ref="AB661:AG661" si="197">MAX(P603:P658)</f>
        <v>173</v>
      </c>
      <c r="AC661" s="28">
        <f t="shared" si="197"/>
        <v>55082</v>
      </c>
      <c r="AD661" s="28">
        <f t="shared" si="197"/>
        <v>166</v>
      </c>
      <c r="AE661" s="28">
        <f t="shared" si="197"/>
        <v>279.51492300000001</v>
      </c>
      <c r="AF661" s="28">
        <f t="shared" si="197"/>
        <v>279.51542599999999</v>
      </c>
      <c r="AG661" s="28">
        <f t="shared" si="197"/>
        <v>0.39748899999999998</v>
      </c>
      <c r="AH661" s="28">
        <f>MAX(N603:N658)</f>
        <v>8</v>
      </c>
      <c r="AI661" s="28">
        <f>MAX(O603:O658)</f>
        <v>8</v>
      </c>
      <c r="AJ661" s="28">
        <f>MAX(M603:M658)</f>
        <v>2</v>
      </c>
    </row>
    <row r="662" spans="1:42" x14ac:dyDescent="0.2">
      <c r="A662" s="43" t="s">
        <v>137</v>
      </c>
      <c r="V662"/>
      <c r="W662"/>
      <c r="X662"/>
      <c r="Y662"/>
      <c r="Z662"/>
      <c r="AA662"/>
      <c r="AB662"/>
      <c r="AC662"/>
      <c r="AD662"/>
      <c r="AE662"/>
      <c r="AF662"/>
      <c r="AG662"/>
      <c r="AH662"/>
      <c r="AI662"/>
      <c r="AJ662"/>
    </row>
    <row r="663" spans="1:42" x14ac:dyDescent="0.2">
      <c r="A663" s="33">
        <v>5</v>
      </c>
      <c r="B663" s="33" t="s">
        <v>92</v>
      </c>
      <c r="C663" t="s">
        <v>0</v>
      </c>
      <c r="D663">
        <v>25</v>
      </c>
      <c r="E663">
        <v>200</v>
      </c>
      <c r="F663">
        <v>0</v>
      </c>
      <c r="G663">
        <v>1913</v>
      </c>
      <c r="H663">
        <v>1913</v>
      </c>
      <c r="I663">
        <v>0</v>
      </c>
      <c r="J663">
        <v>8.5590000000000006E-3</v>
      </c>
      <c r="K663">
        <v>0</v>
      </c>
      <c r="L663">
        <v>0</v>
      </c>
      <c r="M663">
        <v>2</v>
      </c>
      <c r="N663">
        <v>3</v>
      </c>
      <c r="O663">
        <v>3</v>
      </c>
      <c r="P663">
        <v>2</v>
      </c>
      <c r="Q663">
        <v>0</v>
      </c>
      <c r="R663">
        <v>0</v>
      </c>
      <c r="S663">
        <v>7.0650000000000001E-3</v>
      </c>
      <c r="T663">
        <v>7.0780000000000001E-3</v>
      </c>
      <c r="U663">
        <v>2.0000000000000002E-5</v>
      </c>
      <c r="V663"/>
      <c r="W663"/>
      <c r="X663"/>
      <c r="Y663"/>
      <c r="Z663"/>
      <c r="AA663"/>
      <c r="AB663"/>
      <c r="AC663"/>
      <c r="AD663"/>
      <c r="AE663"/>
      <c r="AF663"/>
      <c r="AG663"/>
      <c r="AH663"/>
      <c r="AI663"/>
      <c r="AJ663"/>
    </row>
    <row r="664" spans="1:42" x14ac:dyDescent="0.2">
      <c r="A664" s="33">
        <v>5</v>
      </c>
      <c r="B664" s="33" t="s">
        <v>92</v>
      </c>
      <c r="C664" t="s">
        <v>1</v>
      </c>
      <c r="D664">
        <v>25</v>
      </c>
      <c r="E664">
        <v>200</v>
      </c>
      <c r="F664">
        <v>0</v>
      </c>
      <c r="G664">
        <v>1903</v>
      </c>
      <c r="H664">
        <v>1903</v>
      </c>
      <c r="I664">
        <v>0</v>
      </c>
      <c r="J664">
        <v>5.5715000000000001E-2</v>
      </c>
      <c r="K664">
        <v>0</v>
      </c>
      <c r="L664">
        <v>2</v>
      </c>
      <c r="M664">
        <v>2</v>
      </c>
      <c r="N664">
        <v>3</v>
      </c>
      <c r="O664">
        <v>3</v>
      </c>
      <c r="P664">
        <v>8</v>
      </c>
      <c r="Q664">
        <v>2</v>
      </c>
      <c r="R664">
        <v>4</v>
      </c>
      <c r="S664">
        <v>3.8935999999999998E-2</v>
      </c>
      <c r="T664">
        <v>3.8966000000000001E-2</v>
      </c>
      <c r="U664">
        <v>1.8657E-2</v>
      </c>
      <c r="V664"/>
      <c r="W664"/>
      <c r="X664"/>
      <c r="Y664"/>
      <c r="Z664"/>
      <c r="AA664"/>
      <c r="AB664"/>
      <c r="AC664"/>
      <c r="AD664"/>
      <c r="AE664"/>
      <c r="AF664"/>
      <c r="AG664"/>
      <c r="AH664"/>
      <c r="AI664"/>
      <c r="AJ664"/>
    </row>
    <row r="665" spans="1:42" x14ac:dyDescent="0.2">
      <c r="A665" s="33">
        <v>5</v>
      </c>
      <c r="B665" s="33" t="s">
        <v>92</v>
      </c>
      <c r="C665" t="s">
        <v>2</v>
      </c>
      <c r="D665">
        <v>25</v>
      </c>
      <c r="E665">
        <v>200</v>
      </c>
      <c r="F665">
        <v>0</v>
      </c>
      <c r="G665">
        <v>1903</v>
      </c>
      <c r="H665">
        <v>1903</v>
      </c>
      <c r="I665">
        <v>0</v>
      </c>
      <c r="J665">
        <v>0.19457199999999999</v>
      </c>
      <c r="K665">
        <v>0</v>
      </c>
      <c r="L665">
        <v>22</v>
      </c>
      <c r="M665">
        <v>2</v>
      </c>
      <c r="N665">
        <v>3</v>
      </c>
      <c r="O665">
        <v>3</v>
      </c>
      <c r="P665">
        <v>21</v>
      </c>
      <c r="Q665">
        <v>59</v>
      </c>
      <c r="R665">
        <v>9</v>
      </c>
      <c r="S665">
        <v>0.15301699999999999</v>
      </c>
      <c r="T665">
        <v>0.15304799999999999</v>
      </c>
      <c r="U665">
        <v>2.6891999999999999E-2</v>
      </c>
      <c r="V665"/>
      <c r="W665"/>
      <c r="X665"/>
      <c r="Y665"/>
      <c r="Z665"/>
      <c r="AA665"/>
      <c r="AB665"/>
      <c r="AC665"/>
      <c r="AD665"/>
      <c r="AE665"/>
      <c r="AF665"/>
      <c r="AG665"/>
      <c r="AH665"/>
      <c r="AI665"/>
      <c r="AJ665"/>
    </row>
    <row r="666" spans="1:42" x14ac:dyDescent="0.2">
      <c r="A666" s="33">
        <v>5</v>
      </c>
      <c r="B666" s="33" t="s">
        <v>92</v>
      </c>
      <c r="C666" t="s">
        <v>3</v>
      </c>
      <c r="D666">
        <v>25</v>
      </c>
      <c r="E666">
        <v>200</v>
      </c>
      <c r="F666">
        <v>0</v>
      </c>
      <c r="G666">
        <v>1869</v>
      </c>
      <c r="H666">
        <v>1869</v>
      </c>
      <c r="I666">
        <v>0</v>
      </c>
      <c r="J666">
        <v>0.16650699999999999</v>
      </c>
      <c r="K666">
        <v>0</v>
      </c>
      <c r="L666">
        <v>34</v>
      </c>
      <c r="M666">
        <v>2</v>
      </c>
      <c r="N666">
        <v>3</v>
      </c>
      <c r="O666">
        <v>3</v>
      </c>
      <c r="P666">
        <v>11</v>
      </c>
      <c r="Q666">
        <v>94</v>
      </c>
      <c r="R666">
        <v>2</v>
      </c>
      <c r="S666">
        <v>0.16095499999999999</v>
      </c>
      <c r="T666">
        <v>0.160992</v>
      </c>
      <c r="U666">
        <v>2.5599E-2</v>
      </c>
      <c r="V666"/>
      <c r="W666"/>
      <c r="X666"/>
      <c r="Y666"/>
      <c r="Z666"/>
      <c r="AA666"/>
      <c r="AB666"/>
      <c r="AC666"/>
      <c r="AD666"/>
      <c r="AE666"/>
      <c r="AF666"/>
      <c r="AG666"/>
      <c r="AH666"/>
      <c r="AI666"/>
      <c r="AJ666"/>
    </row>
    <row r="667" spans="1:42" x14ac:dyDescent="0.2">
      <c r="A667" s="33">
        <v>5</v>
      </c>
      <c r="B667" s="33" t="s">
        <v>92</v>
      </c>
      <c r="C667" t="s">
        <v>4</v>
      </c>
      <c r="D667">
        <v>25</v>
      </c>
      <c r="E667">
        <v>200</v>
      </c>
      <c r="F667">
        <v>0</v>
      </c>
      <c r="G667">
        <v>1913</v>
      </c>
      <c r="H667">
        <v>1913</v>
      </c>
      <c r="I667">
        <v>0</v>
      </c>
      <c r="J667">
        <v>4.1958000000000002E-2</v>
      </c>
      <c r="K667">
        <v>0</v>
      </c>
      <c r="L667">
        <v>6</v>
      </c>
      <c r="M667">
        <v>2</v>
      </c>
      <c r="N667">
        <v>3</v>
      </c>
      <c r="O667">
        <v>3</v>
      </c>
      <c r="P667">
        <v>86</v>
      </c>
      <c r="Q667">
        <v>2</v>
      </c>
      <c r="R667">
        <v>84</v>
      </c>
      <c r="S667">
        <v>2.1267999999999999E-2</v>
      </c>
      <c r="T667">
        <v>2.1284999999999998E-2</v>
      </c>
      <c r="U667">
        <v>1.1742000000000001E-2</v>
      </c>
      <c r="V667"/>
      <c r="W667"/>
      <c r="X667"/>
      <c r="Y667"/>
      <c r="Z667"/>
      <c r="AA667"/>
      <c r="AB667"/>
      <c r="AC667"/>
      <c r="AD667"/>
      <c r="AE667"/>
      <c r="AF667"/>
      <c r="AG667"/>
      <c r="AH667"/>
      <c r="AI667"/>
      <c r="AJ667"/>
    </row>
    <row r="668" spans="1:42" x14ac:dyDescent="0.2">
      <c r="A668" s="33">
        <v>5</v>
      </c>
      <c r="B668" s="33" t="s">
        <v>92</v>
      </c>
      <c r="C668" t="s">
        <v>5</v>
      </c>
      <c r="D668">
        <v>25</v>
      </c>
      <c r="E668">
        <v>200</v>
      </c>
      <c r="F668">
        <v>0</v>
      </c>
      <c r="G668">
        <v>1913</v>
      </c>
      <c r="H668">
        <v>1913</v>
      </c>
      <c r="I668">
        <v>0</v>
      </c>
      <c r="J668">
        <v>8.9309999999999997E-3</v>
      </c>
      <c r="K668">
        <v>0</v>
      </c>
      <c r="L668">
        <v>0</v>
      </c>
      <c r="M668">
        <v>2</v>
      </c>
      <c r="N668">
        <v>3</v>
      </c>
      <c r="O668">
        <v>3</v>
      </c>
      <c r="P668">
        <v>2</v>
      </c>
      <c r="Q668">
        <v>0</v>
      </c>
      <c r="R668">
        <v>0</v>
      </c>
      <c r="S668">
        <v>7.4660000000000004E-3</v>
      </c>
      <c r="T668">
        <v>7.4790000000000004E-3</v>
      </c>
      <c r="U668">
        <v>2.0000000000000002E-5</v>
      </c>
      <c r="V668"/>
      <c r="W668"/>
      <c r="X668"/>
      <c r="Y668"/>
      <c r="Z668"/>
      <c r="AA668"/>
      <c r="AB668"/>
      <c r="AC668"/>
      <c r="AD668"/>
      <c r="AE668"/>
      <c r="AF668"/>
      <c r="AG668"/>
      <c r="AH668"/>
      <c r="AI668"/>
      <c r="AJ668"/>
    </row>
    <row r="669" spans="1:42" x14ac:dyDescent="0.2">
      <c r="A669" s="33">
        <v>5</v>
      </c>
      <c r="B669" s="33" t="s">
        <v>92</v>
      </c>
      <c r="C669" t="s">
        <v>6</v>
      </c>
      <c r="D669">
        <v>25</v>
      </c>
      <c r="E669">
        <v>200</v>
      </c>
      <c r="F669">
        <v>0</v>
      </c>
      <c r="G669">
        <v>1913</v>
      </c>
      <c r="H669">
        <v>1913</v>
      </c>
      <c r="I669">
        <v>0</v>
      </c>
      <c r="J669">
        <v>6.0670000000000002E-2</v>
      </c>
      <c r="K669">
        <v>0</v>
      </c>
      <c r="L669">
        <v>3</v>
      </c>
      <c r="M669">
        <v>2</v>
      </c>
      <c r="N669">
        <v>3</v>
      </c>
      <c r="O669">
        <v>3</v>
      </c>
      <c r="P669">
        <v>95</v>
      </c>
      <c r="Q669">
        <v>2</v>
      </c>
      <c r="R669">
        <v>93</v>
      </c>
      <c r="S669">
        <v>3.1854E-2</v>
      </c>
      <c r="T669">
        <v>3.1870999999999997E-2</v>
      </c>
      <c r="U669">
        <v>2.1912000000000001E-2</v>
      </c>
      <c r="V669"/>
      <c r="W669"/>
      <c r="X669"/>
      <c r="Y669"/>
      <c r="Z669"/>
      <c r="AA669"/>
      <c r="AB669"/>
      <c r="AC669"/>
      <c r="AD669"/>
      <c r="AE669"/>
      <c r="AF669"/>
      <c r="AG669"/>
      <c r="AH669"/>
      <c r="AI669"/>
      <c r="AJ669"/>
    </row>
    <row r="670" spans="1:42" x14ac:dyDescent="0.2">
      <c r="A670" s="33">
        <v>5</v>
      </c>
      <c r="B670" s="33" t="s">
        <v>92</v>
      </c>
      <c r="C670" t="s">
        <v>7</v>
      </c>
      <c r="D670">
        <v>25</v>
      </c>
      <c r="E670">
        <v>200</v>
      </c>
      <c r="F670">
        <v>0</v>
      </c>
      <c r="G670">
        <v>1913</v>
      </c>
      <c r="H670">
        <v>1913</v>
      </c>
      <c r="I670">
        <v>0</v>
      </c>
      <c r="J670">
        <v>0.138239</v>
      </c>
      <c r="K670">
        <v>0</v>
      </c>
      <c r="L670">
        <v>12</v>
      </c>
      <c r="M670">
        <v>2</v>
      </c>
      <c r="N670">
        <v>3</v>
      </c>
      <c r="O670">
        <v>3</v>
      </c>
      <c r="P670">
        <v>35</v>
      </c>
      <c r="Q670">
        <v>13</v>
      </c>
      <c r="R670">
        <v>27</v>
      </c>
      <c r="S670">
        <v>0.115523</v>
      </c>
      <c r="T670">
        <v>0.115567</v>
      </c>
      <c r="U670">
        <v>5.0394000000000001E-2</v>
      </c>
      <c r="V670"/>
      <c r="W670"/>
      <c r="X670"/>
      <c r="Y670"/>
      <c r="Z670"/>
      <c r="AA670"/>
      <c r="AB670"/>
      <c r="AC670"/>
      <c r="AD670"/>
      <c r="AE670"/>
      <c r="AF670"/>
      <c r="AG670"/>
      <c r="AH670"/>
      <c r="AI670"/>
      <c r="AJ670"/>
    </row>
    <row r="671" spans="1:42" x14ac:dyDescent="0.2">
      <c r="A671" s="33">
        <v>5</v>
      </c>
      <c r="B671" s="33" t="s">
        <v>92</v>
      </c>
      <c r="C671" t="s">
        <v>8</v>
      </c>
      <c r="D671">
        <v>25</v>
      </c>
      <c r="E671">
        <v>200</v>
      </c>
      <c r="F671">
        <v>0</v>
      </c>
      <c r="G671">
        <v>1913</v>
      </c>
      <c r="H671">
        <v>1913</v>
      </c>
      <c r="I671">
        <v>0</v>
      </c>
      <c r="J671">
        <v>0.21540300000000001</v>
      </c>
      <c r="K671">
        <v>37</v>
      </c>
      <c r="L671">
        <v>55</v>
      </c>
      <c r="M671">
        <v>2</v>
      </c>
      <c r="N671">
        <v>3</v>
      </c>
      <c r="O671">
        <v>3</v>
      </c>
      <c r="P671">
        <v>42</v>
      </c>
      <c r="Q671">
        <v>105</v>
      </c>
      <c r="R671">
        <v>33</v>
      </c>
      <c r="S671">
        <v>0.20095099999999999</v>
      </c>
      <c r="T671">
        <v>0.200989</v>
      </c>
      <c r="U671">
        <v>4.6337999999999997E-2</v>
      </c>
      <c r="V671" s="28">
        <f t="shared" ref="V671:AA671" si="198">IFERROR(AVERAGE(G663:G671),"")</f>
        <v>1905.8888888888889</v>
      </c>
      <c r="W671" s="28">
        <f t="shared" si="198"/>
        <v>1905.8888888888889</v>
      </c>
      <c r="X671" s="28">
        <f t="shared" si="198"/>
        <v>0</v>
      </c>
      <c r="Y671" s="28">
        <f t="shared" si="198"/>
        <v>9.8950444444444452E-2</v>
      </c>
      <c r="Z671" s="28">
        <f t="shared" si="198"/>
        <v>4.1111111111111107</v>
      </c>
      <c r="AA671" s="28">
        <f t="shared" si="198"/>
        <v>14.888888888888889</v>
      </c>
      <c r="AB671" s="28">
        <f t="shared" ref="AB671:AG671" si="199">IFERROR(AVERAGE(P663:P671),"")</f>
        <v>33.555555555555557</v>
      </c>
      <c r="AC671" s="28">
        <f t="shared" si="199"/>
        <v>30.777777777777779</v>
      </c>
      <c r="AD671" s="28">
        <f t="shared" si="199"/>
        <v>28</v>
      </c>
      <c r="AE671" s="28">
        <f t="shared" si="199"/>
        <v>8.1892777777777773E-2</v>
      </c>
      <c r="AF671" s="28">
        <f t="shared" si="199"/>
        <v>8.1919444444444434E-2</v>
      </c>
      <c r="AG671" s="28">
        <f t="shared" si="199"/>
        <v>2.2397111111111111E-2</v>
      </c>
      <c r="AH671" s="28">
        <f>IFERROR(AVERAGE(N663:N671),"")</f>
        <v>3</v>
      </c>
      <c r="AI671" s="28">
        <f>IFERROR(AVERAGE(O663:O671),"")</f>
        <v>3</v>
      </c>
      <c r="AJ671" s="28">
        <f>IFERROR(AVERAGE(M663:M671),"")</f>
        <v>2</v>
      </c>
      <c r="AK671">
        <f>COUNTA(D663:D671)</f>
        <v>9</v>
      </c>
      <c r="AL671">
        <f>COUNTIF(M663:M671,"=2")</f>
        <v>9</v>
      </c>
      <c r="AM671">
        <f>COUNTIF(M663:M671,"=1")</f>
        <v>0</v>
      </c>
      <c r="AN671">
        <f>COUNTIF(M663:M671,"=0")</f>
        <v>0</v>
      </c>
      <c r="AO671">
        <f>COUNTIF(M663:M671,"=3")</f>
        <v>0</v>
      </c>
      <c r="AP671">
        <f>COUNTIF(M663:M671,"=")</f>
        <v>0</v>
      </c>
    </row>
    <row r="672" spans="1:42" x14ac:dyDescent="0.2">
      <c r="A672" s="33">
        <v>5</v>
      </c>
      <c r="B672" s="33" t="s">
        <v>93</v>
      </c>
      <c r="C672" t="s">
        <v>9</v>
      </c>
      <c r="D672">
        <v>25</v>
      </c>
      <c r="E672">
        <v>200</v>
      </c>
      <c r="F672">
        <v>0</v>
      </c>
      <c r="G672">
        <v>6171</v>
      </c>
      <c r="H672">
        <v>6171</v>
      </c>
      <c r="I672">
        <v>0</v>
      </c>
      <c r="J672">
        <v>0.29729800000000001</v>
      </c>
      <c r="K672">
        <v>0</v>
      </c>
      <c r="L672">
        <v>2</v>
      </c>
      <c r="M672">
        <v>2</v>
      </c>
      <c r="N672">
        <v>8</v>
      </c>
      <c r="O672">
        <v>5</v>
      </c>
      <c r="P672">
        <v>135</v>
      </c>
      <c r="Q672">
        <v>0</v>
      </c>
      <c r="R672">
        <v>133</v>
      </c>
      <c r="S672">
        <v>0.27428900000000001</v>
      </c>
      <c r="T672">
        <v>0.27478200000000003</v>
      </c>
      <c r="U672">
        <v>0.263206</v>
      </c>
      <c r="V672"/>
      <c r="W672"/>
      <c r="X672"/>
      <c r="Y672"/>
      <c r="Z672"/>
      <c r="AA672"/>
      <c r="AB672"/>
      <c r="AC672"/>
      <c r="AD672"/>
      <c r="AE672"/>
      <c r="AF672"/>
      <c r="AG672"/>
      <c r="AH672"/>
      <c r="AI672"/>
      <c r="AJ672"/>
    </row>
    <row r="673" spans="1:42" x14ac:dyDescent="0.2">
      <c r="A673" s="33">
        <v>5</v>
      </c>
      <c r="B673" s="33" t="s">
        <v>93</v>
      </c>
      <c r="C673" t="s">
        <v>10</v>
      </c>
      <c r="D673">
        <v>25</v>
      </c>
      <c r="E673">
        <v>200</v>
      </c>
      <c r="F673">
        <v>0</v>
      </c>
      <c r="G673">
        <v>5471</v>
      </c>
      <c r="H673">
        <v>5471</v>
      </c>
      <c r="I673">
        <v>0</v>
      </c>
      <c r="J673">
        <v>1.4971300000000001</v>
      </c>
      <c r="K673">
        <v>4931</v>
      </c>
      <c r="L673">
        <v>61</v>
      </c>
      <c r="M673">
        <v>2</v>
      </c>
      <c r="N673">
        <v>7</v>
      </c>
      <c r="O673">
        <v>5</v>
      </c>
      <c r="P673">
        <v>250</v>
      </c>
      <c r="Q673">
        <v>151</v>
      </c>
      <c r="R673">
        <v>239</v>
      </c>
      <c r="S673">
        <v>0.48616599999999999</v>
      </c>
      <c r="T673">
        <v>0.48671300000000001</v>
      </c>
      <c r="U673">
        <v>0.21478</v>
      </c>
      <c r="V673"/>
      <c r="W673"/>
      <c r="X673"/>
      <c r="Y673"/>
      <c r="Z673"/>
      <c r="AA673"/>
      <c r="AB673"/>
      <c r="AC673"/>
      <c r="AD673"/>
      <c r="AE673"/>
      <c r="AF673"/>
      <c r="AG673"/>
      <c r="AH673"/>
      <c r="AI673"/>
      <c r="AJ673"/>
    </row>
    <row r="674" spans="1:42" x14ac:dyDescent="0.2">
      <c r="A674" s="33">
        <v>5</v>
      </c>
      <c r="B674" s="33" t="s">
        <v>93</v>
      </c>
      <c r="C674" t="s">
        <v>11</v>
      </c>
      <c r="D674">
        <v>25</v>
      </c>
      <c r="E674">
        <v>200</v>
      </c>
      <c r="F674">
        <v>0</v>
      </c>
      <c r="G674">
        <v>4546</v>
      </c>
      <c r="H674">
        <v>4546</v>
      </c>
      <c r="I674">
        <v>0</v>
      </c>
      <c r="J674">
        <v>14.687448</v>
      </c>
      <c r="K674">
        <v>34939</v>
      </c>
      <c r="L674">
        <v>673</v>
      </c>
      <c r="M674">
        <v>2</v>
      </c>
      <c r="N674">
        <v>5</v>
      </c>
      <c r="O674">
        <v>5</v>
      </c>
      <c r="P674">
        <v>22</v>
      </c>
      <c r="Q674">
        <v>2595</v>
      </c>
      <c r="R674">
        <v>11</v>
      </c>
      <c r="S674">
        <v>11.012371999999999</v>
      </c>
      <c r="T674">
        <v>11.012434000000001</v>
      </c>
      <c r="U674">
        <v>0.274648</v>
      </c>
      <c r="V674"/>
      <c r="W674"/>
      <c r="X674"/>
      <c r="Y674"/>
      <c r="Z674"/>
      <c r="AA674"/>
      <c r="AB674"/>
      <c r="AC674"/>
      <c r="AD674"/>
      <c r="AE674"/>
      <c r="AF674"/>
      <c r="AG674"/>
      <c r="AH674"/>
      <c r="AI674"/>
      <c r="AJ674"/>
    </row>
    <row r="675" spans="1:42" x14ac:dyDescent="0.2">
      <c r="A675" s="33">
        <v>5</v>
      </c>
      <c r="B675" s="33" t="s">
        <v>93</v>
      </c>
      <c r="C675" t="s">
        <v>12</v>
      </c>
      <c r="D675">
        <v>25</v>
      </c>
      <c r="E675">
        <v>200</v>
      </c>
      <c r="F675">
        <v>0</v>
      </c>
      <c r="G675">
        <v>4169</v>
      </c>
      <c r="H675">
        <v>4169</v>
      </c>
      <c r="I675">
        <v>0</v>
      </c>
      <c r="J675">
        <v>118.491912</v>
      </c>
      <c r="K675">
        <v>163925</v>
      </c>
      <c r="L675">
        <v>2709</v>
      </c>
      <c r="M675">
        <v>2</v>
      </c>
      <c r="N675">
        <v>4</v>
      </c>
      <c r="O675">
        <v>4</v>
      </c>
      <c r="P675">
        <v>23</v>
      </c>
      <c r="Q675">
        <v>10498</v>
      </c>
      <c r="R675">
        <v>8</v>
      </c>
      <c r="S675">
        <v>24.591778000000001</v>
      </c>
      <c r="T675">
        <v>24.591837000000002</v>
      </c>
      <c r="U675">
        <v>0.248751</v>
      </c>
      <c r="V675"/>
      <c r="W675"/>
      <c r="X675"/>
      <c r="Y675"/>
      <c r="Z675"/>
      <c r="AA675"/>
      <c r="AB675"/>
      <c r="AC675"/>
      <c r="AD675"/>
      <c r="AE675"/>
      <c r="AF675"/>
      <c r="AG675"/>
      <c r="AH675"/>
      <c r="AI675"/>
      <c r="AJ675"/>
    </row>
    <row r="676" spans="1:42" x14ac:dyDescent="0.2">
      <c r="A676" s="33">
        <v>5</v>
      </c>
      <c r="B676" s="33" t="s">
        <v>93</v>
      </c>
      <c r="C676" t="s">
        <v>13</v>
      </c>
      <c r="D676">
        <v>25</v>
      </c>
      <c r="E676">
        <v>200</v>
      </c>
      <c r="F676">
        <v>0</v>
      </c>
      <c r="G676">
        <v>5305</v>
      </c>
      <c r="H676">
        <v>5305</v>
      </c>
      <c r="I676">
        <v>0</v>
      </c>
      <c r="J676">
        <v>0.166771</v>
      </c>
      <c r="K676">
        <v>0</v>
      </c>
      <c r="L676">
        <v>2</v>
      </c>
      <c r="M676">
        <v>2</v>
      </c>
      <c r="N676">
        <v>6</v>
      </c>
      <c r="O676">
        <v>4</v>
      </c>
      <c r="P676">
        <v>20</v>
      </c>
      <c r="Q676">
        <v>6</v>
      </c>
      <c r="R676">
        <v>14</v>
      </c>
      <c r="S676">
        <v>0.128887</v>
      </c>
      <c r="T676">
        <v>0.12937499999999999</v>
      </c>
      <c r="U676">
        <v>0.10855099999999999</v>
      </c>
      <c r="V676"/>
      <c r="W676"/>
      <c r="X676"/>
      <c r="Y676"/>
      <c r="Z676"/>
      <c r="AA676"/>
      <c r="AB676"/>
      <c r="AC676"/>
      <c r="AD676"/>
      <c r="AE676"/>
      <c r="AF676"/>
      <c r="AG676"/>
      <c r="AH676"/>
      <c r="AI676"/>
      <c r="AJ676"/>
    </row>
    <row r="677" spans="1:42" x14ac:dyDescent="0.2">
      <c r="A677" s="33">
        <v>5</v>
      </c>
      <c r="B677" s="33" t="s">
        <v>93</v>
      </c>
      <c r="C677" t="s">
        <v>14</v>
      </c>
      <c r="D677">
        <v>25</v>
      </c>
      <c r="E677">
        <v>200</v>
      </c>
      <c r="F677">
        <v>0</v>
      </c>
      <c r="G677">
        <v>4654</v>
      </c>
      <c r="H677">
        <v>4654</v>
      </c>
      <c r="I677">
        <v>0</v>
      </c>
      <c r="J677">
        <v>1.5361149999999999</v>
      </c>
      <c r="K677">
        <v>3670</v>
      </c>
      <c r="L677">
        <v>275</v>
      </c>
      <c r="M677">
        <v>2</v>
      </c>
      <c r="N677">
        <v>5</v>
      </c>
      <c r="O677">
        <v>5</v>
      </c>
      <c r="P677">
        <v>13</v>
      </c>
      <c r="Q677">
        <v>527</v>
      </c>
      <c r="R677">
        <v>4</v>
      </c>
      <c r="S677">
        <v>0.397673</v>
      </c>
      <c r="T677">
        <v>0.39771299999999998</v>
      </c>
      <c r="U677">
        <v>0.17444499999999999</v>
      </c>
      <c r="V677"/>
      <c r="W677"/>
      <c r="X677"/>
      <c r="Y677"/>
      <c r="Z677"/>
      <c r="AA677"/>
      <c r="AB677"/>
      <c r="AC677"/>
      <c r="AD677"/>
      <c r="AE677"/>
      <c r="AF677"/>
      <c r="AG677"/>
      <c r="AH677"/>
      <c r="AI677"/>
      <c r="AJ677"/>
    </row>
    <row r="678" spans="1:42" x14ac:dyDescent="0.2">
      <c r="A678" s="33">
        <v>5</v>
      </c>
      <c r="B678" s="33" t="s">
        <v>93</v>
      </c>
      <c r="C678" t="s">
        <v>15</v>
      </c>
      <c r="D678">
        <v>25</v>
      </c>
      <c r="E678">
        <v>200</v>
      </c>
      <c r="F678">
        <v>0</v>
      </c>
      <c r="G678" t="s">
        <v>56</v>
      </c>
      <c r="H678" t="s">
        <v>56</v>
      </c>
      <c r="I678" t="s">
        <v>56</v>
      </c>
      <c r="J678">
        <v>3600.1096309999998</v>
      </c>
      <c r="K678">
        <v>0</v>
      </c>
      <c r="L678">
        <v>0</v>
      </c>
      <c r="M678">
        <v>0</v>
      </c>
      <c r="N678" t="s">
        <v>56</v>
      </c>
      <c r="O678" t="s">
        <v>56</v>
      </c>
      <c r="P678">
        <v>1</v>
      </c>
      <c r="Q678">
        <v>0</v>
      </c>
      <c r="R678">
        <v>1</v>
      </c>
      <c r="S678" t="s">
        <v>56</v>
      </c>
      <c r="T678" t="s">
        <v>56</v>
      </c>
      <c r="U678">
        <v>3600.0914280000002</v>
      </c>
      <c r="V678"/>
      <c r="W678"/>
      <c r="X678"/>
      <c r="Y678"/>
      <c r="Z678"/>
      <c r="AA678"/>
      <c r="AB678"/>
      <c r="AC678"/>
      <c r="AD678"/>
      <c r="AE678"/>
      <c r="AF678"/>
      <c r="AG678"/>
      <c r="AH678"/>
      <c r="AI678"/>
      <c r="AJ678"/>
    </row>
    <row r="679" spans="1:42" x14ac:dyDescent="0.2">
      <c r="A679" s="33">
        <v>5</v>
      </c>
      <c r="B679" s="33" t="s">
        <v>93</v>
      </c>
      <c r="C679" t="s">
        <v>16</v>
      </c>
      <c r="D679">
        <v>25</v>
      </c>
      <c r="E679">
        <v>200</v>
      </c>
      <c r="F679">
        <v>0</v>
      </c>
      <c r="G679">
        <v>3973</v>
      </c>
      <c r="H679">
        <v>3973</v>
      </c>
      <c r="I679">
        <v>0</v>
      </c>
      <c r="J679">
        <v>58.540407999999999</v>
      </c>
      <c r="K679">
        <v>92089</v>
      </c>
      <c r="L679">
        <v>2411</v>
      </c>
      <c r="M679">
        <v>2</v>
      </c>
      <c r="N679">
        <v>4</v>
      </c>
      <c r="O679">
        <v>4</v>
      </c>
      <c r="P679">
        <v>22</v>
      </c>
      <c r="Q679">
        <v>9417</v>
      </c>
      <c r="R679">
        <v>9</v>
      </c>
      <c r="S679">
        <v>2.1604329999999998</v>
      </c>
      <c r="T679">
        <v>2.160488</v>
      </c>
      <c r="U679">
        <v>0.18123500000000001</v>
      </c>
      <c r="V679"/>
      <c r="W679"/>
      <c r="X679"/>
      <c r="Y679"/>
      <c r="Z679"/>
      <c r="AA679"/>
      <c r="AB679"/>
      <c r="AC679"/>
      <c r="AD679"/>
      <c r="AE679"/>
      <c r="AF679"/>
      <c r="AG679"/>
      <c r="AH679"/>
      <c r="AI679"/>
      <c r="AJ679"/>
    </row>
    <row r="680" spans="1:42" x14ac:dyDescent="0.2">
      <c r="A680" s="33">
        <v>5</v>
      </c>
      <c r="B680" s="33" t="s">
        <v>93</v>
      </c>
      <c r="C680" t="s">
        <v>17</v>
      </c>
      <c r="D680">
        <v>25</v>
      </c>
      <c r="E680">
        <v>200</v>
      </c>
      <c r="F680">
        <v>0</v>
      </c>
      <c r="G680">
        <v>4413</v>
      </c>
      <c r="H680">
        <v>4413</v>
      </c>
      <c r="I680">
        <v>0</v>
      </c>
      <c r="J680">
        <v>0.348966</v>
      </c>
      <c r="K680">
        <v>0</v>
      </c>
      <c r="L680">
        <v>5</v>
      </c>
      <c r="M680">
        <v>2</v>
      </c>
      <c r="N680">
        <v>5</v>
      </c>
      <c r="O680">
        <v>5</v>
      </c>
      <c r="P680">
        <v>204</v>
      </c>
      <c r="Q680">
        <v>16</v>
      </c>
      <c r="R680">
        <v>193</v>
      </c>
      <c r="S680">
        <v>0.28819400000000001</v>
      </c>
      <c r="T680">
        <v>0.28823700000000002</v>
      </c>
      <c r="U680">
        <v>9.6192E-2</v>
      </c>
      <c r="V680"/>
      <c r="W680"/>
      <c r="X680"/>
      <c r="Y680"/>
      <c r="Z680"/>
      <c r="AA680"/>
      <c r="AB680"/>
      <c r="AC680"/>
      <c r="AD680"/>
      <c r="AE680"/>
      <c r="AF680"/>
      <c r="AG680"/>
      <c r="AH680"/>
      <c r="AI680"/>
      <c r="AJ680"/>
    </row>
    <row r="681" spans="1:42" x14ac:dyDescent="0.2">
      <c r="A681" s="33">
        <v>5</v>
      </c>
      <c r="B681" s="33" t="s">
        <v>93</v>
      </c>
      <c r="C681" t="s">
        <v>18</v>
      </c>
      <c r="D681">
        <v>25</v>
      </c>
      <c r="E681">
        <v>200</v>
      </c>
      <c r="F681">
        <v>0</v>
      </c>
      <c r="G681">
        <v>4441</v>
      </c>
      <c r="H681">
        <v>4441</v>
      </c>
      <c r="I681">
        <v>0</v>
      </c>
      <c r="J681">
        <v>559.467578</v>
      </c>
      <c r="K681">
        <v>323817</v>
      </c>
      <c r="L681">
        <v>6206</v>
      </c>
      <c r="M681">
        <v>2</v>
      </c>
      <c r="N681">
        <v>5</v>
      </c>
      <c r="O681">
        <v>5</v>
      </c>
      <c r="P681">
        <v>46</v>
      </c>
      <c r="Q681">
        <v>17966</v>
      </c>
      <c r="R681">
        <v>20</v>
      </c>
      <c r="S681">
        <v>494.26536499999997</v>
      </c>
      <c r="T681">
        <v>494.26543199999998</v>
      </c>
      <c r="U681">
        <v>0.20292499999999999</v>
      </c>
      <c r="V681"/>
      <c r="W681"/>
      <c r="X681"/>
      <c r="Y681"/>
      <c r="Z681"/>
      <c r="AA681"/>
      <c r="AB681"/>
      <c r="AC681"/>
      <c r="AD681"/>
      <c r="AE681"/>
      <c r="AF681"/>
      <c r="AG681"/>
      <c r="AH681"/>
      <c r="AI681"/>
      <c r="AJ681"/>
    </row>
    <row r="682" spans="1:42" x14ac:dyDescent="0.2">
      <c r="A682" s="33">
        <v>5</v>
      </c>
      <c r="B682" s="33" t="s">
        <v>93</v>
      </c>
      <c r="C682" t="s">
        <v>19</v>
      </c>
      <c r="D682">
        <v>25</v>
      </c>
      <c r="E682">
        <v>200</v>
      </c>
      <c r="F682">
        <v>0</v>
      </c>
      <c r="G682">
        <v>4288</v>
      </c>
      <c r="H682">
        <v>4288</v>
      </c>
      <c r="I682">
        <v>0</v>
      </c>
      <c r="J682">
        <v>11.589874</v>
      </c>
      <c r="K682">
        <v>18989</v>
      </c>
      <c r="L682">
        <v>774</v>
      </c>
      <c r="M682">
        <v>2</v>
      </c>
      <c r="N682">
        <v>4</v>
      </c>
      <c r="O682">
        <v>4</v>
      </c>
      <c r="P682">
        <v>23</v>
      </c>
      <c r="Q682">
        <v>3223</v>
      </c>
      <c r="R682">
        <v>12</v>
      </c>
      <c r="S682">
        <v>10.373714</v>
      </c>
      <c r="T682">
        <v>10.373771</v>
      </c>
      <c r="U682">
        <v>0.348186</v>
      </c>
      <c r="V682"/>
      <c r="W682"/>
      <c r="X682"/>
      <c r="Y682"/>
      <c r="Z682"/>
      <c r="AA682"/>
      <c r="AB682"/>
      <c r="AC682"/>
      <c r="AD682"/>
      <c r="AE682"/>
      <c r="AF682"/>
      <c r="AG682"/>
      <c r="AH682"/>
      <c r="AI682"/>
      <c r="AJ682"/>
    </row>
    <row r="683" spans="1:42" x14ac:dyDescent="0.2">
      <c r="A683" s="33">
        <v>5</v>
      </c>
      <c r="B683" s="33" t="s">
        <v>93</v>
      </c>
      <c r="C683" t="s">
        <v>20</v>
      </c>
      <c r="D683">
        <v>25</v>
      </c>
      <c r="E683">
        <v>200</v>
      </c>
      <c r="F683">
        <v>0</v>
      </c>
      <c r="G683">
        <v>3930</v>
      </c>
      <c r="H683">
        <v>3930</v>
      </c>
      <c r="I683">
        <v>0</v>
      </c>
      <c r="J683">
        <v>2022.7979640000001</v>
      </c>
      <c r="K683">
        <v>671957</v>
      </c>
      <c r="L683">
        <v>12598</v>
      </c>
      <c r="M683">
        <v>2</v>
      </c>
      <c r="N683">
        <v>4</v>
      </c>
      <c r="O683">
        <v>4</v>
      </c>
      <c r="P683">
        <v>58</v>
      </c>
      <c r="Q683">
        <v>51610</v>
      </c>
      <c r="R683">
        <v>47</v>
      </c>
      <c r="S683">
        <v>602.56277899999998</v>
      </c>
      <c r="T683">
        <v>602.56285200000002</v>
      </c>
      <c r="U683">
        <v>0.24789</v>
      </c>
      <c r="V683" s="28">
        <f t="shared" ref="V683:AA683" si="200">IFERROR(AVERAGE(G672:G683),"")</f>
        <v>4669.181818181818</v>
      </c>
      <c r="W683" s="28">
        <f t="shared" si="200"/>
        <v>4669.181818181818</v>
      </c>
      <c r="X683" s="28">
        <f t="shared" si="200"/>
        <v>0</v>
      </c>
      <c r="Y683" s="28">
        <f t="shared" si="200"/>
        <v>532.46092458333339</v>
      </c>
      <c r="Z683" s="28">
        <f t="shared" si="200"/>
        <v>109526.41666666667</v>
      </c>
      <c r="AA683" s="28">
        <f t="shared" si="200"/>
        <v>2143</v>
      </c>
      <c r="AB683" s="28">
        <f t="shared" ref="AB683:AG683" si="201">IFERROR(AVERAGE(P672:P683),"")</f>
        <v>68.083333333333329</v>
      </c>
      <c r="AC683" s="28">
        <f t="shared" si="201"/>
        <v>8000.75</v>
      </c>
      <c r="AD683" s="28">
        <f t="shared" si="201"/>
        <v>57.583333333333336</v>
      </c>
      <c r="AE683" s="28">
        <f t="shared" si="201"/>
        <v>104.23105909090908</v>
      </c>
      <c r="AF683" s="28">
        <f t="shared" si="201"/>
        <v>104.23123945454546</v>
      </c>
      <c r="AG683" s="28">
        <f t="shared" si="201"/>
        <v>300.20435308333339</v>
      </c>
      <c r="AH683" s="28">
        <f>IFERROR(AVERAGE(N672:N683),"")</f>
        <v>5.1818181818181817</v>
      </c>
      <c r="AI683" s="28">
        <f>IFERROR(AVERAGE(O672:O683),"")</f>
        <v>4.5454545454545459</v>
      </c>
      <c r="AJ683" s="28">
        <f>AVERAGE(M672:M683)</f>
        <v>1.8333333333333333</v>
      </c>
      <c r="AK683">
        <f>COUNTA(D672:D683)</f>
        <v>12</v>
      </c>
      <c r="AL683">
        <f>COUNTIF(M672:M683,"=2")</f>
        <v>11</v>
      </c>
      <c r="AM683">
        <f>COUNTIF(M672:M683,"=1")</f>
        <v>0</v>
      </c>
      <c r="AN683">
        <f>COUNTIF(M672:M683,"=0")</f>
        <v>1</v>
      </c>
      <c r="AO683">
        <f>COUNTIF(M672:M683,"=3")</f>
        <v>0</v>
      </c>
      <c r="AP683">
        <f>COUNTIF(M672:M683,"=")</f>
        <v>0</v>
      </c>
    </row>
    <row r="684" spans="1:42" x14ac:dyDescent="0.2">
      <c r="A684" s="33">
        <v>5</v>
      </c>
      <c r="B684" s="33" t="s">
        <v>94</v>
      </c>
      <c r="C684" t="s">
        <v>21</v>
      </c>
      <c r="D684">
        <v>25</v>
      </c>
      <c r="E684">
        <v>200</v>
      </c>
      <c r="F684">
        <v>0</v>
      </c>
      <c r="G684">
        <v>4611</v>
      </c>
      <c r="H684">
        <v>4611</v>
      </c>
      <c r="I684">
        <v>0</v>
      </c>
      <c r="J684">
        <v>0.180975</v>
      </c>
      <c r="K684">
        <v>0</v>
      </c>
      <c r="L684">
        <v>1</v>
      </c>
      <c r="M684">
        <v>2</v>
      </c>
      <c r="N684">
        <v>4</v>
      </c>
      <c r="O684">
        <v>4</v>
      </c>
      <c r="P684">
        <v>293</v>
      </c>
      <c r="Q684">
        <v>4</v>
      </c>
      <c r="R684">
        <v>283</v>
      </c>
      <c r="S684">
        <v>0.12431499999999999</v>
      </c>
      <c r="T684">
        <v>0.124363</v>
      </c>
      <c r="U684">
        <v>9.6039999999999997E-3</v>
      </c>
      <c r="V684"/>
      <c r="W684"/>
      <c r="X684"/>
      <c r="Y684"/>
      <c r="Z684"/>
      <c r="AA684"/>
      <c r="AB684"/>
      <c r="AC684"/>
      <c r="AD684"/>
      <c r="AE684"/>
      <c r="AF684"/>
      <c r="AG684"/>
      <c r="AH684"/>
      <c r="AI684"/>
      <c r="AJ684"/>
    </row>
    <row r="685" spans="1:42" x14ac:dyDescent="0.2">
      <c r="A685" s="33">
        <v>5</v>
      </c>
      <c r="B685" s="33" t="s">
        <v>94</v>
      </c>
      <c r="C685" t="s">
        <v>22</v>
      </c>
      <c r="D685">
        <v>25</v>
      </c>
      <c r="E685">
        <v>200</v>
      </c>
      <c r="F685">
        <v>0</v>
      </c>
      <c r="G685">
        <v>3518</v>
      </c>
      <c r="H685">
        <v>3518</v>
      </c>
      <c r="I685">
        <v>0</v>
      </c>
      <c r="J685">
        <v>0.19128899999999999</v>
      </c>
      <c r="K685">
        <v>148</v>
      </c>
      <c r="L685">
        <v>49</v>
      </c>
      <c r="M685">
        <v>2</v>
      </c>
      <c r="N685">
        <v>3</v>
      </c>
      <c r="O685">
        <v>3</v>
      </c>
      <c r="P685">
        <v>112</v>
      </c>
      <c r="Q685">
        <v>108</v>
      </c>
      <c r="R685">
        <v>102</v>
      </c>
      <c r="S685">
        <v>0.17616799999999999</v>
      </c>
      <c r="T685">
        <v>0.17621100000000001</v>
      </c>
      <c r="U685">
        <v>3.5550999999999999E-2</v>
      </c>
      <c r="V685"/>
      <c r="W685"/>
      <c r="X685"/>
      <c r="Y685"/>
      <c r="Z685"/>
      <c r="AA685"/>
      <c r="AB685"/>
      <c r="AC685"/>
      <c r="AD685"/>
      <c r="AE685"/>
      <c r="AF685"/>
      <c r="AG685"/>
      <c r="AH685"/>
      <c r="AI685"/>
      <c r="AJ685"/>
    </row>
    <row r="686" spans="1:42" x14ac:dyDescent="0.2">
      <c r="A686" s="33">
        <v>5</v>
      </c>
      <c r="B686" s="33" t="s">
        <v>94</v>
      </c>
      <c r="C686" t="s">
        <v>23</v>
      </c>
      <c r="D686">
        <v>25</v>
      </c>
      <c r="E686">
        <v>200</v>
      </c>
      <c r="F686">
        <v>0</v>
      </c>
      <c r="G686">
        <v>3328</v>
      </c>
      <c r="H686">
        <v>3328</v>
      </c>
      <c r="I686">
        <v>0</v>
      </c>
      <c r="J686">
        <v>2.6396160000000002</v>
      </c>
      <c r="K686">
        <v>18243</v>
      </c>
      <c r="L686">
        <v>220</v>
      </c>
      <c r="M686">
        <v>2</v>
      </c>
      <c r="N686">
        <v>3</v>
      </c>
      <c r="O686">
        <v>3</v>
      </c>
      <c r="P686">
        <v>123</v>
      </c>
      <c r="Q686">
        <v>1378</v>
      </c>
      <c r="R686">
        <v>108</v>
      </c>
      <c r="S686">
        <v>1.182903</v>
      </c>
      <c r="T686">
        <v>1.1829989999999999</v>
      </c>
      <c r="U686">
        <v>2.5673000000000001E-2</v>
      </c>
      <c r="V686"/>
      <c r="W686"/>
      <c r="X686"/>
      <c r="Y686"/>
      <c r="Z686"/>
      <c r="AA686"/>
      <c r="AB686"/>
      <c r="AC686"/>
      <c r="AD686"/>
      <c r="AE686"/>
      <c r="AF686"/>
      <c r="AG686"/>
      <c r="AH686"/>
      <c r="AI686"/>
      <c r="AJ686"/>
    </row>
    <row r="687" spans="1:42" x14ac:dyDescent="0.2">
      <c r="A687" s="33">
        <v>5</v>
      </c>
      <c r="B687" s="33" t="s">
        <v>94</v>
      </c>
      <c r="C687" t="s">
        <v>24</v>
      </c>
      <c r="D687">
        <v>25</v>
      </c>
      <c r="E687">
        <v>200</v>
      </c>
      <c r="F687">
        <v>0</v>
      </c>
      <c r="G687">
        <v>3066</v>
      </c>
      <c r="H687">
        <v>3066</v>
      </c>
      <c r="I687">
        <v>0</v>
      </c>
      <c r="J687">
        <v>0.24149000000000001</v>
      </c>
      <c r="K687">
        <v>1110</v>
      </c>
      <c r="L687">
        <v>82</v>
      </c>
      <c r="M687">
        <v>2</v>
      </c>
      <c r="N687">
        <v>3</v>
      </c>
      <c r="O687">
        <v>3</v>
      </c>
      <c r="P687">
        <v>21</v>
      </c>
      <c r="Q687">
        <v>217</v>
      </c>
      <c r="R687">
        <v>15</v>
      </c>
      <c r="S687">
        <v>0.17180999999999999</v>
      </c>
      <c r="T687">
        <v>0.17186000000000001</v>
      </c>
      <c r="U687">
        <v>3.0075000000000001E-2</v>
      </c>
      <c r="V687"/>
      <c r="W687"/>
      <c r="X687"/>
      <c r="Y687"/>
      <c r="Z687"/>
      <c r="AA687"/>
      <c r="AB687"/>
      <c r="AC687"/>
      <c r="AD687"/>
      <c r="AE687"/>
      <c r="AF687"/>
      <c r="AG687"/>
      <c r="AH687"/>
      <c r="AI687"/>
      <c r="AJ687"/>
    </row>
    <row r="688" spans="1:42" x14ac:dyDescent="0.2">
      <c r="A688" s="33">
        <v>5</v>
      </c>
      <c r="B688" s="33" t="s">
        <v>94</v>
      </c>
      <c r="C688" t="s">
        <v>25</v>
      </c>
      <c r="D688">
        <v>25</v>
      </c>
      <c r="E688">
        <v>200</v>
      </c>
      <c r="F688">
        <v>0</v>
      </c>
      <c r="G688">
        <v>4113</v>
      </c>
      <c r="H688">
        <v>4113</v>
      </c>
      <c r="I688">
        <v>0</v>
      </c>
      <c r="J688">
        <v>3.7914180000000002</v>
      </c>
      <c r="K688">
        <v>14494</v>
      </c>
      <c r="L688">
        <v>371</v>
      </c>
      <c r="M688">
        <v>2</v>
      </c>
      <c r="N688">
        <v>4</v>
      </c>
      <c r="O688">
        <v>4</v>
      </c>
      <c r="P688">
        <v>201</v>
      </c>
      <c r="Q688">
        <v>2303</v>
      </c>
      <c r="R688">
        <v>177</v>
      </c>
      <c r="S688">
        <v>3.6253600000000001</v>
      </c>
      <c r="T688">
        <v>3.6254089999999999</v>
      </c>
      <c r="U688">
        <v>0.10416</v>
      </c>
      <c r="V688"/>
      <c r="W688"/>
      <c r="X688"/>
      <c r="Y688"/>
      <c r="Z688"/>
      <c r="AA688"/>
      <c r="AB688"/>
      <c r="AC688"/>
      <c r="AD688"/>
      <c r="AE688"/>
      <c r="AF688"/>
      <c r="AG688"/>
      <c r="AH688"/>
      <c r="AI688"/>
      <c r="AJ688"/>
    </row>
    <row r="689" spans="1:42" x14ac:dyDescent="0.2">
      <c r="A689" s="33">
        <v>5</v>
      </c>
      <c r="B689" s="33" t="s">
        <v>94</v>
      </c>
      <c r="C689" t="s">
        <v>26</v>
      </c>
      <c r="D689">
        <v>25</v>
      </c>
      <c r="E689">
        <v>200</v>
      </c>
      <c r="F689">
        <v>0</v>
      </c>
      <c r="G689">
        <v>3455</v>
      </c>
      <c r="H689">
        <v>3455</v>
      </c>
      <c r="I689">
        <v>0</v>
      </c>
      <c r="J689">
        <v>1.0112220000000001</v>
      </c>
      <c r="K689">
        <v>2668</v>
      </c>
      <c r="L689">
        <v>281</v>
      </c>
      <c r="M689">
        <v>2</v>
      </c>
      <c r="N689">
        <v>3</v>
      </c>
      <c r="O689">
        <v>3</v>
      </c>
      <c r="P689">
        <v>550</v>
      </c>
      <c r="Q689">
        <v>614</v>
      </c>
      <c r="R689">
        <v>533</v>
      </c>
      <c r="S689">
        <v>0.99178500000000003</v>
      </c>
      <c r="T689">
        <v>0.99261100000000002</v>
      </c>
      <c r="U689">
        <v>0.155944</v>
      </c>
      <c r="V689"/>
      <c r="W689"/>
      <c r="X689"/>
      <c r="Y689"/>
      <c r="Z689"/>
      <c r="AA689"/>
      <c r="AB689"/>
      <c r="AC689"/>
      <c r="AD689"/>
      <c r="AE689"/>
      <c r="AF689"/>
      <c r="AG689"/>
      <c r="AH689"/>
      <c r="AI689"/>
      <c r="AJ689"/>
    </row>
    <row r="690" spans="1:42" x14ac:dyDescent="0.2">
      <c r="A690" s="33">
        <v>5</v>
      </c>
      <c r="B690" s="33" t="s">
        <v>94</v>
      </c>
      <c r="C690" t="s">
        <v>27</v>
      </c>
      <c r="D690">
        <v>25</v>
      </c>
      <c r="E690">
        <v>200</v>
      </c>
      <c r="F690">
        <v>0</v>
      </c>
      <c r="G690">
        <v>2983</v>
      </c>
      <c r="H690">
        <v>2983</v>
      </c>
      <c r="I690">
        <v>0</v>
      </c>
      <c r="J690">
        <v>0.227659</v>
      </c>
      <c r="K690">
        <v>0</v>
      </c>
      <c r="L690">
        <v>18</v>
      </c>
      <c r="M690">
        <v>2</v>
      </c>
      <c r="N690">
        <v>3</v>
      </c>
      <c r="O690">
        <v>3</v>
      </c>
      <c r="P690">
        <v>146</v>
      </c>
      <c r="Q690">
        <v>45</v>
      </c>
      <c r="R690">
        <v>134</v>
      </c>
      <c r="S690">
        <v>0.20469999999999999</v>
      </c>
      <c r="T690">
        <v>0.204736</v>
      </c>
      <c r="U690">
        <v>4.3339999999999997E-2</v>
      </c>
      <c r="V690"/>
      <c r="W690"/>
      <c r="X690"/>
      <c r="Y690"/>
      <c r="Z690"/>
      <c r="AA690"/>
      <c r="AB690"/>
      <c r="AC690"/>
      <c r="AD690"/>
      <c r="AE690"/>
      <c r="AF690"/>
      <c r="AG690"/>
      <c r="AH690"/>
      <c r="AI690"/>
      <c r="AJ690"/>
    </row>
    <row r="691" spans="1:42" x14ac:dyDescent="0.2">
      <c r="A691" s="33">
        <v>5</v>
      </c>
      <c r="B691" s="33" t="s">
        <v>94</v>
      </c>
      <c r="C691" t="s">
        <v>28</v>
      </c>
      <c r="D691">
        <v>25</v>
      </c>
      <c r="E691">
        <v>200</v>
      </c>
      <c r="F691">
        <v>0</v>
      </c>
      <c r="G691">
        <v>2945</v>
      </c>
      <c r="H691">
        <v>2945</v>
      </c>
      <c r="I691">
        <v>0</v>
      </c>
      <c r="J691">
        <v>0.10736999999999999</v>
      </c>
      <c r="K691">
        <v>0</v>
      </c>
      <c r="L691">
        <v>10</v>
      </c>
      <c r="M691">
        <v>2</v>
      </c>
      <c r="N691">
        <v>3</v>
      </c>
      <c r="O691">
        <v>3</v>
      </c>
      <c r="P691">
        <v>20</v>
      </c>
      <c r="Q691">
        <v>11</v>
      </c>
      <c r="R691">
        <v>13</v>
      </c>
      <c r="S691">
        <v>0.10181999999999999</v>
      </c>
      <c r="T691">
        <v>0.10184799999999999</v>
      </c>
      <c r="U691">
        <v>1.1069000000000001E-2</v>
      </c>
      <c r="V691" s="28">
        <f t="shared" ref="V691:AA691" si="202">IFERROR(AVERAGE(G684:G691),"")</f>
        <v>3502.375</v>
      </c>
      <c r="W691" s="28">
        <f t="shared" si="202"/>
        <v>3502.375</v>
      </c>
      <c r="X691" s="28">
        <f t="shared" si="202"/>
        <v>0</v>
      </c>
      <c r="Y691" s="28">
        <f t="shared" si="202"/>
        <v>1.0488798749999999</v>
      </c>
      <c r="Z691" s="28">
        <f t="shared" si="202"/>
        <v>4582.875</v>
      </c>
      <c r="AA691" s="28">
        <f t="shared" si="202"/>
        <v>129</v>
      </c>
      <c r="AB691" s="28">
        <f t="shared" ref="AB691:AG691" si="203">IFERROR(AVERAGE(P684:P691),"")</f>
        <v>183.25</v>
      </c>
      <c r="AC691" s="28">
        <f t="shared" si="203"/>
        <v>585</v>
      </c>
      <c r="AD691" s="28">
        <f t="shared" si="203"/>
        <v>170.625</v>
      </c>
      <c r="AE691" s="28">
        <f t="shared" si="203"/>
        <v>0.82235762500000009</v>
      </c>
      <c r="AF691" s="28">
        <f t="shared" si="203"/>
        <v>0.82250462499999999</v>
      </c>
      <c r="AG691" s="28">
        <f t="shared" si="203"/>
        <v>5.1926999999999994E-2</v>
      </c>
      <c r="AH691" s="28">
        <f>IFERROR(AVERAGE(N684:N691),"")</f>
        <v>3.25</v>
      </c>
      <c r="AI691" s="28">
        <f>IFERROR(AVERAGE(O684:O691),"")</f>
        <v>3.25</v>
      </c>
      <c r="AJ691" s="28">
        <f>AVERAGE(M684:M691)</f>
        <v>2</v>
      </c>
      <c r="AK691">
        <f>COUNTA(D684:D691)</f>
        <v>8</v>
      </c>
      <c r="AL691">
        <f>COUNTIF(M684:M691,"=2")</f>
        <v>8</v>
      </c>
      <c r="AM691">
        <f>COUNTIF(M684:M691,"=1")</f>
        <v>0</v>
      </c>
      <c r="AN691">
        <f>COUNTIF(M684:M691,"=0")</f>
        <v>0</v>
      </c>
      <c r="AO691">
        <f>COUNTIF(M684:M691,"=3")</f>
        <v>0</v>
      </c>
      <c r="AP691">
        <f>COUNTIF(M684:M691,"=")</f>
        <v>0</v>
      </c>
    </row>
    <row r="692" spans="1:42" x14ac:dyDescent="0.2">
      <c r="A692" s="33">
        <v>5</v>
      </c>
      <c r="B692" s="33" t="s">
        <v>95</v>
      </c>
      <c r="C692" t="s">
        <v>29</v>
      </c>
      <c r="D692">
        <v>25</v>
      </c>
      <c r="E692">
        <v>700</v>
      </c>
      <c r="F692">
        <v>0</v>
      </c>
      <c r="G692">
        <v>2147</v>
      </c>
      <c r="H692">
        <v>2147</v>
      </c>
      <c r="I692">
        <v>0</v>
      </c>
      <c r="J692">
        <v>8.3610000000000004E-3</v>
      </c>
      <c r="K692">
        <v>0</v>
      </c>
      <c r="L692">
        <v>0</v>
      </c>
      <c r="M692">
        <v>2</v>
      </c>
      <c r="N692">
        <v>2</v>
      </c>
      <c r="O692">
        <v>2</v>
      </c>
      <c r="P692">
        <v>3</v>
      </c>
      <c r="Q692">
        <v>0</v>
      </c>
      <c r="R692">
        <v>0</v>
      </c>
      <c r="S692">
        <v>7.0530000000000002E-3</v>
      </c>
      <c r="T692">
        <v>7.064E-3</v>
      </c>
      <c r="U692">
        <v>3.1999999999999999E-5</v>
      </c>
      <c r="V692"/>
      <c r="W692"/>
      <c r="X692"/>
      <c r="Y692"/>
      <c r="Z692"/>
      <c r="AA692"/>
      <c r="AB692"/>
      <c r="AC692"/>
      <c r="AD692"/>
      <c r="AE692"/>
      <c r="AF692"/>
      <c r="AG692"/>
      <c r="AH692"/>
      <c r="AI692"/>
      <c r="AJ692"/>
    </row>
    <row r="693" spans="1:42" x14ac:dyDescent="0.2">
      <c r="A693" s="33">
        <v>5</v>
      </c>
      <c r="B693" s="33" t="s">
        <v>95</v>
      </c>
      <c r="C693" t="s">
        <v>30</v>
      </c>
      <c r="D693">
        <v>25</v>
      </c>
      <c r="E693">
        <v>700</v>
      </c>
      <c r="F693">
        <v>0</v>
      </c>
      <c r="G693">
        <v>2147</v>
      </c>
      <c r="H693">
        <v>2147</v>
      </c>
      <c r="I693">
        <v>0</v>
      </c>
      <c r="J693">
        <v>0.258187</v>
      </c>
      <c r="K693">
        <v>623</v>
      </c>
      <c r="L693">
        <v>42</v>
      </c>
      <c r="M693">
        <v>2</v>
      </c>
      <c r="N693">
        <v>2</v>
      </c>
      <c r="O693">
        <v>2</v>
      </c>
      <c r="P693">
        <v>14</v>
      </c>
      <c r="Q693">
        <v>83</v>
      </c>
      <c r="R693">
        <v>7</v>
      </c>
      <c r="S693">
        <v>6.8117999999999998E-2</v>
      </c>
      <c r="T693">
        <v>6.8148E-2</v>
      </c>
      <c r="U693">
        <v>2.6825000000000002E-2</v>
      </c>
      <c r="V693"/>
      <c r="W693"/>
      <c r="X693"/>
      <c r="Y693"/>
      <c r="Z693"/>
      <c r="AA693"/>
      <c r="AB693"/>
      <c r="AC693"/>
      <c r="AD693"/>
      <c r="AE693"/>
      <c r="AF693"/>
      <c r="AG693"/>
      <c r="AH693"/>
      <c r="AI693"/>
      <c r="AJ693"/>
    </row>
    <row r="694" spans="1:42" x14ac:dyDescent="0.2">
      <c r="A694" s="33">
        <v>5</v>
      </c>
      <c r="B694" s="33" t="s">
        <v>95</v>
      </c>
      <c r="C694" t="s">
        <v>31</v>
      </c>
      <c r="D694">
        <v>25</v>
      </c>
      <c r="E694">
        <v>700</v>
      </c>
      <c r="F694">
        <v>0</v>
      </c>
      <c r="G694">
        <v>2147</v>
      </c>
      <c r="H694">
        <v>2147</v>
      </c>
      <c r="I694">
        <v>0</v>
      </c>
      <c r="J694">
        <v>0.59219900000000003</v>
      </c>
      <c r="K694">
        <v>3330</v>
      </c>
      <c r="L694">
        <v>84</v>
      </c>
      <c r="M694">
        <v>2</v>
      </c>
      <c r="N694">
        <v>2</v>
      </c>
      <c r="O694">
        <v>2</v>
      </c>
      <c r="P694">
        <v>33</v>
      </c>
      <c r="Q694">
        <v>108</v>
      </c>
      <c r="R694">
        <v>22</v>
      </c>
      <c r="S694">
        <v>0.21654499999999999</v>
      </c>
      <c r="T694">
        <v>0.216585</v>
      </c>
      <c r="U694">
        <v>2.5187000000000001E-2</v>
      </c>
      <c r="V694"/>
      <c r="W694"/>
      <c r="X694"/>
      <c r="Y694"/>
      <c r="Z694"/>
      <c r="AA694"/>
      <c r="AB694"/>
      <c r="AC694"/>
      <c r="AD694"/>
      <c r="AE694"/>
      <c r="AF694"/>
      <c r="AG694"/>
      <c r="AH694"/>
      <c r="AI694"/>
      <c r="AJ694"/>
    </row>
    <row r="695" spans="1:42" x14ac:dyDescent="0.2">
      <c r="A695" s="33">
        <v>5</v>
      </c>
      <c r="B695" s="33" t="s">
        <v>95</v>
      </c>
      <c r="C695" t="s">
        <v>32</v>
      </c>
      <c r="D695">
        <v>25</v>
      </c>
      <c r="E695">
        <v>700</v>
      </c>
      <c r="F695">
        <v>0</v>
      </c>
      <c r="G695">
        <v>2131</v>
      </c>
      <c r="H695">
        <v>2131</v>
      </c>
      <c r="I695">
        <v>0</v>
      </c>
      <c r="J695">
        <v>5.034745</v>
      </c>
      <c r="K695">
        <v>26014</v>
      </c>
      <c r="L695">
        <v>308</v>
      </c>
      <c r="M695">
        <v>2</v>
      </c>
      <c r="N695">
        <v>1</v>
      </c>
      <c r="O695">
        <v>1</v>
      </c>
      <c r="P695">
        <v>157</v>
      </c>
      <c r="Q695">
        <v>1634</v>
      </c>
      <c r="R695">
        <v>149</v>
      </c>
      <c r="S695">
        <v>5.0268379999999997</v>
      </c>
      <c r="T695">
        <v>5.0268899999999999</v>
      </c>
      <c r="U695">
        <v>2.6717999999999999E-2</v>
      </c>
      <c r="V695"/>
      <c r="W695"/>
      <c r="X695"/>
      <c r="Y695"/>
      <c r="Z695"/>
      <c r="AA695"/>
      <c r="AB695"/>
      <c r="AC695"/>
      <c r="AD695"/>
      <c r="AE695"/>
      <c r="AF695"/>
      <c r="AG695"/>
      <c r="AH695"/>
      <c r="AI695"/>
      <c r="AJ695"/>
    </row>
    <row r="696" spans="1:42" x14ac:dyDescent="0.2">
      <c r="A696" s="33">
        <v>5</v>
      </c>
      <c r="B696" s="33" t="s">
        <v>95</v>
      </c>
      <c r="C696" t="s">
        <v>33</v>
      </c>
      <c r="D696">
        <v>25</v>
      </c>
      <c r="E696">
        <v>700</v>
      </c>
      <c r="F696">
        <v>0</v>
      </c>
      <c r="G696">
        <v>2147</v>
      </c>
      <c r="H696">
        <v>2147</v>
      </c>
      <c r="I696">
        <v>0</v>
      </c>
      <c r="J696">
        <v>7.3865E-2</v>
      </c>
      <c r="K696">
        <v>0</v>
      </c>
      <c r="L696">
        <v>3</v>
      </c>
      <c r="M696">
        <v>2</v>
      </c>
      <c r="N696">
        <v>2</v>
      </c>
      <c r="O696">
        <v>2</v>
      </c>
      <c r="P696">
        <v>30</v>
      </c>
      <c r="Q696">
        <v>3</v>
      </c>
      <c r="R696">
        <v>27</v>
      </c>
      <c r="S696">
        <v>4.2522999999999998E-2</v>
      </c>
      <c r="T696">
        <v>4.2540000000000001E-2</v>
      </c>
      <c r="U696">
        <v>2.4004999999999999E-2</v>
      </c>
      <c r="V696"/>
      <c r="W696"/>
      <c r="X696"/>
      <c r="Y696"/>
      <c r="Z696"/>
      <c r="AA696"/>
      <c r="AB696"/>
      <c r="AC696"/>
      <c r="AD696"/>
      <c r="AE696"/>
      <c r="AF696"/>
      <c r="AG696"/>
      <c r="AH696"/>
      <c r="AI696"/>
      <c r="AJ696"/>
    </row>
    <row r="697" spans="1:42" x14ac:dyDescent="0.2">
      <c r="A697" s="33">
        <v>5</v>
      </c>
      <c r="B697" s="33" t="s">
        <v>95</v>
      </c>
      <c r="C697" t="s">
        <v>34</v>
      </c>
      <c r="D697">
        <v>25</v>
      </c>
      <c r="E697">
        <v>700</v>
      </c>
      <c r="F697">
        <v>0</v>
      </c>
      <c r="G697">
        <v>2147</v>
      </c>
      <c r="H697">
        <v>2147</v>
      </c>
      <c r="I697">
        <v>0</v>
      </c>
      <c r="J697">
        <v>8.3779999999999993E-2</v>
      </c>
      <c r="K697">
        <v>0</v>
      </c>
      <c r="L697">
        <v>14</v>
      </c>
      <c r="M697">
        <v>2</v>
      </c>
      <c r="N697">
        <v>2</v>
      </c>
      <c r="O697">
        <v>2</v>
      </c>
      <c r="P697">
        <v>117</v>
      </c>
      <c r="Q697">
        <v>21</v>
      </c>
      <c r="R697">
        <v>112</v>
      </c>
      <c r="S697">
        <v>6.3436999999999993E-2</v>
      </c>
      <c r="T697">
        <v>6.3459000000000002E-2</v>
      </c>
      <c r="U697">
        <v>2.5697000000000001E-2</v>
      </c>
      <c r="V697"/>
      <c r="W697"/>
      <c r="X697"/>
      <c r="Y697"/>
      <c r="Z697"/>
      <c r="AA697"/>
      <c r="AB697"/>
      <c r="AC697"/>
      <c r="AD697"/>
      <c r="AE697"/>
      <c r="AF697"/>
      <c r="AG697"/>
      <c r="AH697"/>
      <c r="AI697"/>
      <c r="AJ697"/>
    </row>
    <row r="698" spans="1:42" x14ac:dyDescent="0.2">
      <c r="A698" s="33">
        <v>5</v>
      </c>
      <c r="B698" s="33" t="s">
        <v>95</v>
      </c>
      <c r="C698" t="s">
        <v>35</v>
      </c>
      <c r="D698">
        <v>25</v>
      </c>
      <c r="E698">
        <v>700</v>
      </c>
      <c r="F698">
        <v>0</v>
      </c>
      <c r="G698">
        <v>2145</v>
      </c>
      <c r="H698">
        <v>2145</v>
      </c>
      <c r="I698">
        <v>0</v>
      </c>
      <c r="J698">
        <v>0.14451</v>
      </c>
      <c r="K698">
        <v>0</v>
      </c>
      <c r="L698">
        <v>13</v>
      </c>
      <c r="M698">
        <v>2</v>
      </c>
      <c r="N698">
        <v>2</v>
      </c>
      <c r="O698">
        <v>2</v>
      </c>
      <c r="P698">
        <v>64</v>
      </c>
      <c r="Q698">
        <v>15</v>
      </c>
      <c r="R698">
        <v>55</v>
      </c>
      <c r="S698">
        <v>0.13019700000000001</v>
      </c>
      <c r="T698">
        <v>0.130214</v>
      </c>
      <c r="U698">
        <v>2.4863E-2</v>
      </c>
      <c r="V698"/>
      <c r="W698"/>
      <c r="X698"/>
      <c r="Y698"/>
      <c r="Z698"/>
      <c r="AA698"/>
      <c r="AB698"/>
      <c r="AC698"/>
      <c r="AD698"/>
      <c r="AE698"/>
      <c r="AF698"/>
      <c r="AG698"/>
      <c r="AH698"/>
      <c r="AI698"/>
      <c r="AJ698"/>
    </row>
    <row r="699" spans="1:42" x14ac:dyDescent="0.2">
      <c r="A699" s="33">
        <v>5</v>
      </c>
      <c r="B699" s="33" t="s">
        <v>95</v>
      </c>
      <c r="C699" t="s">
        <v>36</v>
      </c>
      <c r="D699">
        <v>25</v>
      </c>
      <c r="E699">
        <v>700</v>
      </c>
      <c r="F699">
        <v>0</v>
      </c>
      <c r="G699">
        <v>2145</v>
      </c>
      <c r="H699">
        <v>2145</v>
      </c>
      <c r="I699">
        <v>0</v>
      </c>
      <c r="J699">
        <v>0.12018</v>
      </c>
      <c r="K699">
        <v>0</v>
      </c>
      <c r="L699">
        <v>14</v>
      </c>
      <c r="M699">
        <v>2</v>
      </c>
      <c r="N699">
        <v>2</v>
      </c>
      <c r="O699">
        <v>2</v>
      </c>
      <c r="P699">
        <v>16</v>
      </c>
      <c r="Q699">
        <v>19</v>
      </c>
      <c r="R699">
        <v>8</v>
      </c>
      <c r="S699">
        <v>9.0666999999999998E-2</v>
      </c>
      <c r="T699">
        <v>9.0680999999999998E-2</v>
      </c>
      <c r="U699">
        <v>2.6849000000000001E-2</v>
      </c>
      <c r="V699" s="28">
        <f t="shared" ref="V699:AA699" si="204">IFERROR(AVERAGE(G692:G699),"")</f>
        <v>2144.5</v>
      </c>
      <c r="W699" s="28">
        <f t="shared" si="204"/>
        <v>2144.5</v>
      </c>
      <c r="X699" s="28">
        <f t="shared" si="204"/>
        <v>0</v>
      </c>
      <c r="Y699" s="28">
        <f t="shared" si="204"/>
        <v>0.78947837500000007</v>
      </c>
      <c r="Z699" s="28">
        <f t="shared" si="204"/>
        <v>3745.875</v>
      </c>
      <c r="AA699" s="28">
        <f t="shared" si="204"/>
        <v>59.75</v>
      </c>
      <c r="AB699" s="28">
        <f t="shared" ref="AB699:AG699" si="205">IFERROR(AVERAGE(P692:P699),"")</f>
        <v>54.25</v>
      </c>
      <c r="AC699" s="28">
        <f t="shared" si="205"/>
        <v>235.375</v>
      </c>
      <c r="AD699" s="28">
        <f t="shared" si="205"/>
        <v>47.5</v>
      </c>
      <c r="AE699" s="28">
        <f t="shared" si="205"/>
        <v>0.70567225</v>
      </c>
      <c r="AF699" s="28">
        <f t="shared" si="205"/>
        <v>0.70569762499999988</v>
      </c>
      <c r="AG699" s="28">
        <f t="shared" si="205"/>
        <v>2.2522E-2</v>
      </c>
      <c r="AH699" s="28">
        <f>IFERROR(AVERAGE(N692:N699),"")</f>
        <v>1.875</v>
      </c>
      <c r="AI699" s="28">
        <f>IFERROR(AVERAGE(O692:O699),"")</f>
        <v>1.875</v>
      </c>
      <c r="AJ699" s="28">
        <f>AVERAGE(M692:M699)</f>
        <v>2</v>
      </c>
      <c r="AK699">
        <f>COUNTA(D692:D699)</f>
        <v>8</v>
      </c>
      <c r="AL699">
        <f>COUNTIF(M692:M699,"=2")</f>
        <v>8</v>
      </c>
      <c r="AM699">
        <f>COUNTIF(M692:M699,"=1")</f>
        <v>0</v>
      </c>
      <c r="AN699">
        <f>COUNTIF(M692:M699,"=0")</f>
        <v>0</v>
      </c>
      <c r="AO699">
        <f>COUNTIF(M692:M699,"=3")</f>
        <v>0</v>
      </c>
      <c r="AP699">
        <f>COUNTIF(M692:M699,"=")</f>
        <v>0</v>
      </c>
    </row>
    <row r="700" spans="1:42" x14ac:dyDescent="0.2">
      <c r="A700" s="33">
        <v>5</v>
      </c>
      <c r="B700" s="33" t="s">
        <v>96</v>
      </c>
      <c r="C700" t="s">
        <v>37</v>
      </c>
      <c r="D700">
        <v>25</v>
      </c>
      <c r="E700">
        <v>1000</v>
      </c>
      <c r="F700">
        <v>0</v>
      </c>
      <c r="G700">
        <v>4633</v>
      </c>
      <c r="H700">
        <v>4633</v>
      </c>
      <c r="I700">
        <v>0</v>
      </c>
      <c r="J700">
        <v>6.7640000000000006E-2</v>
      </c>
      <c r="K700">
        <v>0</v>
      </c>
      <c r="L700">
        <v>10</v>
      </c>
      <c r="M700">
        <v>2</v>
      </c>
      <c r="N700">
        <v>4</v>
      </c>
      <c r="O700">
        <v>4</v>
      </c>
      <c r="P700">
        <v>20</v>
      </c>
      <c r="Q700">
        <v>11</v>
      </c>
      <c r="R700">
        <v>17</v>
      </c>
      <c r="S700">
        <v>4.0910000000000002E-2</v>
      </c>
      <c r="T700">
        <v>4.0927999999999999E-2</v>
      </c>
      <c r="U700">
        <v>2.2908000000000001E-2</v>
      </c>
      <c r="V700"/>
      <c r="W700"/>
      <c r="X700"/>
      <c r="Y700"/>
      <c r="Z700"/>
      <c r="AA700"/>
      <c r="AB700"/>
      <c r="AC700"/>
      <c r="AD700"/>
      <c r="AE700"/>
      <c r="AF700"/>
      <c r="AG700"/>
      <c r="AH700"/>
      <c r="AI700"/>
      <c r="AJ700"/>
    </row>
    <row r="701" spans="1:42" x14ac:dyDescent="0.2">
      <c r="A701" s="33">
        <v>5</v>
      </c>
      <c r="B701" s="33" t="s">
        <v>96</v>
      </c>
      <c r="C701" t="s">
        <v>38</v>
      </c>
      <c r="D701">
        <v>25</v>
      </c>
      <c r="E701">
        <v>1000</v>
      </c>
      <c r="F701">
        <v>0</v>
      </c>
      <c r="G701">
        <v>4105</v>
      </c>
      <c r="H701">
        <v>4105</v>
      </c>
      <c r="I701">
        <v>0</v>
      </c>
      <c r="J701">
        <v>0.95031399999999999</v>
      </c>
      <c r="K701">
        <v>3051</v>
      </c>
      <c r="L701">
        <v>173</v>
      </c>
      <c r="M701">
        <v>2</v>
      </c>
      <c r="N701">
        <v>4</v>
      </c>
      <c r="O701">
        <v>4</v>
      </c>
      <c r="P701">
        <v>30</v>
      </c>
      <c r="Q701">
        <v>453</v>
      </c>
      <c r="R701">
        <v>23</v>
      </c>
      <c r="S701">
        <v>0.24717</v>
      </c>
      <c r="T701">
        <v>0.24720900000000001</v>
      </c>
      <c r="U701">
        <v>2.3970000000000002E-2</v>
      </c>
      <c r="V701"/>
      <c r="W701"/>
      <c r="X701"/>
      <c r="Y701"/>
      <c r="Z701"/>
      <c r="AA701"/>
      <c r="AB701"/>
      <c r="AC701"/>
      <c r="AD701"/>
      <c r="AE701"/>
      <c r="AF701"/>
      <c r="AG701"/>
      <c r="AH701"/>
      <c r="AI701"/>
      <c r="AJ701"/>
    </row>
    <row r="702" spans="1:42" x14ac:dyDescent="0.2">
      <c r="A702" s="33">
        <v>5</v>
      </c>
      <c r="B702" s="33" t="s">
        <v>96</v>
      </c>
      <c r="C702" t="s">
        <v>39</v>
      </c>
      <c r="D702">
        <v>25</v>
      </c>
      <c r="E702">
        <v>1000</v>
      </c>
      <c r="F702">
        <v>0</v>
      </c>
      <c r="G702">
        <v>3914</v>
      </c>
      <c r="H702">
        <v>3914</v>
      </c>
      <c r="I702">
        <v>0</v>
      </c>
      <c r="J702">
        <v>39.204962999999999</v>
      </c>
      <c r="K702">
        <v>98043</v>
      </c>
      <c r="L702">
        <v>1426</v>
      </c>
      <c r="M702">
        <v>2</v>
      </c>
      <c r="N702">
        <v>3</v>
      </c>
      <c r="O702">
        <v>3</v>
      </c>
      <c r="P702">
        <v>32</v>
      </c>
      <c r="Q702">
        <v>7060</v>
      </c>
      <c r="R702">
        <v>10</v>
      </c>
      <c r="S702">
        <v>23.872796000000001</v>
      </c>
      <c r="T702">
        <v>23.872854</v>
      </c>
      <c r="U702">
        <v>8.2428000000000001E-2</v>
      </c>
      <c r="V702"/>
      <c r="W702"/>
      <c r="X702"/>
      <c r="Y702"/>
      <c r="Z702"/>
      <c r="AA702"/>
      <c r="AB702"/>
      <c r="AC702"/>
      <c r="AD702"/>
      <c r="AE702"/>
      <c r="AF702"/>
      <c r="AG702"/>
      <c r="AH702"/>
      <c r="AI702"/>
      <c r="AJ702"/>
    </row>
    <row r="703" spans="1:42" x14ac:dyDescent="0.2">
      <c r="A703" s="33">
        <v>5</v>
      </c>
      <c r="B703" s="33" t="s">
        <v>96</v>
      </c>
      <c r="C703" t="s">
        <v>40</v>
      </c>
      <c r="D703">
        <v>25</v>
      </c>
      <c r="E703">
        <v>1000</v>
      </c>
      <c r="F703">
        <v>0</v>
      </c>
      <c r="G703">
        <v>3550</v>
      </c>
      <c r="H703">
        <v>3550</v>
      </c>
      <c r="I703">
        <v>0</v>
      </c>
      <c r="J703">
        <v>35.431719999999999</v>
      </c>
      <c r="K703">
        <v>97847</v>
      </c>
      <c r="L703">
        <v>1193</v>
      </c>
      <c r="M703">
        <v>2</v>
      </c>
      <c r="N703">
        <v>2</v>
      </c>
      <c r="O703">
        <v>2</v>
      </c>
      <c r="P703">
        <v>19</v>
      </c>
      <c r="Q703">
        <v>13084</v>
      </c>
      <c r="R703">
        <v>2</v>
      </c>
      <c r="S703">
        <v>12.131385</v>
      </c>
      <c r="T703">
        <v>12.131446</v>
      </c>
      <c r="U703">
        <v>6.8995000000000001E-2</v>
      </c>
      <c r="V703"/>
      <c r="W703"/>
      <c r="X703"/>
      <c r="Y703"/>
      <c r="Z703"/>
      <c r="AA703"/>
      <c r="AB703"/>
      <c r="AC703"/>
      <c r="AD703"/>
      <c r="AE703"/>
      <c r="AF703"/>
      <c r="AG703"/>
      <c r="AH703"/>
      <c r="AI703"/>
      <c r="AJ703"/>
    </row>
    <row r="704" spans="1:42" x14ac:dyDescent="0.2">
      <c r="A704" s="33">
        <v>5</v>
      </c>
      <c r="B704" s="33" t="s">
        <v>96</v>
      </c>
      <c r="C704" t="s">
        <v>41</v>
      </c>
      <c r="D704">
        <v>25</v>
      </c>
      <c r="E704">
        <v>1000</v>
      </c>
      <c r="F704">
        <v>0</v>
      </c>
      <c r="G704">
        <v>3930</v>
      </c>
      <c r="H704">
        <v>3930</v>
      </c>
      <c r="I704">
        <v>0</v>
      </c>
      <c r="J704">
        <v>0.221277</v>
      </c>
      <c r="K704">
        <v>0</v>
      </c>
      <c r="L704">
        <v>5</v>
      </c>
      <c r="M704">
        <v>2</v>
      </c>
      <c r="N704">
        <v>3</v>
      </c>
      <c r="O704">
        <v>3</v>
      </c>
      <c r="P704">
        <v>83</v>
      </c>
      <c r="Q704">
        <v>29</v>
      </c>
      <c r="R704">
        <v>70</v>
      </c>
      <c r="S704">
        <v>0.17310500000000001</v>
      </c>
      <c r="T704">
        <v>0.173125</v>
      </c>
      <c r="U704">
        <v>2.3019000000000001E-2</v>
      </c>
      <c r="V704"/>
      <c r="W704"/>
      <c r="X704"/>
      <c r="Y704"/>
      <c r="Z704"/>
      <c r="AA704"/>
      <c r="AB704"/>
      <c r="AC704"/>
      <c r="AD704"/>
      <c r="AE704"/>
      <c r="AF704"/>
      <c r="AG704"/>
      <c r="AH704"/>
      <c r="AI704"/>
      <c r="AJ704"/>
    </row>
    <row r="705" spans="1:42" x14ac:dyDescent="0.2">
      <c r="A705" s="33">
        <v>5</v>
      </c>
      <c r="B705" s="33" t="s">
        <v>96</v>
      </c>
      <c r="C705" t="s">
        <v>42</v>
      </c>
      <c r="D705">
        <v>25</v>
      </c>
      <c r="E705">
        <v>1000</v>
      </c>
      <c r="F705">
        <v>0</v>
      </c>
      <c r="G705">
        <v>3744</v>
      </c>
      <c r="H705">
        <v>3744</v>
      </c>
      <c r="I705">
        <v>0</v>
      </c>
      <c r="J705">
        <v>5.9203150000000004</v>
      </c>
      <c r="K705">
        <v>16663</v>
      </c>
      <c r="L705">
        <v>574</v>
      </c>
      <c r="M705">
        <v>2</v>
      </c>
      <c r="N705">
        <v>3</v>
      </c>
      <c r="O705">
        <v>3</v>
      </c>
      <c r="P705">
        <v>118</v>
      </c>
      <c r="Q705">
        <v>2625</v>
      </c>
      <c r="R705">
        <v>105</v>
      </c>
      <c r="S705">
        <v>4.7447780000000002</v>
      </c>
      <c r="T705">
        <v>4.7448319999999997</v>
      </c>
      <c r="U705">
        <v>7.9799999999999999E-4</v>
      </c>
      <c r="V705"/>
      <c r="W705"/>
      <c r="X705"/>
      <c r="Y705"/>
      <c r="Z705"/>
      <c r="AA705"/>
      <c r="AB705"/>
      <c r="AC705"/>
      <c r="AD705"/>
      <c r="AE705"/>
      <c r="AF705"/>
      <c r="AG705"/>
      <c r="AH705"/>
      <c r="AI705"/>
      <c r="AJ705"/>
    </row>
    <row r="706" spans="1:42" x14ac:dyDescent="0.2">
      <c r="A706" s="33">
        <v>5</v>
      </c>
      <c r="B706" s="33" t="s">
        <v>96</v>
      </c>
      <c r="C706" t="s">
        <v>43</v>
      </c>
      <c r="D706">
        <v>25</v>
      </c>
      <c r="E706">
        <v>1000</v>
      </c>
      <c r="F706">
        <v>0</v>
      </c>
      <c r="G706">
        <v>3616</v>
      </c>
      <c r="H706">
        <v>3616</v>
      </c>
      <c r="I706">
        <v>0</v>
      </c>
      <c r="J706">
        <v>17.588594000000001</v>
      </c>
      <c r="K706">
        <v>45661</v>
      </c>
      <c r="L706">
        <v>1058</v>
      </c>
      <c r="M706">
        <v>2</v>
      </c>
      <c r="N706">
        <v>3</v>
      </c>
      <c r="O706">
        <v>3</v>
      </c>
      <c r="P706">
        <v>22</v>
      </c>
      <c r="Q706">
        <v>5293</v>
      </c>
      <c r="R706">
        <v>8</v>
      </c>
      <c r="S706">
        <v>13.455639</v>
      </c>
      <c r="T706">
        <v>13.455709000000001</v>
      </c>
      <c r="U706">
        <v>8.6887000000000006E-2</v>
      </c>
      <c r="V706"/>
      <c r="W706"/>
      <c r="X706"/>
      <c r="Y706"/>
      <c r="Z706"/>
      <c r="AA706"/>
      <c r="AB706"/>
      <c r="AC706"/>
      <c r="AD706"/>
      <c r="AE706"/>
      <c r="AF706"/>
      <c r="AG706"/>
      <c r="AH706"/>
      <c r="AI706"/>
      <c r="AJ706"/>
    </row>
    <row r="707" spans="1:42" x14ac:dyDescent="0.2">
      <c r="A707" s="33">
        <v>5</v>
      </c>
      <c r="B707" s="33" t="s">
        <v>96</v>
      </c>
      <c r="C707" t="s">
        <v>44</v>
      </c>
      <c r="D707">
        <v>25</v>
      </c>
      <c r="E707">
        <v>1000</v>
      </c>
      <c r="F707">
        <v>0</v>
      </c>
      <c r="G707">
        <v>3282</v>
      </c>
      <c r="H707">
        <v>3282</v>
      </c>
      <c r="I707">
        <v>0</v>
      </c>
      <c r="J707">
        <v>0.56944499999999998</v>
      </c>
      <c r="K707">
        <v>1529</v>
      </c>
      <c r="L707">
        <v>188</v>
      </c>
      <c r="M707">
        <v>2</v>
      </c>
      <c r="N707">
        <v>1</v>
      </c>
      <c r="O707">
        <v>1</v>
      </c>
      <c r="P707">
        <v>24</v>
      </c>
      <c r="Q707">
        <v>382</v>
      </c>
      <c r="R707">
        <v>7</v>
      </c>
      <c r="S707">
        <v>0.34366600000000003</v>
      </c>
      <c r="T707">
        <v>0.34373399999999998</v>
      </c>
      <c r="U707">
        <v>6.9598999999999994E-2</v>
      </c>
      <c r="V707"/>
      <c r="W707"/>
      <c r="X707"/>
      <c r="Y707"/>
      <c r="Z707"/>
      <c r="AA707"/>
      <c r="AB707"/>
      <c r="AC707"/>
      <c r="AD707"/>
      <c r="AE707"/>
      <c r="AF707"/>
      <c r="AG707"/>
      <c r="AH707"/>
      <c r="AI707"/>
      <c r="AJ707"/>
    </row>
    <row r="708" spans="1:42" x14ac:dyDescent="0.2">
      <c r="A708" s="33">
        <v>5</v>
      </c>
      <c r="B708" s="33" t="s">
        <v>96</v>
      </c>
      <c r="C708" t="s">
        <v>45</v>
      </c>
      <c r="D708">
        <v>25</v>
      </c>
      <c r="E708">
        <v>1000</v>
      </c>
      <c r="F708">
        <v>0</v>
      </c>
      <c r="G708">
        <v>3707</v>
      </c>
      <c r="H708">
        <v>3707</v>
      </c>
      <c r="I708">
        <v>0</v>
      </c>
      <c r="J708">
        <v>0.58721000000000001</v>
      </c>
      <c r="K708">
        <v>1375</v>
      </c>
      <c r="L708">
        <v>154</v>
      </c>
      <c r="M708">
        <v>2</v>
      </c>
      <c r="N708">
        <v>2</v>
      </c>
      <c r="O708">
        <v>2</v>
      </c>
      <c r="P708">
        <v>46</v>
      </c>
      <c r="Q708">
        <v>251</v>
      </c>
      <c r="R708">
        <v>33</v>
      </c>
      <c r="S708">
        <v>0.48621399999999998</v>
      </c>
      <c r="T708">
        <v>0.48627599999999999</v>
      </c>
      <c r="U708">
        <v>2.3990000000000001E-2</v>
      </c>
      <c r="V708"/>
      <c r="W708"/>
      <c r="X708"/>
      <c r="Y708"/>
      <c r="Z708"/>
      <c r="AA708"/>
      <c r="AB708"/>
      <c r="AC708"/>
      <c r="AD708"/>
      <c r="AE708"/>
      <c r="AF708"/>
      <c r="AG708"/>
      <c r="AH708"/>
      <c r="AI708"/>
      <c r="AJ708"/>
    </row>
    <row r="709" spans="1:42" x14ac:dyDescent="0.2">
      <c r="A709" s="33">
        <v>5</v>
      </c>
      <c r="B709" s="33" t="s">
        <v>96</v>
      </c>
      <c r="C709" t="s">
        <v>46</v>
      </c>
      <c r="D709">
        <v>25</v>
      </c>
      <c r="E709">
        <v>1000</v>
      </c>
      <c r="F709">
        <v>0</v>
      </c>
      <c r="G709">
        <v>4046</v>
      </c>
      <c r="H709">
        <v>4046</v>
      </c>
      <c r="I709">
        <v>0</v>
      </c>
      <c r="J709">
        <v>4.2984520000000002</v>
      </c>
      <c r="K709">
        <v>10097</v>
      </c>
      <c r="L709">
        <v>322</v>
      </c>
      <c r="M709">
        <v>2</v>
      </c>
      <c r="N709">
        <v>3</v>
      </c>
      <c r="O709">
        <v>3</v>
      </c>
      <c r="P709">
        <v>38</v>
      </c>
      <c r="Q709">
        <v>2170</v>
      </c>
      <c r="R709">
        <v>17</v>
      </c>
      <c r="S709">
        <v>4.0071430000000001</v>
      </c>
      <c r="T709">
        <v>4.007193</v>
      </c>
      <c r="U709">
        <v>4.4916999999999999E-2</v>
      </c>
      <c r="V709"/>
      <c r="W709"/>
      <c r="X709"/>
      <c r="Y709"/>
      <c r="Z709"/>
      <c r="AA709"/>
      <c r="AB709"/>
      <c r="AC709"/>
      <c r="AD709"/>
      <c r="AE709"/>
      <c r="AF709"/>
      <c r="AG709"/>
      <c r="AH709"/>
      <c r="AI709"/>
      <c r="AJ709"/>
    </row>
    <row r="710" spans="1:42" x14ac:dyDescent="0.2">
      <c r="A710" s="33">
        <v>5</v>
      </c>
      <c r="B710" s="33" t="s">
        <v>96</v>
      </c>
      <c r="C710" t="s">
        <v>47</v>
      </c>
      <c r="D710">
        <v>25</v>
      </c>
      <c r="E710">
        <v>1000</v>
      </c>
      <c r="F710">
        <v>0</v>
      </c>
      <c r="G710">
        <v>3509</v>
      </c>
      <c r="H710">
        <v>3509</v>
      </c>
      <c r="I710">
        <v>0</v>
      </c>
      <c r="J710">
        <v>55.925027999999998</v>
      </c>
      <c r="K710">
        <v>141321</v>
      </c>
      <c r="L710">
        <v>1516</v>
      </c>
      <c r="M710">
        <v>2</v>
      </c>
      <c r="N710">
        <v>2</v>
      </c>
      <c r="O710">
        <v>2</v>
      </c>
      <c r="P710">
        <v>40</v>
      </c>
      <c r="Q710">
        <v>12829</v>
      </c>
      <c r="R710">
        <v>31</v>
      </c>
      <c r="S710">
        <v>48.899419000000002</v>
      </c>
      <c r="T710">
        <v>48.899478999999999</v>
      </c>
      <c r="U710">
        <v>7.3117000000000001E-2</v>
      </c>
      <c r="V710" s="28">
        <f t="shared" ref="V710:AA710" si="206">IFERROR(AVERAGE(G700:G710),"")</f>
        <v>3821.4545454545455</v>
      </c>
      <c r="W710" s="28">
        <f t="shared" si="206"/>
        <v>3821.4545454545455</v>
      </c>
      <c r="X710" s="28">
        <f t="shared" si="206"/>
        <v>0</v>
      </c>
      <c r="Y710" s="28">
        <f t="shared" si="206"/>
        <v>14.614996181818183</v>
      </c>
      <c r="Z710" s="28">
        <f t="shared" si="206"/>
        <v>37780.63636363636</v>
      </c>
      <c r="AA710" s="28">
        <f t="shared" si="206"/>
        <v>601.72727272727275</v>
      </c>
      <c r="AB710" s="28">
        <f t="shared" ref="AB710:AG710" si="207">IFERROR(AVERAGE(P700:P710),"")</f>
        <v>42.909090909090907</v>
      </c>
      <c r="AC710" s="28">
        <f t="shared" si="207"/>
        <v>4017</v>
      </c>
      <c r="AD710" s="28">
        <f t="shared" si="207"/>
        <v>29.363636363636363</v>
      </c>
      <c r="AE710" s="28">
        <f t="shared" si="207"/>
        <v>9.8547477272727253</v>
      </c>
      <c r="AF710" s="28">
        <f t="shared" si="207"/>
        <v>9.8547986363636362</v>
      </c>
      <c r="AG710" s="28">
        <f t="shared" si="207"/>
        <v>4.7329818181818188E-2</v>
      </c>
      <c r="AH710" s="28">
        <f>IFERROR(AVERAGE(N700:N710),"")</f>
        <v>2.7272727272727271</v>
      </c>
      <c r="AI710" s="28">
        <f>IFERROR(AVERAGE(O700:O710),"")</f>
        <v>2.7272727272727271</v>
      </c>
      <c r="AJ710" s="28">
        <f>AVERAGE(M700:M710)</f>
        <v>2</v>
      </c>
      <c r="AK710">
        <f>COUNTA(D700:D710)</f>
        <v>11</v>
      </c>
      <c r="AL710">
        <f>COUNTIF(M700:M710,"=2")</f>
        <v>11</v>
      </c>
      <c r="AM710">
        <f>COUNTIF(M700:M710,"=1")</f>
        <v>0</v>
      </c>
      <c r="AN710">
        <f>COUNTIF(M700:M710,"=0")</f>
        <v>0</v>
      </c>
      <c r="AO710">
        <f>COUNTIF(M700:M710,"=3")</f>
        <v>0</v>
      </c>
      <c r="AP710">
        <f>COUNTIF(M700:M710,"=")</f>
        <v>0</v>
      </c>
    </row>
    <row r="711" spans="1:42" x14ac:dyDescent="0.2">
      <c r="A711" s="33">
        <v>5</v>
      </c>
      <c r="B711" s="33" t="s">
        <v>97</v>
      </c>
      <c r="C711" t="s">
        <v>48</v>
      </c>
      <c r="D711">
        <v>25</v>
      </c>
      <c r="E711">
        <v>1000</v>
      </c>
      <c r="F711">
        <v>0</v>
      </c>
      <c r="G711">
        <v>3602</v>
      </c>
      <c r="H711">
        <v>3602</v>
      </c>
      <c r="I711">
        <v>0</v>
      </c>
      <c r="J711">
        <v>7.6594999999999996E-2</v>
      </c>
      <c r="K711">
        <v>0</v>
      </c>
      <c r="L711">
        <v>14</v>
      </c>
      <c r="M711">
        <v>2</v>
      </c>
      <c r="N711">
        <v>3</v>
      </c>
      <c r="O711">
        <v>3</v>
      </c>
      <c r="P711">
        <v>9</v>
      </c>
      <c r="Q711">
        <v>15</v>
      </c>
      <c r="R711">
        <v>6</v>
      </c>
      <c r="S711">
        <v>4.0122999999999999E-2</v>
      </c>
      <c r="T711">
        <v>4.0155999999999997E-2</v>
      </c>
      <c r="U711">
        <v>2.3897999999999999E-2</v>
      </c>
      <c r="V711"/>
      <c r="W711"/>
      <c r="X711"/>
      <c r="Y711"/>
      <c r="Z711"/>
      <c r="AA711"/>
      <c r="AB711"/>
      <c r="AC711"/>
      <c r="AD711"/>
      <c r="AE711"/>
      <c r="AF711"/>
      <c r="AG711"/>
      <c r="AH711"/>
      <c r="AI711"/>
      <c r="AJ711"/>
    </row>
    <row r="712" spans="1:42" x14ac:dyDescent="0.2">
      <c r="A712" s="33">
        <v>5</v>
      </c>
      <c r="B712" s="33" t="s">
        <v>97</v>
      </c>
      <c r="C712" t="s">
        <v>49</v>
      </c>
      <c r="D712">
        <v>25</v>
      </c>
      <c r="E712">
        <v>1000</v>
      </c>
      <c r="F712">
        <v>0</v>
      </c>
      <c r="G712">
        <v>3380</v>
      </c>
      <c r="H712">
        <v>3380</v>
      </c>
      <c r="I712">
        <v>0</v>
      </c>
      <c r="J712">
        <v>58.8902</v>
      </c>
      <c r="K712">
        <v>348382</v>
      </c>
      <c r="L712">
        <v>502</v>
      </c>
      <c r="M712">
        <v>2</v>
      </c>
      <c r="N712">
        <v>3</v>
      </c>
      <c r="O712">
        <v>3</v>
      </c>
      <c r="P712">
        <v>35</v>
      </c>
      <c r="Q712">
        <v>2352</v>
      </c>
      <c r="R712">
        <v>28</v>
      </c>
      <c r="S712">
        <v>9.7169000000000005E-2</v>
      </c>
      <c r="T712">
        <v>9.7198999999999994E-2</v>
      </c>
      <c r="U712">
        <v>3.2899999999999997E-4</v>
      </c>
      <c r="V712"/>
      <c r="W712"/>
      <c r="X712"/>
      <c r="Y712"/>
      <c r="Z712"/>
      <c r="AA712"/>
      <c r="AB712"/>
      <c r="AC712"/>
      <c r="AD712"/>
      <c r="AE712"/>
      <c r="AF712"/>
      <c r="AG712"/>
      <c r="AH712"/>
      <c r="AI712"/>
      <c r="AJ712"/>
    </row>
    <row r="713" spans="1:42" x14ac:dyDescent="0.2">
      <c r="A713" s="33">
        <v>5</v>
      </c>
      <c r="B713" s="33" t="s">
        <v>97</v>
      </c>
      <c r="C713" t="s">
        <v>50</v>
      </c>
      <c r="D713">
        <v>25</v>
      </c>
      <c r="E713">
        <v>1000</v>
      </c>
      <c r="F713">
        <v>0</v>
      </c>
      <c r="G713">
        <v>2987.25</v>
      </c>
      <c r="H713">
        <v>3269</v>
      </c>
      <c r="I713">
        <v>8.6188000000000001E-2</v>
      </c>
      <c r="J713">
        <v>3600.0323800000001</v>
      </c>
      <c r="K713">
        <v>6437455</v>
      </c>
      <c r="L713">
        <v>2050</v>
      </c>
      <c r="M713">
        <v>1</v>
      </c>
      <c r="N713">
        <v>3</v>
      </c>
      <c r="O713">
        <v>3</v>
      </c>
      <c r="P713">
        <v>31</v>
      </c>
      <c r="Q713">
        <v>16271</v>
      </c>
      <c r="R713">
        <v>13</v>
      </c>
      <c r="S713">
        <v>549.401973</v>
      </c>
      <c r="T713">
        <v>549.40522299999998</v>
      </c>
      <c r="U713">
        <v>7.5808E-2</v>
      </c>
      <c r="V713"/>
      <c r="W713"/>
      <c r="X713"/>
      <c r="Y713"/>
      <c r="Z713"/>
      <c r="AA713"/>
      <c r="AB713"/>
      <c r="AC713"/>
      <c r="AD713"/>
      <c r="AE713"/>
      <c r="AF713"/>
      <c r="AG713"/>
      <c r="AH713"/>
      <c r="AI713"/>
      <c r="AJ713"/>
    </row>
    <row r="714" spans="1:42" x14ac:dyDescent="0.2">
      <c r="A714" s="33">
        <v>5</v>
      </c>
      <c r="B714" s="33" t="s">
        <v>97</v>
      </c>
      <c r="C714" t="s">
        <v>51</v>
      </c>
      <c r="D714">
        <v>25</v>
      </c>
      <c r="E714">
        <v>1000</v>
      </c>
      <c r="F714">
        <v>0</v>
      </c>
      <c r="G714">
        <v>2586.5552710000002</v>
      </c>
      <c r="H714">
        <v>2997</v>
      </c>
      <c r="I714">
        <v>0.13695199999999999</v>
      </c>
      <c r="J714">
        <v>3600.0516969999999</v>
      </c>
      <c r="K714">
        <v>5156999</v>
      </c>
      <c r="L714">
        <v>4013</v>
      </c>
      <c r="M714">
        <v>1</v>
      </c>
      <c r="N714">
        <v>3</v>
      </c>
      <c r="O714">
        <v>3</v>
      </c>
      <c r="P714">
        <v>127</v>
      </c>
      <c r="Q714">
        <v>24126</v>
      </c>
      <c r="R714">
        <v>119</v>
      </c>
      <c r="S714">
        <v>179.52244200000001</v>
      </c>
      <c r="T714">
        <v>179.522502</v>
      </c>
      <c r="U714">
        <v>9.0368000000000004E-2</v>
      </c>
      <c r="V714"/>
      <c r="W714"/>
      <c r="X714"/>
      <c r="Y714"/>
      <c r="Z714"/>
      <c r="AA714"/>
      <c r="AB714"/>
      <c r="AC714"/>
      <c r="AD714"/>
      <c r="AE714"/>
      <c r="AF714"/>
      <c r="AG714"/>
      <c r="AH714"/>
      <c r="AI714"/>
      <c r="AJ714"/>
    </row>
    <row r="715" spans="1:42" x14ac:dyDescent="0.2">
      <c r="A715" s="33">
        <v>5</v>
      </c>
      <c r="B715" s="33" t="s">
        <v>97</v>
      </c>
      <c r="C715" t="s">
        <v>52</v>
      </c>
      <c r="D715">
        <v>25</v>
      </c>
      <c r="E715">
        <v>1000</v>
      </c>
      <c r="F715">
        <v>0</v>
      </c>
      <c r="G715">
        <v>3380</v>
      </c>
      <c r="H715">
        <v>3380</v>
      </c>
      <c r="I715">
        <v>0</v>
      </c>
      <c r="J715">
        <v>0.25948700000000002</v>
      </c>
      <c r="K715">
        <v>73</v>
      </c>
      <c r="L715">
        <v>27</v>
      </c>
      <c r="M715">
        <v>2</v>
      </c>
      <c r="N715">
        <v>3</v>
      </c>
      <c r="O715">
        <v>3</v>
      </c>
      <c r="P715">
        <v>28</v>
      </c>
      <c r="Q715">
        <v>35</v>
      </c>
      <c r="R715">
        <v>17</v>
      </c>
      <c r="S715">
        <v>0.19763800000000001</v>
      </c>
      <c r="T715">
        <v>0.19766800000000001</v>
      </c>
      <c r="U715">
        <v>8.1826999999999997E-2</v>
      </c>
      <c r="V715"/>
      <c r="W715"/>
      <c r="X715"/>
      <c r="Y715"/>
      <c r="Z715"/>
      <c r="AA715"/>
      <c r="AB715"/>
      <c r="AC715"/>
      <c r="AD715"/>
      <c r="AE715"/>
      <c r="AF715"/>
      <c r="AG715"/>
      <c r="AH715"/>
      <c r="AI715"/>
      <c r="AJ715"/>
    </row>
    <row r="716" spans="1:42" x14ac:dyDescent="0.2">
      <c r="A716" s="33">
        <v>5</v>
      </c>
      <c r="B716" s="33" t="s">
        <v>97</v>
      </c>
      <c r="C716" t="s">
        <v>53</v>
      </c>
      <c r="D716">
        <v>25</v>
      </c>
      <c r="E716">
        <v>1000</v>
      </c>
      <c r="F716">
        <v>0</v>
      </c>
      <c r="G716">
        <v>3240</v>
      </c>
      <c r="H716">
        <v>3240</v>
      </c>
      <c r="I716">
        <v>0</v>
      </c>
      <c r="J716">
        <v>0.28438400000000003</v>
      </c>
      <c r="K716">
        <v>762</v>
      </c>
      <c r="L716">
        <v>54</v>
      </c>
      <c r="M716">
        <v>2</v>
      </c>
      <c r="N716">
        <v>3</v>
      </c>
      <c r="O716">
        <v>3</v>
      </c>
      <c r="P716">
        <v>37</v>
      </c>
      <c r="Q716">
        <v>125</v>
      </c>
      <c r="R716">
        <v>24</v>
      </c>
      <c r="S716">
        <v>0.17014399999999999</v>
      </c>
      <c r="T716">
        <v>0.170186</v>
      </c>
      <c r="U716">
        <v>2.0212999999999998E-2</v>
      </c>
      <c r="V716"/>
      <c r="W716"/>
      <c r="X716"/>
      <c r="Y716"/>
      <c r="Z716"/>
      <c r="AA716"/>
      <c r="AB716"/>
      <c r="AC716"/>
      <c r="AD716"/>
      <c r="AE716"/>
      <c r="AF716"/>
      <c r="AG716"/>
      <c r="AH716"/>
      <c r="AI716"/>
      <c r="AJ716"/>
    </row>
    <row r="717" spans="1:42" x14ac:dyDescent="0.2">
      <c r="A717" s="33">
        <v>5</v>
      </c>
      <c r="B717" s="33" t="s">
        <v>97</v>
      </c>
      <c r="C717" t="s">
        <v>54</v>
      </c>
      <c r="D717">
        <v>25</v>
      </c>
      <c r="E717">
        <v>1000</v>
      </c>
      <c r="F717">
        <v>0</v>
      </c>
      <c r="G717">
        <v>2983</v>
      </c>
      <c r="H717">
        <v>2983</v>
      </c>
      <c r="I717">
        <v>0</v>
      </c>
      <c r="J717">
        <v>94.302126000000001</v>
      </c>
      <c r="K717">
        <v>374576</v>
      </c>
      <c r="L717">
        <v>619</v>
      </c>
      <c r="M717">
        <v>2</v>
      </c>
      <c r="N717">
        <v>3</v>
      </c>
      <c r="O717">
        <v>3</v>
      </c>
      <c r="P717">
        <v>33</v>
      </c>
      <c r="Q717">
        <v>6009</v>
      </c>
      <c r="R717">
        <v>25</v>
      </c>
      <c r="S717">
        <v>9.5659410000000005</v>
      </c>
      <c r="T717">
        <v>9.5659949999999991</v>
      </c>
      <c r="U717">
        <v>2.1776E-2</v>
      </c>
      <c r="V717"/>
      <c r="W717"/>
      <c r="X717"/>
      <c r="Y717"/>
      <c r="Z717"/>
      <c r="AA717"/>
      <c r="AB717"/>
      <c r="AC717"/>
      <c r="AD717"/>
      <c r="AE717"/>
      <c r="AF717"/>
      <c r="AG717"/>
      <c r="AH717"/>
      <c r="AI717"/>
      <c r="AJ717"/>
    </row>
    <row r="718" spans="1:42" x14ac:dyDescent="0.2">
      <c r="A718" s="33">
        <v>5</v>
      </c>
      <c r="B718" s="33" t="s">
        <v>97</v>
      </c>
      <c r="C718" t="s">
        <v>55</v>
      </c>
      <c r="D718">
        <v>25</v>
      </c>
      <c r="E718">
        <v>1000</v>
      </c>
      <c r="F718">
        <v>0</v>
      </c>
      <c r="G718">
        <v>2399.5720719999999</v>
      </c>
      <c r="H718">
        <v>2691</v>
      </c>
      <c r="I718">
        <v>0.108297</v>
      </c>
      <c r="J718">
        <v>3600.057116</v>
      </c>
      <c r="K718">
        <v>6509142</v>
      </c>
      <c r="L718">
        <v>6100</v>
      </c>
      <c r="M718">
        <v>1</v>
      </c>
      <c r="N718">
        <v>2</v>
      </c>
      <c r="O718">
        <v>2</v>
      </c>
      <c r="P718">
        <v>20</v>
      </c>
      <c r="Q718">
        <v>31723</v>
      </c>
      <c r="R718">
        <v>3</v>
      </c>
      <c r="S718">
        <v>49.665703000000001</v>
      </c>
      <c r="T718">
        <v>49.665762000000001</v>
      </c>
      <c r="U718">
        <v>8.5403000000000007E-2</v>
      </c>
      <c r="V718" s="28">
        <f t="shared" ref="V718:AA718" si="208">IFERROR(AVERAGE(G711:G718),"")</f>
        <v>3069.797167875</v>
      </c>
      <c r="W718" s="28">
        <f t="shared" si="208"/>
        <v>3192.75</v>
      </c>
      <c r="X718" s="28">
        <f t="shared" si="208"/>
        <v>4.1429624999999998E-2</v>
      </c>
      <c r="Y718" s="28">
        <f t="shared" si="208"/>
        <v>1369.244248125</v>
      </c>
      <c r="Z718" s="28">
        <f t="shared" si="208"/>
        <v>2353423.625</v>
      </c>
      <c r="AA718" s="28">
        <f t="shared" si="208"/>
        <v>1672.375</v>
      </c>
      <c r="AB718" s="28">
        <f t="shared" ref="AB718:AG718" si="209">IFERROR(AVERAGE(P711:P718),"")</f>
        <v>40</v>
      </c>
      <c r="AC718" s="28">
        <f t="shared" si="209"/>
        <v>10082</v>
      </c>
      <c r="AD718" s="28">
        <f t="shared" si="209"/>
        <v>29.375</v>
      </c>
      <c r="AE718" s="28">
        <f t="shared" si="209"/>
        <v>98.582641625000008</v>
      </c>
      <c r="AF718" s="28">
        <f t="shared" si="209"/>
        <v>98.583086374999993</v>
      </c>
      <c r="AG718" s="28">
        <f t="shared" si="209"/>
        <v>4.9952749999999997E-2</v>
      </c>
      <c r="AH718" s="28">
        <f>IFERROR(AVERAGE(N711:N718),"")</f>
        <v>2.875</v>
      </c>
      <c r="AI718" s="28">
        <f>IFERROR(AVERAGE(O711:O718),"")</f>
        <v>2.875</v>
      </c>
      <c r="AJ718" s="28">
        <f>AVERAGE(M711:M718)</f>
        <v>1.625</v>
      </c>
      <c r="AK718">
        <f>COUNTA(D711:D718)</f>
        <v>8</v>
      </c>
      <c r="AL718">
        <f>COUNTIF(M711:M718,"=2")</f>
        <v>5</v>
      </c>
      <c r="AM718">
        <f>COUNTIF(M711:M718,"=1")</f>
        <v>3</v>
      </c>
      <c r="AN718">
        <f>COUNTIF(M711:M718,"=0")</f>
        <v>0</v>
      </c>
      <c r="AO718">
        <f>COUNTIF(M711:M718,"=3")</f>
        <v>0</v>
      </c>
      <c r="AP718">
        <f>COUNTIF(M711:M718,"=")</f>
        <v>0</v>
      </c>
    </row>
    <row r="719" spans="1:42" x14ac:dyDescent="0.2">
      <c r="B719" s="33" t="s">
        <v>98</v>
      </c>
      <c r="V719" s="28">
        <f t="shared" ref="V719:AA719" si="210">IFERROR(AVERAGE(G663:G718),"")</f>
        <v>3277.8795880545454</v>
      </c>
      <c r="W719" s="28">
        <f t="shared" si="210"/>
        <v>3295.7636363636366</v>
      </c>
      <c r="X719" s="28">
        <f t="shared" si="210"/>
        <v>6.0261272727272722E-3</v>
      </c>
      <c r="Y719" s="28">
        <f t="shared" si="210"/>
        <v>312.85441889285715</v>
      </c>
      <c r="Z719" s="28">
        <f t="shared" si="210"/>
        <v>368285</v>
      </c>
      <c r="AA719" s="28">
        <f t="shared" si="210"/>
        <v>845.67857142857144</v>
      </c>
      <c r="AB719" s="28">
        <f t="shared" ref="AB719:AG719" si="211">IFERROR(AVERAGE(P663:P718),"")</f>
        <v>68.053571428571431</v>
      </c>
      <c r="AC719" s="28">
        <f t="shared" si="211"/>
        <v>4065.9285714285716</v>
      </c>
      <c r="AD719" s="28">
        <f t="shared" si="211"/>
        <v>57.964285714285715</v>
      </c>
      <c r="AE719" s="28">
        <f t="shared" si="211"/>
        <v>37.392114218181817</v>
      </c>
      <c r="AF719" s="28">
        <f t="shared" si="211"/>
        <v>37.392254599999994</v>
      </c>
      <c r="AG719" s="28">
        <f t="shared" si="211"/>
        <v>64.360172375000033</v>
      </c>
      <c r="AH719" s="28">
        <f>IFERROR(AVERAGE(N663:N718),"")</f>
        <v>3.2363636363636363</v>
      </c>
      <c r="AI719" s="28">
        <f>IFERROR(AVERAGE(O663:O718),"")</f>
        <v>3.1090909090909089</v>
      </c>
      <c r="AJ719" s="28">
        <f>AVERAGE(M663:M718)</f>
        <v>1.9107142857142858</v>
      </c>
      <c r="AK719">
        <f>COUNTA(D663:D718)</f>
        <v>56</v>
      </c>
      <c r="AL719">
        <f>COUNTIF(M663:M718,"=2")</f>
        <v>52</v>
      </c>
      <c r="AM719">
        <f>COUNTIF(M663:M718,"=1")</f>
        <v>3</v>
      </c>
      <c r="AN719">
        <f>COUNTIF(M663:M718,"=0")</f>
        <v>1</v>
      </c>
      <c r="AO719">
        <f>COUNTIF(M663:M718,"=3")</f>
        <v>0</v>
      </c>
      <c r="AP719">
        <f>COUNTIF(M663:M718,"=")</f>
        <v>0</v>
      </c>
    </row>
    <row r="720" spans="1:42" x14ac:dyDescent="0.2">
      <c r="V720" s="28">
        <f t="shared" ref="V720:AA720" si="212">MIN(G663:G718)</f>
        <v>1869</v>
      </c>
      <c r="W720" s="28">
        <f t="shared" si="212"/>
        <v>1869</v>
      </c>
      <c r="X720" s="28">
        <f t="shared" si="212"/>
        <v>0</v>
      </c>
      <c r="Y720" s="28">
        <f t="shared" si="212"/>
        <v>8.3610000000000004E-3</v>
      </c>
      <c r="Z720" s="28">
        <f t="shared" si="212"/>
        <v>0</v>
      </c>
      <c r="AA720" s="28">
        <f t="shared" si="212"/>
        <v>0</v>
      </c>
      <c r="AB720" s="28">
        <f t="shared" ref="AB720:AG720" si="213">MIN(P663:P718)</f>
        <v>1</v>
      </c>
      <c r="AC720" s="28">
        <f t="shared" si="213"/>
        <v>0</v>
      </c>
      <c r="AD720" s="28">
        <f t="shared" si="213"/>
        <v>0</v>
      </c>
      <c r="AE720" s="28">
        <f t="shared" si="213"/>
        <v>7.0530000000000002E-3</v>
      </c>
      <c r="AF720" s="28">
        <f t="shared" si="213"/>
        <v>7.064E-3</v>
      </c>
      <c r="AG720" s="28">
        <f t="shared" si="213"/>
        <v>2.0000000000000002E-5</v>
      </c>
      <c r="AH720" s="28">
        <f>MIN(N663:N718)</f>
        <v>1</v>
      </c>
      <c r="AI720" s="28">
        <f>MIN(O663:O718)</f>
        <v>1</v>
      </c>
      <c r="AJ720" s="28">
        <f>MIN(M663:M718)</f>
        <v>0</v>
      </c>
    </row>
    <row r="721" spans="1:42" x14ac:dyDescent="0.2">
      <c r="V721" s="28">
        <f t="shared" ref="V721:AA721" si="214">MAX(G663:G718)</f>
        <v>6171</v>
      </c>
      <c r="W721" s="28">
        <f t="shared" si="214"/>
        <v>6171</v>
      </c>
      <c r="X721" s="28">
        <f t="shared" si="214"/>
        <v>0.13695199999999999</v>
      </c>
      <c r="Y721" s="28">
        <f t="shared" si="214"/>
        <v>3600.1096309999998</v>
      </c>
      <c r="Z721" s="28">
        <f t="shared" si="214"/>
        <v>6509142</v>
      </c>
      <c r="AA721" s="28">
        <f t="shared" si="214"/>
        <v>12598</v>
      </c>
      <c r="AB721" s="28">
        <f t="shared" ref="AB721:AG721" si="215">MAX(P663:P718)</f>
        <v>550</v>
      </c>
      <c r="AC721" s="28">
        <f t="shared" si="215"/>
        <v>51610</v>
      </c>
      <c r="AD721" s="28">
        <f t="shared" si="215"/>
        <v>533</v>
      </c>
      <c r="AE721" s="28">
        <f t="shared" si="215"/>
        <v>602.56277899999998</v>
      </c>
      <c r="AF721" s="28">
        <f t="shared" si="215"/>
        <v>602.56285200000002</v>
      </c>
      <c r="AG721" s="28">
        <f t="shared" si="215"/>
        <v>3600.0914280000002</v>
      </c>
      <c r="AH721" s="28">
        <f>MAX(N663:N718)</f>
        <v>8</v>
      </c>
      <c r="AI721" s="28">
        <f>MAX(O663:O718)</f>
        <v>5</v>
      </c>
      <c r="AJ721" s="28">
        <f>MAX(M663:M718)</f>
        <v>2</v>
      </c>
    </row>
    <row r="722" spans="1:42" x14ac:dyDescent="0.2">
      <c r="A722" s="42" t="s">
        <v>138</v>
      </c>
      <c r="V722"/>
      <c r="W722"/>
      <c r="X722"/>
      <c r="Y722"/>
      <c r="Z722"/>
      <c r="AA722"/>
      <c r="AB722"/>
      <c r="AC722"/>
      <c r="AD722"/>
      <c r="AE722"/>
      <c r="AF722"/>
      <c r="AG722"/>
      <c r="AH722"/>
      <c r="AI722"/>
      <c r="AJ722"/>
    </row>
    <row r="723" spans="1:42" x14ac:dyDescent="0.2">
      <c r="A723" s="33">
        <v>3</v>
      </c>
      <c r="B723" s="33" t="s">
        <v>92</v>
      </c>
      <c r="C723" t="s">
        <v>0</v>
      </c>
      <c r="D723">
        <v>25</v>
      </c>
      <c r="E723">
        <v>200</v>
      </c>
      <c r="F723">
        <v>0</v>
      </c>
      <c r="G723">
        <v>1913</v>
      </c>
      <c r="H723">
        <v>1913</v>
      </c>
      <c r="I723">
        <v>0</v>
      </c>
      <c r="J723">
        <v>2.1793E-2</v>
      </c>
      <c r="K723">
        <v>0</v>
      </c>
      <c r="L723">
        <v>0</v>
      </c>
      <c r="M723">
        <v>2</v>
      </c>
      <c r="N723">
        <v>3</v>
      </c>
      <c r="O723">
        <v>3</v>
      </c>
      <c r="P723">
        <v>2</v>
      </c>
      <c r="Q723">
        <v>0</v>
      </c>
      <c r="R723">
        <v>0</v>
      </c>
      <c r="S723">
        <v>2.0308E-2</v>
      </c>
      <c r="T723">
        <v>2.0322E-2</v>
      </c>
      <c r="U723">
        <v>1.2690999999999999E-2</v>
      </c>
      <c r="V723"/>
      <c r="W723"/>
      <c r="X723"/>
      <c r="Y723"/>
      <c r="Z723"/>
      <c r="AA723"/>
      <c r="AB723"/>
      <c r="AC723"/>
      <c r="AD723"/>
      <c r="AE723"/>
      <c r="AF723"/>
      <c r="AG723"/>
      <c r="AH723"/>
      <c r="AI723"/>
      <c r="AJ723"/>
    </row>
    <row r="724" spans="1:42" x14ac:dyDescent="0.2">
      <c r="A724" s="33">
        <v>3</v>
      </c>
      <c r="B724" s="33" t="s">
        <v>92</v>
      </c>
      <c r="C724" t="s">
        <v>1</v>
      </c>
      <c r="D724">
        <v>25</v>
      </c>
      <c r="E724">
        <v>200</v>
      </c>
      <c r="F724">
        <v>0</v>
      </c>
      <c r="G724">
        <v>1903</v>
      </c>
      <c r="H724">
        <v>1903</v>
      </c>
      <c r="I724">
        <v>0</v>
      </c>
      <c r="J724">
        <v>6.4463000000000006E-2</v>
      </c>
      <c r="K724">
        <v>0</v>
      </c>
      <c r="L724">
        <v>2</v>
      </c>
      <c r="M724">
        <v>2</v>
      </c>
      <c r="N724">
        <v>3</v>
      </c>
      <c r="O724">
        <v>3</v>
      </c>
      <c r="P724">
        <v>8</v>
      </c>
      <c r="Q724">
        <v>2</v>
      </c>
      <c r="R724">
        <v>4</v>
      </c>
      <c r="S724">
        <v>5.8633999999999999E-2</v>
      </c>
      <c r="T724">
        <v>5.8664000000000001E-2</v>
      </c>
      <c r="U724">
        <v>3.9598000000000001E-2</v>
      </c>
      <c r="V724"/>
      <c r="W724"/>
      <c r="X724"/>
      <c r="Y724"/>
      <c r="Z724"/>
      <c r="AA724"/>
      <c r="AB724"/>
      <c r="AC724"/>
      <c r="AD724"/>
      <c r="AE724"/>
      <c r="AF724"/>
      <c r="AG724"/>
      <c r="AH724"/>
      <c r="AI724"/>
      <c r="AJ724"/>
    </row>
    <row r="725" spans="1:42" x14ac:dyDescent="0.2">
      <c r="A725" s="33">
        <v>3</v>
      </c>
      <c r="B725" s="33" t="s">
        <v>92</v>
      </c>
      <c r="C725" t="s">
        <v>2</v>
      </c>
      <c r="D725">
        <v>25</v>
      </c>
      <c r="E725">
        <v>200</v>
      </c>
      <c r="F725">
        <v>0</v>
      </c>
      <c r="G725">
        <v>1903</v>
      </c>
      <c r="H725">
        <v>1903</v>
      </c>
      <c r="I725">
        <v>0</v>
      </c>
      <c r="J725">
        <v>0.35703499999999999</v>
      </c>
      <c r="K725">
        <v>0</v>
      </c>
      <c r="L725">
        <v>23</v>
      </c>
      <c r="M725">
        <v>2</v>
      </c>
      <c r="N725">
        <v>3</v>
      </c>
      <c r="O725">
        <v>3</v>
      </c>
      <c r="P725">
        <v>15</v>
      </c>
      <c r="Q725">
        <v>51</v>
      </c>
      <c r="R725">
        <v>4</v>
      </c>
      <c r="S725">
        <v>0.32420599999999999</v>
      </c>
      <c r="T725">
        <v>0.32422699999999999</v>
      </c>
      <c r="U725">
        <v>0.20805000000000001</v>
      </c>
      <c r="V725"/>
      <c r="W725"/>
      <c r="X725"/>
      <c r="Y725"/>
      <c r="Z725"/>
      <c r="AA725"/>
      <c r="AB725"/>
      <c r="AC725"/>
      <c r="AD725"/>
      <c r="AE725"/>
      <c r="AF725"/>
      <c r="AG725"/>
      <c r="AH725"/>
      <c r="AI725"/>
      <c r="AJ725"/>
    </row>
    <row r="726" spans="1:42" x14ac:dyDescent="0.2">
      <c r="A726" s="33">
        <v>3</v>
      </c>
      <c r="B726" s="33" t="s">
        <v>92</v>
      </c>
      <c r="C726" t="s">
        <v>3</v>
      </c>
      <c r="D726">
        <v>25</v>
      </c>
      <c r="E726">
        <v>200</v>
      </c>
      <c r="F726">
        <v>0</v>
      </c>
      <c r="G726">
        <v>1869</v>
      </c>
      <c r="H726">
        <v>1869</v>
      </c>
      <c r="I726">
        <v>0</v>
      </c>
      <c r="J726">
        <v>0.30381399999999997</v>
      </c>
      <c r="K726">
        <v>0</v>
      </c>
      <c r="L726">
        <v>24</v>
      </c>
      <c r="M726">
        <v>2</v>
      </c>
      <c r="N726">
        <v>3</v>
      </c>
      <c r="O726">
        <v>3</v>
      </c>
      <c r="P726">
        <v>11</v>
      </c>
      <c r="Q726">
        <v>89</v>
      </c>
      <c r="R726">
        <v>2</v>
      </c>
      <c r="S726">
        <v>0.30063699999999999</v>
      </c>
      <c r="T726">
        <v>0.30065500000000001</v>
      </c>
      <c r="U726">
        <v>0.16470699999999999</v>
      </c>
      <c r="V726"/>
      <c r="W726"/>
      <c r="X726"/>
      <c r="Y726"/>
      <c r="Z726"/>
      <c r="AA726"/>
      <c r="AB726"/>
      <c r="AC726"/>
      <c r="AD726"/>
      <c r="AE726"/>
      <c r="AF726"/>
      <c r="AG726"/>
      <c r="AH726"/>
      <c r="AI726"/>
      <c r="AJ726"/>
    </row>
    <row r="727" spans="1:42" x14ac:dyDescent="0.2">
      <c r="A727" s="33">
        <v>3</v>
      </c>
      <c r="B727" s="33" t="s">
        <v>92</v>
      </c>
      <c r="C727" t="s">
        <v>4</v>
      </c>
      <c r="D727">
        <v>25</v>
      </c>
      <c r="E727">
        <v>200</v>
      </c>
      <c r="F727">
        <v>0</v>
      </c>
      <c r="G727">
        <v>1913</v>
      </c>
      <c r="H727">
        <v>1913</v>
      </c>
      <c r="I727">
        <v>0</v>
      </c>
      <c r="J727">
        <v>4.2384999999999999E-2</v>
      </c>
      <c r="K727">
        <v>0</v>
      </c>
      <c r="L727">
        <v>6</v>
      </c>
      <c r="M727">
        <v>2</v>
      </c>
      <c r="N727">
        <v>3</v>
      </c>
      <c r="O727">
        <v>3</v>
      </c>
      <c r="P727">
        <v>87</v>
      </c>
      <c r="Q727">
        <v>2</v>
      </c>
      <c r="R727">
        <v>85</v>
      </c>
      <c r="S727">
        <v>2.1580999999999999E-2</v>
      </c>
      <c r="T727">
        <v>2.1597000000000002E-2</v>
      </c>
      <c r="U727">
        <v>1.2193000000000001E-2</v>
      </c>
      <c r="V727"/>
      <c r="W727"/>
      <c r="X727"/>
      <c r="Y727"/>
      <c r="Z727"/>
      <c r="AA727"/>
      <c r="AB727"/>
      <c r="AC727"/>
      <c r="AD727"/>
      <c r="AE727"/>
      <c r="AF727"/>
      <c r="AG727"/>
      <c r="AH727"/>
      <c r="AI727"/>
      <c r="AJ727"/>
    </row>
    <row r="728" spans="1:42" x14ac:dyDescent="0.2">
      <c r="A728" s="33">
        <v>3</v>
      </c>
      <c r="B728" s="33" t="s">
        <v>92</v>
      </c>
      <c r="C728" t="s">
        <v>5</v>
      </c>
      <c r="D728">
        <v>25</v>
      </c>
      <c r="E728">
        <v>200</v>
      </c>
      <c r="F728">
        <v>0</v>
      </c>
      <c r="G728">
        <v>1913</v>
      </c>
      <c r="H728">
        <v>1913</v>
      </c>
      <c r="I728">
        <v>0</v>
      </c>
      <c r="J728">
        <v>2.3238999999999999E-2</v>
      </c>
      <c r="K728">
        <v>0</v>
      </c>
      <c r="L728">
        <v>0</v>
      </c>
      <c r="M728">
        <v>2</v>
      </c>
      <c r="N728">
        <v>3</v>
      </c>
      <c r="O728">
        <v>3</v>
      </c>
      <c r="P728">
        <v>2</v>
      </c>
      <c r="Q728">
        <v>0</v>
      </c>
      <c r="R728">
        <v>0</v>
      </c>
      <c r="S728">
        <v>2.1703E-2</v>
      </c>
      <c r="T728">
        <v>2.1718000000000001E-2</v>
      </c>
      <c r="U728">
        <v>1.3468000000000001E-2</v>
      </c>
      <c r="V728"/>
      <c r="W728"/>
      <c r="X728"/>
      <c r="Y728"/>
      <c r="Z728"/>
      <c r="AA728"/>
      <c r="AB728"/>
      <c r="AC728"/>
      <c r="AD728"/>
      <c r="AE728"/>
      <c r="AF728"/>
      <c r="AG728"/>
      <c r="AH728"/>
      <c r="AI728"/>
      <c r="AJ728"/>
    </row>
    <row r="729" spans="1:42" x14ac:dyDescent="0.2">
      <c r="A729" s="33">
        <v>3</v>
      </c>
      <c r="B729" s="33" t="s">
        <v>92</v>
      </c>
      <c r="C729" t="s">
        <v>6</v>
      </c>
      <c r="D729">
        <v>25</v>
      </c>
      <c r="E729">
        <v>200</v>
      </c>
      <c r="F729">
        <v>0</v>
      </c>
      <c r="G729">
        <v>1913</v>
      </c>
      <c r="H729">
        <v>1913</v>
      </c>
      <c r="I729">
        <v>0</v>
      </c>
      <c r="J729">
        <v>0.11224099999999999</v>
      </c>
      <c r="K729">
        <v>0</v>
      </c>
      <c r="L729">
        <v>3</v>
      </c>
      <c r="M729">
        <v>2</v>
      </c>
      <c r="N729">
        <v>3</v>
      </c>
      <c r="O729">
        <v>3</v>
      </c>
      <c r="P729">
        <v>95</v>
      </c>
      <c r="Q729">
        <v>2</v>
      </c>
      <c r="R729">
        <v>93</v>
      </c>
      <c r="S729">
        <v>7.6000999999999999E-2</v>
      </c>
      <c r="T729">
        <v>7.6020000000000004E-2</v>
      </c>
      <c r="U729">
        <v>6.5127000000000004E-2</v>
      </c>
      <c r="V729"/>
      <c r="W729"/>
      <c r="X729"/>
      <c r="Y729"/>
      <c r="Z729"/>
      <c r="AA729"/>
      <c r="AB729"/>
      <c r="AC729"/>
      <c r="AD729"/>
      <c r="AE729"/>
      <c r="AF729"/>
      <c r="AG729"/>
      <c r="AH729"/>
      <c r="AI729"/>
      <c r="AJ729"/>
    </row>
    <row r="730" spans="1:42" x14ac:dyDescent="0.2">
      <c r="A730" s="33">
        <v>3</v>
      </c>
      <c r="B730" s="33" t="s">
        <v>92</v>
      </c>
      <c r="C730" t="s">
        <v>7</v>
      </c>
      <c r="D730">
        <v>25</v>
      </c>
      <c r="E730">
        <v>200</v>
      </c>
      <c r="F730">
        <v>0</v>
      </c>
      <c r="G730">
        <v>1913</v>
      </c>
      <c r="H730">
        <v>1913</v>
      </c>
      <c r="I730">
        <v>0</v>
      </c>
      <c r="J730">
        <v>0.25684800000000002</v>
      </c>
      <c r="K730">
        <v>0</v>
      </c>
      <c r="L730">
        <v>12</v>
      </c>
      <c r="M730">
        <v>2</v>
      </c>
      <c r="N730">
        <v>3</v>
      </c>
      <c r="O730">
        <v>3</v>
      </c>
      <c r="P730">
        <v>35</v>
      </c>
      <c r="Q730">
        <v>13</v>
      </c>
      <c r="R730">
        <v>27</v>
      </c>
      <c r="S730">
        <v>0.240454</v>
      </c>
      <c r="T730">
        <v>0.240482</v>
      </c>
      <c r="U730">
        <v>0.11454</v>
      </c>
      <c r="V730"/>
      <c r="W730"/>
      <c r="X730"/>
      <c r="Y730"/>
      <c r="Z730"/>
      <c r="AA730"/>
      <c r="AB730"/>
      <c r="AC730"/>
      <c r="AD730"/>
      <c r="AE730"/>
      <c r="AF730"/>
      <c r="AG730"/>
      <c r="AH730"/>
      <c r="AI730"/>
      <c r="AJ730"/>
    </row>
    <row r="731" spans="1:42" x14ac:dyDescent="0.2">
      <c r="A731" s="33">
        <v>3</v>
      </c>
      <c r="B731" s="33" t="s">
        <v>92</v>
      </c>
      <c r="C731" t="s">
        <v>8</v>
      </c>
      <c r="D731">
        <v>25</v>
      </c>
      <c r="E731">
        <v>200</v>
      </c>
      <c r="F731">
        <v>0</v>
      </c>
      <c r="G731">
        <v>1913</v>
      </c>
      <c r="H731">
        <v>1913</v>
      </c>
      <c r="I731">
        <v>0</v>
      </c>
      <c r="J731">
        <v>0.328486</v>
      </c>
      <c r="K731">
        <v>37</v>
      </c>
      <c r="L731">
        <v>55</v>
      </c>
      <c r="M731">
        <v>2</v>
      </c>
      <c r="N731">
        <v>3</v>
      </c>
      <c r="O731">
        <v>3</v>
      </c>
      <c r="P731">
        <v>42</v>
      </c>
      <c r="Q731">
        <v>105</v>
      </c>
      <c r="R731">
        <v>33</v>
      </c>
      <c r="S731">
        <v>0.28554600000000002</v>
      </c>
      <c r="T731">
        <v>0.28556799999999999</v>
      </c>
      <c r="U731">
        <v>0.14484900000000001</v>
      </c>
      <c r="V731" s="28">
        <f t="shared" ref="V731:AA731" si="216">IFERROR(AVERAGE(G723:G731),"")</f>
        <v>1905.8888888888889</v>
      </c>
      <c r="W731" s="28">
        <f t="shared" si="216"/>
        <v>1905.8888888888889</v>
      </c>
      <c r="X731" s="28">
        <f t="shared" si="216"/>
        <v>0</v>
      </c>
      <c r="Y731" s="28">
        <f t="shared" si="216"/>
        <v>0.16781155555555557</v>
      </c>
      <c r="Z731" s="28">
        <f t="shared" si="216"/>
        <v>4.1111111111111107</v>
      </c>
      <c r="AA731" s="28">
        <f t="shared" si="216"/>
        <v>13.888888888888889</v>
      </c>
      <c r="AB731" s="28">
        <f t="shared" ref="AB731:AG731" si="217">IFERROR(AVERAGE(P723:P731),"")</f>
        <v>33</v>
      </c>
      <c r="AC731" s="28">
        <f t="shared" si="217"/>
        <v>29.333333333333332</v>
      </c>
      <c r="AD731" s="28">
        <f t="shared" si="217"/>
        <v>27.555555555555557</v>
      </c>
      <c r="AE731" s="28">
        <f t="shared" si="217"/>
        <v>0.14989666666666668</v>
      </c>
      <c r="AF731" s="28">
        <f t="shared" si="217"/>
        <v>0.14991699999999999</v>
      </c>
      <c r="AG731" s="28">
        <f t="shared" si="217"/>
        <v>8.6135888888888887E-2</v>
      </c>
      <c r="AH731" s="28">
        <f>IFERROR(AVERAGE(N723:N731),"")</f>
        <v>3</v>
      </c>
      <c r="AI731" s="28">
        <f>IFERROR(AVERAGE(O723:O731),"")</f>
        <v>3</v>
      </c>
      <c r="AJ731" s="28">
        <f>IFERROR(AVERAGE(M723:M731),"")</f>
        <v>2</v>
      </c>
      <c r="AK731">
        <f>COUNTA(D723:D731)</f>
        <v>9</v>
      </c>
      <c r="AL731">
        <f>COUNTIF(M723:M731,"=2")</f>
        <v>9</v>
      </c>
      <c r="AM731">
        <f>COUNTIF(M723:M731,"=1")</f>
        <v>0</v>
      </c>
      <c r="AN731">
        <f>COUNTIF(M723:M731,"=0")</f>
        <v>0</v>
      </c>
      <c r="AO731">
        <f>COUNTIF(M723:M731,"=3")</f>
        <v>0</v>
      </c>
      <c r="AP731">
        <f>COUNTIF(M723:M731,"=")</f>
        <v>0</v>
      </c>
    </row>
    <row r="732" spans="1:42" x14ac:dyDescent="0.2">
      <c r="A732" s="33">
        <v>3</v>
      </c>
      <c r="B732" s="33" t="s">
        <v>93</v>
      </c>
      <c r="C732" t="s">
        <v>9</v>
      </c>
      <c r="D732">
        <v>25</v>
      </c>
      <c r="E732">
        <v>200</v>
      </c>
      <c r="F732">
        <v>0</v>
      </c>
      <c r="G732">
        <v>6171</v>
      </c>
      <c r="H732">
        <v>6171</v>
      </c>
      <c r="I732">
        <v>0</v>
      </c>
      <c r="J732">
        <v>0.117641</v>
      </c>
      <c r="K732">
        <v>0</v>
      </c>
      <c r="L732">
        <v>4</v>
      </c>
      <c r="M732">
        <v>2</v>
      </c>
      <c r="N732">
        <v>8</v>
      </c>
      <c r="O732">
        <v>3</v>
      </c>
      <c r="P732">
        <v>244</v>
      </c>
      <c r="Q732">
        <v>0</v>
      </c>
      <c r="R732">
        <v>243</v>
      </c>
      <c r="S732">
        <v>8.0222000000000002E-2</v>
      </c>
      <c r="T732">
        <v>8.0937999999999996E-2</v>
      </c>
      <c r="U732">
        <v>6.6487000000000004E-2</v>
      </c>
      <c r="V732"/>
      <c r="W732"/>
      <c r="X732"/>
      <c r="Y732"/>
      <c r="Z732"/>
      <c r="AA732"/>
      <c r="AB732"/>
      <c r="AC732"/>
      <c r="AD732"/>
      <c r="AE732"/>
      <c r="AF732"/>
      <c r="AG732"/>
      <c r="AH732"/>
      <c r="AI732"/>
      <c r="AJ732"/>
    </row>
    <row r="733" spans="1:42" x14ac:dyDescent="0.2">
      <c r="A733" s="33">
        <v>3</v>
      </c>
      <c r="B733" s="33" t="s">
        <v>93</v>
      </c>
      <c r="C733" t="s">
        <v>10</v>
      </c>
      <c r="D733">
        <v>25</v>
      </c>
      <c r="E733">
        <v>200</v>
      </c>
      <c r="F733">
        <v>0</v>
      </c>
      <c r="G733">
        <v>5471</v>
      </c>
      <c r="H733">
        <v>5471</v>
      </c>
      <c r="I733">
        <v>0</v>
      </c>
      <c r="J733">
        <v>1.9033850000000001</v>
      </c>
      <c r="K733">
        <v>4550</v>
      </c>
      <c r="L733">
        <v>73</v>
      </c>
      <c r="M733">
        <v>2</v>
      </c>
      <c r="N733">
        <v>7</v>
      </c>
      <c r="O733">
        <v>3</v>
      </c>
      <c r="P733">
        <v>198</v>
      </c>
      <c r="Q733">
        <v>183</v>
      </c>
      <c r="R733">
        <v>187</v>
      </c>
      <c r="S733">
        <v>1.492988</v>
      </c>
      <c r="T733">
        <v>1.493511</v>
      </c>
      <c r="U733">
        <v>0.69804900000000003</v>
      </c>
      <c r="V733"/>
      <c r="W733"/>
      <c r="X733"/>
      <c r="Y733"/>
      <c r="Z733"/>
      <c r="AA733"/>
      <c r="AB733"/>
      <c r="AC733"/>
      <c r="AD733"/>
      <c r="AE733"/>
      <c r="AF733"/>
      <c r="AG733"/>
      <c r="AH733"/>
      <c r="AI733"/>
      <c r="AJ733"/>
    </row>
    <row r="734" spans="1:42" x14ac:dyDescent="0.2">
      <c r="A734" s="33">
        <v>3</v>
      </c>
      <c r="B734" s="33" t="s">
        <v>93</v>
      </c>
      <c r="C734" t="s">
        <v>11</v>
      </c>
      <c r="D734">
        <v>25</v>
      </c>
      <c r="E734">
        <v>200</v>
      </c>
      <c r="F734">
        <v>0</v>
      </c>
      <c r="G734">
        <v>4546</v>
      </c>
      <c r="H734">
        <v>4546</v>
      </c>
      <c r="I734">
        <v>0</v>
      </c>
      <c r="J734">
        <v>25.718677</v>
      </c>
      <c r="K734">
        <v>65823</v>
      </c>
      <c r="L734">
        <v>821</v>
      </c>
      <c r="M734">
        <v>2</v>
      </c>
      <c r="N734">
        <v>5</v>
      </c>
      <c r="O734">
        <v>3</v>
      </c>
      <c r="P734">
        <v>159</v>
      </c>
      <c r="Q734">
        <v>3746</v>
      </c>
      <c r="R734">
        <v>150</v>
      </c>
      <c r="S734">
        <v>25.051290999999999</v>
      </c>
      <c r="T734">
        <v>25.051773000000001</v>
      </c>
      <c r="U734">
        <v>0.43997799999999998</v>
      </c>
      <c r="V734"/>
      <c r="W734"/>
      <c r="X734"/>
      <c r="Y734"/>
      <c r="Z734"/>
      <c r="AA734"/>
      <c r="AB734"/>
      <c r="AC734"/>
      <c r="AD734"/>
      <c r="AE734"/>
      <c r="AF734"/>
      <c r="AG734"/>
      <c r="AH734"/>
      <c r="AI734"/>
      <c r="AJ734"/>
    </row>
    <row r="735" spans="1:42" x14ac:dyDescent="0.2">
      <c r="A735" s="33">
        <v>3</v>
      </c>
      <c r="B735" s="33" t="s">
        <v>93</v>
      </c>
      <c r="C735" t="s">
        <v>12</v>
      </c>
      <c r="D735">
        <v>25</v>
      </c>
      <c r="E735">
        <v>200</v>
      </c>
      <c r="F735">
        <v>0</v>
      </c>
      <c r="G735">
        <v>4169</v>
      </c>
      <c r="H735">
        <v>4169</v>
      </c>
      <c r="I735">
        <v>0</v>
      </c>
      <c r="J735">
        <v>121.81122499999999</v>
      </c>
      <c r="K735">
        <v>199638</v>
      </c>
      <c r="L735">
        <v>3207</v>
      </c>
      <c r="M735">
        <v>2</v>
      </c>
      <c r="N735">
        <v>4</v>
      </c>
      <c r="O735">
        <v>3</v>
      </c>
      <c r="P735">
        <v>133</v>
      </c>
      <c r="Q735">
        <v>13863</v>
      </c>
      <c r="R735">
        <v>117</v>
      </c>
      <c r="S735">
        <v>20.402574999999999</v>
      </c>
      <c r="T735">
        <v>20.403016999999998</v>
      </c>
      <c r="U735">
        <v>0.66694200000000003</v>
      </c>
      <c r="V735"/>
      <c r="W735"/>
      <c r="X735"/>
      <c r="Y735"/>
      <c r="Z735"/>
      <c r="AA735"/>
      <c r="AB735"/>
      <c r="AC735"/>
      <c r="AD735"/>
      <c r="AE735"/>
      <c r="AF735"/>
      <c r="AG735"/>
      <c r="AH735"/>
      <c r="AI735"/>
      <c r="AJ735"/>
    </row>
    <row r="736" spans="1:42" x14ac:dyDescent="0.2">
      <c r="A736" s="33">
        <v>3</v>
      </c>
      <c r="B736" s="33" t="s">
        <v>93</v>
      </c>
      <c r="C736" t="s">
        <v>13</v>
      </c>
      <c r="D736">
        <v>25</v>
      </c>
      <c r="E736">
        <v>200</v>
      </c>
      <c r="F736">
        <v>0</v>
      </c>
      <c r="G736">
        <v>5305</v>
      </c>
      <c r="H736">
        <v>5305</v>
      </c>
      <c r="I736">
        <v>0</v>
      </c>
      <c r="J736">
        <v>3.066001</v>
      </c>
      <c r="K736">
        <v>0</v>
      </c>
      <c r="L736">
        <v>6</v>
      </c>
      <c r="M736">
        <v>2</v>
      </c>
      <c r="N736">
        <v>6</v>
      </c>
      <c r="O736">
        <v>3</v>
      </c>
      <c r="P736">
        <v>113</v>
      </c>
      <c r="Q736">
        <v>7</v>
      </c>
      <c r="R736">
        <v>110</v>
      </c>
      <c r="S736">
        <v>3.0074939999999999</v>
      </c>
      <c r="T736">
        <v>3.008067</v>
      </c>
      <c r="U736">
        <v>2.983206</v>
      </c>
      <c r="V736"/>
      <c r="W736"/>
      <c r="X736"/>
      <c r="Y736"/>
      <c r="Z736"/>
      <c r="AA736"/>
      <c r="AB736"/>
      <c r="AC736"/>
      <c r="AD736"/>
      <c r="AE736"/>
      <c r="AF736"/>
      <c r="AG736"/>
      <c r="AH736"/>
      <c r="AI736"/>
      <c r="AJ736"/>
    </row>
    <row r="737" spans="1:42" x14ac:dyDescent="0.2">
      <c r="A737" s="33">
        <v>3</v>
      </c>
      <c r="B737" s="33" t="s">
        <v>93</v>
      </c>
      <c r="C737" t="s">
        <v>14</v>
      </c>
      <c r="D737">
        <v>25</v>
      </c>
      <c r="E737">
        <v>200</v>
      </c>
      <c r="F737">
        <v>0</v>
      </c>
      <c r="G737">
        <v>4654</v>
      </c>
      <c r="H737">
        <v>4654</v>
      </c>
      <c r="I737">
        <v>0</v>
      </c>
      <c r="J737">
        <v>1.9958199999999999</v>
      </c>
      <c r="K737">
        <v>3865</v>
      </c>
      <c r="L737">
        <v>314</v>
      </c>
      <c r="M737">
        <v>2</v>
      </c>
      <c r="N737">
        <v>5</v>
      </c>
      <c r="O737">
        <v>3</v>
      </c>
      <c r="P737">
        <v>198</v>
      </c>
      <c r="Q737">
        <v>643</v>
      </c>
      <c r="R737">
        <v>187</v>
      </c>
      <c r="S737">
        <v>0.77409799999999995</v>
      </c>
      <c r="T737">
        <v>0.77452799999999999</v>
      </c>
      <c r="U737">
        <v>0.51974399999999998</v>
      </c>
      <c r="V737"/>
      <c r="W737"/>
      <c r="X737"/>
      <c r="Y737"/>
      <c r="Z737"/>
      <c r="AA737"/>
      <c r="AB737"/>
      <c r="AC737"/>
      <c r="AD737"/>
      <c r="AE737"/>
      <c r="AF737"/>
      <c r="AG737"/>
      <c r="AH737"/>
      <c r="AI737"/>
      <c r="AJ737"/>
    </row>
    <row r="738" spans="1:42" x14ac:dyDescent="0.2">
      <c r="A738" s="33">
        <v>3</v>
      </c>
      <c r="B738" s="33" t="s">
        <v>93</v>
      </c>
      <c r="C738" t="s">
        <v>15</v>
      </c>
      <c r="D738">
        <v>25</v>
      </c>
      <c r="E738">
        <v>200</v>
      </c>
      <c r="F738">
        <v>0</v>
      </c>
      <c r="G738">
        <v>4243</v>
      </c>
      <c r="H738">
        <v>4243</v>
      </c>
      <c r="I738">
        <v>0</v>
      </c>
      <c r="J738">
        <v>18.338512999999999</v>
      </c>
      <c r="K738">
        <v>30232</v>
      </c>
      <c r="L738">
        <v>1498</v>
      </c>
      <c r="M738">
        <v>2</v>
      </c>
      <c r="N738">
        <v>4</v>
      </c>
      <c r="O738">
        <v>3</v>
      </c>
      <c r="P738">
        <v>144</v>
      </c>
      <c r="Q738">
        <v>6161</v>
      </c>
      <c r="R738">
        <v>131</v>
      </c>
      <c r="S738">
        <v>16.093336000000001</v>
      </c>
      <c r="T738">
        <v>16.093800000000002</v>
      </c>
      <c r="U738">
        <v>0.44805699999999998</v>
      </c>
      <c r="V738"/>
      <c r="W738"/>
      <c r="X738"/>
      <c r="Y738"/>
      <c r="Z738"/>
      <c r="AA738"/>
      <c r="AB738"/>
      <c r="AC738"/>
      <c r="AD738"/>
      <c r="AE738"/>
      <c r="AF738"/>
      <c r="AG738"/>
      <c r="AH738"/>
      <c r="AI738"/>
      <c r="AJ738"/>
    </row>
    <row r="739" spans="1:42" x14ac:dyDescent="0.2">
      <c r="A739" s="33">
        <v>3</v>
      </c>
      <c r="B739" s="33" t="s">
        <v>93</v>
      </c>
      <c r="C739" t="s">
        <v>16</v>
      </c>
      <c r="D739">
        <v>25</v>
      </c>
      <c r="E739">
        <v>200</v>
      </c>
      <c r="F739">
        <v>0</v>
      </c>
      <c r="G739">
        <v>3973</v>
      </c>
      <c r="H739">
        <v>3973</v>
      </c>
      <c r="I739">
        <v>0</v>
      </c>
      <c r="J739">
        <v>69.141812000000002</v>
      </c>
      <c r="K739">
        <v>100713</v>
      </c>
      <c r="L739">
        <v>3451</v>
      </c>
      <c r="M739">
        <v>2</v>
      </c>
      <c r="N739">
        <v>4</v>
      </c>
      <c r="O739">
        <v>3</v>
      </c>
      <c r="P739">
        <v>107</v>
      </c>
      <c r="Q739">
        <v>14016</v>
      </c>
      <c r="R739">
        <v>99</v>
      </c>
      <c r="S739">
        <v>24.512774</v>
      </c>
      <c r="T739">
        <v>24.513296</v>
      </c>
      <c r="U739">
        <v>0.240837</v>
      </c>
      <c r="V739"/>
      <c r="W739"/>
      <c r="X739"/>
      <c r="Y739"/>
      <c r="Z739"/>
      <c r="AA739"/>
      <c r="AB739"/>
      <c r="AC739"/>
      <c r="AD739"/>
      <c r="AE739"/>
      <c r="AF739"/>
      <c r="AG739"/>
      <c r="AH739"/>
      <c r="AI739"/>
      <c r="AJ739"/>
    </row>
    <row r="740" spans="1:42" x14ac:dyDescent="0.2">
      <c r="A740" s="33">
        <v>3</v>
      </c>
      <c r="B740" s="33" t="s">
        <v>93</v>
      </c>
      <c r="C740" t="s">
        <v>17</v>
      </c>
      <c r="D740">
        <v>25</v>
      </c>
      <c r="E740">
        <v>200</v>
      </c>
      <c r="F740">
        <v>0</v>
      </c>
      <c r="G740">
        <v>4413</v>
      </c>
      <c r="H740">
        <v>4413</v>
      </c>
      <c r="I740">
        <v>0</v>
      </c>
      <c r="J740">
        <v>0.77887600000000001</v>
      </c>
      <c r="K740">
        <v>0</v>
      </c>
      <c r="L740">
        <v>4</v>
      </c>
      <c r="M740">
        <v>2</v>
      </c>
      <c r="N740">
        <v>5</v>
      </c>
      <c r="O740">
        <v>3</v>
      </c>
      <c r="P740">
        <v>180</v>
      </c>
      <c r="Q740">
        <v>14</v>
      </c>
      <c r="R740">
        <v>169</v>
      </c>
      <c r="S740">
        <v>0.69755299999999998</v>
      </c>
      <c r="T740">
        <v>0.69817899999999999</v>
      </c>
      <c r="U740">
        <v>0.56466400000000005</v>
      </c>
      <c r="V740"/>
      <c r="W740"/>
      <c r="X740"/>
      <c r="Y740"/>
      <c r="Z740"/>
      <c r="AA740"/>
      <c r="AB740"/>
      <c r="AC740"/>
      <c r="AD740"/>
      <c r="AE740"/>
      <c r="AF740"/>
      <c r="AG740"/>
      <c r="AH740"/>
      <c r="AI740"/>
      <c r="AJ740"/>
    </row>
    <row r="741" spans="1:42" x14ac:dyDescent="0.2">
      <c r="A741" s="33">
        <v>3</v>
      </c>
      <c r="B741" s="33" t="s">
        <v>93</v>
      </c>
      <c r="C741" t="s">
        <v>18</v>
      </c>
      <c r="D741">
        <v>25</v>
      </c>
      <c r="E741">
        <v>200</v>
      </c>
      <c r="F741">
        <v>0</v>
      </c>
      <c r="G741">
        <v>4441</v>
      </c>
      <c r="H741">
        <v>4441</v>
      </c>
      <c r="I741">
        <v>0</v>
      </c>
      <c r="J741">
        <v>341.71650899999997</v>
      </c>
      <c r="K741">
        <v>272665</v>
      </c>
      <c r="L741">
        <v>3474</v>
      </c>
      <c r="M741">
        <v>2</v>
      </c>
      <c r="N741">
        <v>5</v>
      </c>
      <c r="O741">
        <v>3</v>
      </c>
      <c r="P741">
        <v>364</v>
      </c>
      <c r="Q741">
        <v>26108</v>
      </c>
      <c r="R741">
        <v>348</v>
      </c>
      <c r="S741">
        <v>202.88287700000001</v>
      </c>
      <c r="T741">
        <v>202.88344000000001</v>
      </c>
      <c r="U741">
        <v>0.88205999999999996</v>
      </c>
      <c r="V741"/>
      <c r="W741"/>
      <c r="X741"/>
      <c r="Y741"/>
      <c r="Z741"/>
      <c r="AA741"/>
      <c r="AB741"/>
      <c r="AC741"/>
      <c r="AD741"/>
      <c r="AE741"/>
      <c r="AF741"/>
      <c r="AG741"/>
      <c r="AH741"/>
      <c r="AI741"/>
      <c r="AJ741"/>
    </row>
    <row r="742" spans="1:42" x14ac:dyDescent="0.2">
      <c r="A742" s="33">
        <v>3</v>
      </c>
      <c r="B742" s="33" t="s">
        <v>93</v>
      </c>
      <c r="C742" t="s">
        <v>19</v>
      </c>
      <c r="D742">
        <v>25</v>
      </c>
      <c r="E742">
        <v>200</v>
      </c>
      <c r="F742">
        <v>0</v>
      </c>
      <c r="G742">
        <v>4288</v>
      </c>
      <c r="H742">
        <v>4288</v>
      </c>
      <c r="I742">
        <v>0</v>
      </c>
      <c r="J742">
        <v>10.616889</v>
      </c>
      <c r="K742">
        <v>19310</v>
      </c>
      <c r="L742">
        <v>856</v>
      </c>
      <c r="M742">
        <v>2</v>
      </c>
      <c r="N742">
        <v>4</v>
      </c>
      <c r="O742">
        <v>3</v>
      </c>
      <c r="P742">
        <v>146</v>
      </c>
      <c r="Q742">
        <v>3947</v>
      </c>
      <c r="R742">
        <v>135</v>
      </c>
      <c r="S742">
        <v>10.602261</v>
      </c>
      <c r="T742">
        <v>10.602695000000001</v>
      </c>
      <c r="U742">
        <v>0.42300199999999999</v>
      </c>
      <c r="V742"/>
      <c r="W742"/>
      <c r="X742"/>
      <c r="Y742"/>
      <c r="Z742"/>
      <c r="AA742"/>
      <c r="AB742"/>
      <c r="AC742"/>
      <c r="AD742"/>
      <c r="AE742"/>
      <c r="AF742"/>
      <c r="AG742"/>
      <c r="AH742"/>
      <c r="AI742"/>
      <c r="AJ742"/>
    </row>
    <row r="743" spans="1:42" x14ac:dyDescent="0.2">
      <c r="A743" s="33">
        <v>3</v>
      </c>
      <c r="B743" s="33" t="s">
        <v>93</v>
      </c>
      <c r="C743" t="s">
        <v>20</v>
      </c>
      <c r="D743">
        <v>25</v>
      </c>
      <c r="E743">
        <v>200</v>
      </c>
      <c r="F743">
        <v>0</v>
      </c>
      <c r="G743">
        <v>3930</v>
      </c>
      <c r="H743">
        <v>3930</v>
      </c>
      <c r="I743">
        <v>0</v>
      </c>
      <c r="J743">
        <v>1820.6527060000001</v>
      </c>
      <c r="K743">
        <v>946132</v>
      </c>
      <c r="L743">
        <v>10683</v>
      </c>
      <c r="M743">
        <v>2</v>
      </c>
      <c r="N743">
        <v>4</v>
      </c>
      <c r="O743">
        <v>3</v>
      </c>
      <c r="P743">
        <v>55</v>
      </c>
      <c r="Q743">
        <v>53848</v>
      </c>
      <c r="R743">
        <v>42</v>
      </c>
      <c r="S743">
        <v>35.764743000000003</v>
      </c>
      <c r="T743">
        <v>35.765358999999997</v>
      </c>
      <c r="U743">
        <v>0.51270400000000005</v>
      </c>
      <c r="V743" s="28">
        <f t="shared" ref="V743:AA743" si="218">IFERROR(AVERAGE(G732:G743),"")</f>
        <v>4633.666666666667</v>
      </c>
      <c r="W743" s="28">
        <f t="shared" si="218"/>
        <v>4633.666666666667</v>
      </c>
      <c r="X743" s="28">
        <f t="shared" si="218"/>
        <v>0</v>
      </c>
      <c r="Y743" s="28">
        <f t="shared" si="218"/>
        <v>201.32150450000003</v>
      </c>
      <c r="Z743" s="28">
        <f t="shared" si="218"/>
        <v>136910.66666666666</v>
      </c>
      <c r="AA743" s="28">
        <f t="shared" si="218"/>
        <v>2032.5833333333333</v>
      </c>
      <c r="AB743" s="28">
        <f t="shared" ref="AB743:AG743" si="219">IFERROR(AVERAGE(P732:P743),"")</f>
        <v>170.08333333333334</v>
      </c>
      <c r="AC743" s="28">
        <f t="shared" si="219"/>
        <v>10211.333333333334</v>
      </c>
      <c r="AD743" s="28">
        <f t="shared" si="219"/>
        <v>159.83333333333334</v>
      </c>
      <c r="AE743" s="28">
        <f t="shared" si="219"/>
        <v>28.446851000000006</v>
      </c>
      <c r="AF743" s="28">
        <f t="shared" si="219"/>
        <v>28.44738358333333</v>
      </c>
      <c r="AG743" s="28">
        <f t="shared" si="219"/>
        <v>0.70381083333333339</v>
      </c>
      <c r="AH743" s="28">
        <f>IFERROR(AVERAGE(N732:N743),"")</f>
        <v>5.083333333333333</v>
      </c>
      <c r="AI743" s="28">
        <f>IFERROR(AVERAGE(O732:O743),"")</f>
        <v>3</v>
      </c>
      <c r="AJ743" s="28">
        <f>AVERAGE(M732:M743)</f>
        <v>2</v>
      </c>
      <c r="AK743">
        <f>COUNTA(D732:D743)</f>
        <v>12</v>
      </c>
      <c r="AL743">
        <f>COUNTIF(M732:M743,"=2")</f>
        <v>12</v>
      </c>
      <c r="AM743">
        <f>COUNTIF(M732:M743,"=1")</f>
        <v>0</v>
      </c>
      <c r="AN743">
        <f>COUNTIF(M732:M743,"=0")</f>
        <v>0</v>
      </c>
      <c r="AO743">
        <f>COUNTIF(M732:M743,"=3")</f>
        <v>0</v>
      </c>
      <c r="AP743">
        <f>COUNTIF(M732:M743,"=")</f>
        <v>0</v>
      </c>
    </row>
    <row r="744" spans="1:42" x14ac:dyDescent="0.2">
      <c r="A744" s="33">
        <v>3</v>
      </c>
      <c r="B744" s="33" t="s">
        <v>94</v>
      </c>
      <c r="C744" t="s">
        <v>21</v>
      </c>
      <c r="D744">
        <v>25</v>
      </c>
      <c r="E744">
        <v>200</v>
      </c>
      <c r="F744">
        <v>0</v>
      </c>
      <c r="G744">
        <v>4611</v>
      </c>
      <c r="H744">
        <v>4611</v>
      </c>
      <c r="I744">
        <v>0</v>
      </c>
      <c r="J744">
        <v>0.54180200000000001</v>
      </c>
      <c r="K744">
        <v>0</v>
      </c>
      <c r="L744">
        <v>2</v>
      </c>
      <c r="M744">
        <v>2</v>
      </c>
      <c r="N744">
        <v>4</v>
      </c>
      <c r="O744">
        <v>3</v>
      </c>
      <c r="P744">
        <v>145</v>
      </c>
      <c r="Q744">
        <v>8</v>
      </c>
      <c r="R744">
        <v>136</v>
      </c>
      <c r="S744">
        <v>0.41822599999999999</v>
      </c>
      <c r="T744">
        <v>0.41864000000000001</v>
      </c>
      <c r="U744">
        <v>0.363593</v>
      </c>
      <c r="V744"/>
      <c r="W744"/>
      <c r="X744"/>
      <c r="Y744"/>
      <c r="Z744"/>
      <c r="AA744"/>
      <c r="AB744"/>
      <c r="AC744"/>
      <c r="AD744"/>
      <c r="AE744"/>
      <c r="AF744"/>
      <c r="AG744"/>
      <c r="AH744"/>
      <c r="AI744"/>
      <c r="AJ744"/>
    </row>
    <row r="745" spans="1:42" x14ac:dyDescent="0.2">
      <c r="A745" s="33">
        <v>3</v>
      </c>
      <c r="B745" s="33" t="s">
        <v>94</v>
      </c>
      <c r="C745" t="s">
        <v>22</v>
      </c>
      <c r="D745">
        <v>25</v>
      </c>
      <c r="E745">
        <v>200</v>
      </c>
      <c r="F745">
        <v>0</v>
      </c>
      <c r="G745">
        <v>3518</v>
      </c>
      <c r="H745">
        <v>3518</v>
      </c>
      <c r="I745">
        <v>0</v>
      </c>
      <c r="J745">
        <v>0.38782299999999997</v>
      </c>
      <c r="K745">
        <v>125</v>
      </c>
      <c r="L745">
        <v>36</v>
      </c>
      <c r="M745">
        <v>2</v>
      </c>
      <c r="N745">
        <v>3</v>
      </c>
      <c r="O745">
        <v>3</v>
      </c>
      <c r="P745">
        <v>70</v>
      </c>
      <c r="Q745">
        <v>45</v>
      </c>
      <c r="R745">
        <v>61</v>
      </c>
      <c r="S745">
        <v>0.38141900000000001</v>
      </c>
      <c r="T745">
        <v>0.381471</v>
      </c>
      <c r="U745">
        <v>0.261181</v>
      </c>
      <c r="V745"/>
      <c r="W745"/>
      <c r="X745"/>
      <c r="Y745"/>
      <c r="Z745"/>
      <c r="AA745"/>
      <c r="AB745"/>
      <c r="AC745"/>
      <c r="AD745"/>
      <c r="AE745"/>
      <c r="AF745"/>
      <c r="AG745"/>
      <c r="AH745"/>
      <c r="AI745"/>
      <c r="AJ745"/>
    </row>
    <row r="746" spans="1:42" x14ac:dyDescent="0.2">
      <c r="A746" s="33">
        <v>3</v>
      </c>
      <c r="B746" s="33" t="s">
        <v>94</v>
      </c>
      <c r="C746" t="s">
        <v>23</v>
      </c>
      <c r="D746">
        <v>25</v>
      </c>
      <c r="E746">
        <v>200</v>
      </c>
      <c r="F746">
        <v>0</v>
      </c>
      <c r="G746">
        <v>3328</v>
      </c>
      <c r="H746">
        <v>3328</v>
      </c>
      <c r="I746">
        <v>0</v>
      </c>
      <c r="J746">
        <v>4.5024199999999999</v>
      </c>
      <c r="K746">
        <v>32685</v>
      </c>
      <c r="L746">
        <v>312</v>
      </c>
      <c r="M746">
        <v>2</v>
      </c>
      <c r="N746">
        <v>3</v>
      </c>
      <c r="O746">
        <v>3</v>
      </c>
      <c r="P746">
        <v>220</v>
      </c>
      <c r="Q746">
        <v>2270</v>
      </c>
      <c r="R746">
        <v>204</v>
      </c>
      <c r="S746">
        <v>2.0658210000000001</v>
      </c>
      <c r="T746">
        <v>2.065868</v>
      </c>
      <c r="U746">
        <v>0.25015100000000001</v>
      </c>
      <c r="V746"/>
      <c r="W746"/>
      <c r="X746"/>
      <c r="Y746"/>
      <c r="Z746"/>
      <c r="AA746"/>
      <c r="AB746"/>
      <c r="AC746"/>
      <c r="AD746"/>
      <c r="AE746"/>
      <c r="AF746"/>
      <c r="AG746"/>
      <c r="AH746"/>
      <c r="AI746"/>
      <c r="AJ746"/>
    </row>
    <row r="747" spans="1:42" x14ac:dyDescent="0.2">
      <c r="A747" s="33">
        <v>3</v>
      </c>
      <c r="B747" s="33" t="s">
        <v>94</v>
      </c>
      <c r="C747" t="s">
        <v>24</v>
      </c>
      <c r="D747">
        <v>25</v>
      </c>
      <c r="E747">
        <v>200</v>
      </c>
      <c r="F747">
        <v>0</v>
      </c>
      <c r="G747">
        <v>3089</v>
      </c>
      <c r="H747">
        <v>3089</v>
      </c>
      <c r="I747">
        <v>0</v>
      </c>
      <c r="J747">
        <v>0.48926700000000001</v>
      </c>
      <c r="K747">
        <v>838</v>
      </c>
      <c r="L747">
        <v>127</v>
      </c>
      <c r="M747">
        <v>2</v>
      </c>
      <c r="N747">
        <v>3</v>
      </c>
      <c r="O747">
        <v>3</v>
      </c>
      <c r="P747">
        <v>32</v>
      </c>
      <c r="Q747">
        <v>218</v>
      </c>
      <c r="R747">
        <v>24</v>
      </c>
      <c r="S747">
        <v>0.40344799999999997</v>
      </c>
      <c r="T747">
        <v>0.40348699999999998</v>
      </c>
      <c r="U747">
        <v>0.24229800000000001</v>
      </c>
      <c r="V747"/>
      <c r="W747"/>
      <c r="X747"/>
      <c r="Y747"/>
      <c r="Z747"/>
      <c r="AA747"/>
      <c r="AB747"/>
      <c r="AC747"/>
      <c r="AD747"/>
      <c r="AE747"/>
      <c r="AF747"/>
      <c r="AG747"/>
      <c r="AH747"/>
      <c r="AI747"/>
      <c r="AJ747"/>
    </row>
    <row r="748" spans="1:42" x14ac:dyDescent="0.2">
      <c r="A748" s="33">
        <v>3</v>
      </c>
      <c r="B748" s="33" t="s">
        <v>94</v>
      </c>
      <c r="C748" t="s">
        <v>25</v>
      </c>
      <c r="D748">
        <v>25</v>
      </c>
      <c r="E748">
        <v>200</v>
      </c>
      <c r="F748">
        <v>0</v>
      </c>
      <c r="G748">
        <v>4113</v>
      </c>
      <c r="H748">
        <v>4113</v>
      </c>
      <c r="I748">
        <v>0</v>
      </c>
      <c r="J748">
        <v>5.305701</v>
      </c>
      <c r="K748">
        <v>14322</v>
      </c>
      <c r="L748">
        <v>373</v>
      </c>
      <c r="M748">
        <v>2</v>
      </c>
      <c r="N748">
        <v>4</v>
      </c>
      <c r="O748">
        <v>3</v>
      </c>
      <c r="P748">
        <v>169</v>
      </c>
      <c r="Q748">
        <v>1958</v>
      </c>
      <c r="R748">
        <v>151</v>
      </c>
      <c r="S748">
        <v>3.0172319999999999</v>
      </c>
      <c r="T748">
        <v>3.017668</v>
      </c>
      <c r="U748">
        <v>2.1818599999999999</v>
      </c>
      <c r="V748"/>
      <c r="W748"/>
      <c r="X748"/>
      <c r="Y748"/>
      <c r="Z748"/>
      <c r="AA748"/>
      <c r="AB748"/>
      <c r="AC748"/>
      <c r="AD748"/>
      <c r="AE748"/>
      <c r="AF748"/>
      <c r="AG748"/>
      <c r="AH748"/>
      <c r="AI748"/>
      <c r="AJ748"/>
    </row>
    <row r="749" spans="1:42" x14ac:dyDescent="0.2">
      <c r="A749" s="33">
        <v>3</v>
      </c>
      <c r="B749" s="33" t="s">
        <v>94</v>
      </c>
      <c r="C749" t="s">
        <v>26</v>
      </c>
      <c r="D749">
        <v>25</v>
      </c>
      <c r="E749">
        <v>200</v>
      </c>
      <c r="F749">
        <v>0</v>
      </c>
      <c r="G749">
        <v>3455</v>
      </c>
      <c r="H749">
        <v>3455</v>
      </c>
      <c r="I749">
        <v>0</v>
      </c>
      <c r="J749">
        <v>1.317564</v>
      </c>
      <c r="K749">
        <v>3678</v>
      </c>
      <c r="L749">
        <v>105</v>
      </c>
      <c r="M749">
        <v>2</v>
      </c>
      <c r="N749">
        <v>3</v>
      </c>
      <c r="O749">
        <v>3</v>
      </c>
      <c r="P749">
        <v>247</v>
      </c>
      <c r="Q749">
        <v>282</v>
      </c>
      <c r="R749">
        <v>230</v>
      </c>
      <c r="S749">
        <v>1.2278629999999999</v>
      </c>
      <c r="T749">
        <v>1.227927</v>
      </c>
      <c r="U749">
        <v>0.658833</v>
      </c>
      <c r="V749"/>
      <c r="W749"/>
      <c r="X749"/>
      <c r="Y749"/>
      <c r="Z749"/>
      <c r="AA749"/>
      <c r="AB749"/>
      <c r="AC749"/>
      <c r="AD749"/>
      <c r="AE749"/>
      <c r="AF749"/>
      <c r="AG749"/>
      <c r="AH749"/>
      <c r="AI749"/>
      <c r="AJ749"/>
    </row>
    <row r="750" spans="1:42" x14ac:dyDescent="0.2">
      <c r="A750" s="33">
        <v>3</v>
      </c>
      <c r="B750" s="33" t="s">
        <v>94</v>
      </c>
      <c r="C750" t="s">
        <v>27</v>
      </c>
      <c r="D750">
        <v>25</v>
      </c>
      <c r="E750">
        <v>200</v>
      </c>
      <c r="F750">
        <v>0</v>
      </c>
      <c r="G750">
        <v>2983</v>
      </c>
      <c r="H750">
        <v>2983</v>
      </c>
      <c r="I750">
        <v>0</v>
      </c>
      <c r="J750">
        <v>0.55030400000000002</v>
      </c>
      <c r="K750">
        <v>114</v>
      </c>
      <c r="L750">
        <v>42</v>
      </c>
      <c r="M750">
        <v>2</v>
      </c>
      <c r="N750">
        <v>3</v>
      </c>
      <c r="O750">
        <v>3</v>
      </c>
      <c r="P750">
        <v>178</v>
      </c>
      <c r="Q750">
        <v>80</v>
      </c>
      <c r="R750">
        <v>168</v>
      </c>
      <c r="S750">
        <v>0.54324700000000004</v>
      </c>
      <c r="T750">
        <v>0.54329300000000003</v>
      </c>
      <c r="U750">
        <v>0.319525</v>
      </c>
      <c r="V750"/>
      <c r="W750"/>
      <c r="X750"/>
      <c r="Y750"/>
      <c r="Z750"/>
      <c r="AA750"/>
      <c r="AB750"/>
      <c r="AC750"/>
      <c r="AD750"/>
      <c r="AE750"/>
      <c r="AF750"/>
      <c r="AG750"/>
      <c r="AH750"/>
      <c r="AI750"/>
      <c r="AJ750"/>
    </row>
    <row r="751" spans="1:42" x14ac:dyDescent="0.2">
      <c r="A751" s="33">
        <v>3</v>
      </c>
      <c r="B751" s="33" t="s">
        <v>94</v>
      </c>
      <c r="C751" t="s">
        <v>28</v>
      </c>
      <c r="D751">
        <v>25</v>
      </c>
      <c r="E751">
        <v>200</v>
      </c>
      <c r="F751">
        <v>0</v>
      </c>
      <c r="G751">
        <v>2945</v>
      </c>
      <c r="H751">
        <v>2945</v>
      </c>
      <c r="I751">
        <v>0</v>
      </c>
      <c r="J751">
        <v>0.42918699999999999</v>
      </c>
      <c r="K751">
        <v>0</v>
      </c>
      <c r="L751">
        <v>10</v>
      </c>
      <c r="M751">
        <v>2</v>
      </c>
      <c r="N751">
        <v>3</v>
      </c>
      <c r="O751">
        <v>3</v>
      </c>
      <c r="P751">
        <v>17</v>
      </c>
      <c r="Q751">
        <v>11</v>
      </c>
      <c r="R751">
        <v>9</v>
      </c>
      <c r="S751">
        <v>0.424869</v>
      </c>
      <c r="T751">
        <v>0.424898</v>
      </c>
      <c r="U751">
        <v>0.34917999999999999</v>
      </c>
      <c r="V751" s="28">
        <f t="shared" ref="V751:AA751" si="220">IFERROR(AVERAGE(G744:G751),"")</f>
        <v>3505.25</v>
      </c>
      <c r="W751" s="28">
        <f t="shared" si="220"/>
        <v>3505.25</v>
      </c>
      <c r="X751" s="28">
        <f t="shared" si="220"/>
        <v>0</v>
      </c>
      <c r="Y751" s="28">
        <f t="shared" si="220"/>
        <v>1.6905085000000002</v>
      </c>
      <c r="Z751" s="28">
        <f t="shared" si="220"/>
        <v>6470.25</v>
      </c>
      <c r="AA751" s="28">
        <f t="shared" si="220"/>
        <v>125.875</v>
      </c>
      <c r="AB751" s="28">
        <f t="shared" ref="AB751:AG751" si="221">IFERROR(AVERAGE(P744:P751),"")</f>
        <v>134.75</v>
      </c>
      <c r="AC751" s="28">
        <f t="shared" si="221"/>
        <v>609</v>
      </c>
      <c r="AD751" s="28">
        <f t="shared" si="221"/>
        <v>122.875</v>
      </c>
      <c r="AE751" s="28">
        <f t="shared" si="221"/>
        <v>1.060265625</v>
      </c>
      <c r="AF751" s="28">
        <f t="shared" si="221"/>
        <v>1.0604065</v>
      </c>
      <c r="AG751" s="28">
        <f t="shared" si="221"/>
        <v>0.5783276249999999</v>
      </c>
      <c r="AH751" s="28">
        <f>IFERROR(AVERAGE(N744:N751),"")</f>
        <v>3.25</v>
      </c>
      <c r="AI751" s="28">
        <f>IFERROR(AVERAGE(O744:O751),"")</f>
        <v>3</v>
      </c>
      <c r="AJ751" s="28">
        <f>AVERAGE(M744:M751)</f>
        <v>2</v>
      </c>
      <c r="AK751">
        <f>COUNTA(D744:D751)</f>
        <v>8</v>
      </c>
      <c r="AL751">
        <f>COUNTIF(M744:M751,"=2")</f>
        <v>8</v>
      </c>
      <c r="AM751">
        <f>COUNTIF(M744:M751,"=1")</f>
        <v>0</v>
      </c>
      <c r="AN751">
        <f>COUNTIF(M744:M751,"=0")</f>
        <v>0</v>
      </c>
      <c r="AO751">
        <f>COUNTIF(M744:M751,"=3")</f>
        <v>0</v>
      </c>
      <c r="AP751">
        <f>COUNTIF(M744:M751,"=")</f>
        <v>0</v>
      </c>
    </row>
    <row r="752" spans="1:42" x14ac:dyDescent="0.2">
      <c r="A752" s="33">
        <v>3</v>
      </c>
      <c r="B752" s="33" t="s">
        <v>95</v>
      </c>
      <c r="C752" t="s">
        <v>29</v>
      </c>
      <c r="D752">
        <v>25</v>
      </c>
      <c r="E752">
        <v>700</v>
      </c>
      <c r="F752">
        <v>0</v>
      </c>
      <c r="G752">
        <v>2147</v>
      </c>
      <c r="H752">
        <v>2147</v>
      </c>
      <c r="I752">
        <v>0</v>
      </c>
      <c r="J752">
        <v>3.6074000000000002E-2</v>
      </c>
      <c r="K752">
        <v>0</v>
      </c>
      <c r="L752">
        <v>0</v>
      </c>
      <c r="M752">
        <v>2</v>
      </c>
      <c r="N752">
        <v>2</v>
      </c>
      <c r="O752">
        <v>2</v>
      </c>
      <c r="P752">
        <v>3</v>
      </c>
      <c r="Q752">
        <v>0</v>
      </c>
      <c r="R752">
        <v>0</v>
      </c>
      <c r="S752">
        <v>3.4432999999999998E-2</v>
      </c>
      <c r="T752">
        <v>3.4447999999999999E-2</v>
      </c>
      <c r="U752">
        <v>2.8295000000000001E-2</v>
      </c>
      <c r="V752"/>
      <c r="W752"/>
      <c r="X752"/>
      <c r="Y752"/>
      <c r="Z752"/>
      <c r="AA752"/>
      <c r="AB752"/>
      <c r="AC752"/>
      <c r="AD752"/>
      <c r="AE752"/>
      <c r="AF752"/>
      <c r="AG752"/>
      <c r="AH752"/>
      <c r="AI752"/>
      <c r="AJ752"/>
    </row>
    <row r="753" spans="1:42" x14ac:dyDescent="0.2">
      <c r="A753" s="33">
        <v>3</v>
      </c>
      <c r="B753" s="33" t="s">
        <v>95</v>
      </c>
      <c r="C753" t="s">
        <v>30</v>
      </c>
      <c r="D753">
        <v>25</v>
      </c>
      <c r="E753">
        <v>700</v>
      </c>
      <c r="F753">
        <v>0</v>
      </c>
      <c r="G753">
        <v>2147</v>
      </c>
      <c r="H753">
        <v>2147</v>
      </c>
      <c r="I753">
        <v>0</v>
      </c>
      <c r="J753">
        <v>0.274366</v>
      </c>
      <c r="K753">
        <v>781</v>
      </c>
      <c r="L753">
        <v>33</v>
      </c>
      <c r="M753">
        <v>2</v>
      </c>
      <c r="N753">
        <v>2</v>
      </c>
      <c r="O753">
        <v>2</v>
      </c>
      <c r="P753">
        <v>16</v>
      </c>
      <c r="Q753">
        <v>77</v>
      </c>
      <c r="R753">
        <v>12</v>
      </c>
      <c r="S753">
        <v>9.9468000000000001E-2</v>
      </c>
      <c r="T753">
        <v>9.9504999999999996E-2</v>
      </c>
      <c r="U753">
        <v>6.9745000000000001E-2</v>
      </c>
      <c r="V753"/>
      <c r="W753"/>
      <c r="X753"/>
      <c r="Y753"/>
      <c r="Z753"/>
      <c r="AA753"/>
      <c r="AB753"/>
      <c r="AC753"/>
      <c r="AD753"/>
      <c r="AE753"/>
      <c r="AF753"/>
      <c r="AG753"/>
      <c r="AH753"/>
      <c r="AI753"/>
      <c r="AJ753"/>
    </row>
    <row r="754" spans="1:42" x14ac:dyDescent="0.2">
      <c r="A754" s="33">
        <v>3</v>
      </c>
      <c r="B754" s="33" t="s">
        <v>95</v>
      </c>
      <c r="C754" t="s">
        <v>31</v>
      </c>
      <c r="D754">
        <v>25</v>
      </c>
      <c r="E754">
        <v>700</v>
      </c>
      <c r="F754">
        <v>0</v>
      </c>
      <c r="G754">
        <v>2147</v>
      </c>
      <c r="H754">
        <v>2147</v>
      </c>
      <c r="I754">
        <v>0</v>
      </c>
      <c r="J754">
        <v>0.95761200000000002</v>
      </c>
      <c r="K754">
        <v>5596</v>
      </c>
      <c r="L754">
        <v>130</v>
      </c>
      <c r="M754">
        <v>2</v>
      </c>
      <c r="N754">
        <v>2</v>
      </c>
      <c r="O754">
        <v>2</v>
      </c>
      <c r="P754">
        <v>23</v>
      </c>
      <c r="Q754">
        <v>301</v>
      </c>
      <c r="R754">
        <v>12</v>
      </c>
      <c r="S754">
        <v>0.40659699999999999</v>
      </c>
      <c r="T754">
        <v>0.40665200000000001</v>
      </c>
      <c r="U754">
        <v>0.135126</v>
      </c>
      <c r="V754"/>
      <c r="W754"/>
      <c r="X754"/>
      <c r="Y754"/>
      <c r="Z754"/>
      <c r="AA754"/>
      <c r="AB754"/>
      <c r="AC754"/>
      <c r="AD754"/>
      <c r="AE754"/>
      <c r="AF754"/>
      <c r="AG754"/>
      <c r="AH754"/>
      <c r="AI754"/>
      <c r="AJ754"/>
    </row>
    <row r="755" spans="1:42" x14ac:dyDescent="0.2">
      <c r="A755" s="33">
        <v>3</v>
      </c>
      <c r="B755" s="33" t="s">
        <v>95</v>
      </c>
      <c r="C755" t="s">
        <v>32</v>
      </c>
      <c r="D755">
        <v>25</v>
      </c>
      <c r="E755">
        <v>700</v>
      </c>
      <c r="F755">
        <v>0</v>
      </c>
      <c r="G755">
        <v>2131</v>
      </c>
      <c r="H755">
        <v>2131</v>
      </c>
      <c r="I755">
        <v>0</v>
      </c>
      <c r="J755">
        <v>4.9901910000000003</v>
      </c>
      <c r="K755">
        <v>26014</v>
      </c>
      <c r="L755">
        <v>308</v>
      </c>
      <c r="M755">
        <v>2</v>
      </c>
      <c r="N755">
        <v>1</v>
      </c>
      <c r="O755">
        <v>1</v>
      </c>
      <c r="P755">
        <v>39</v>
      </c>
      <c r="Q755">
        <v>1634</v>
      </c>
      <c r="R755">
        <v>30</v>
      </c>
      <c r="S755">
        <v>4.9813400000000003</v>
      </c>
      <c r="T755">
        <v>4.9814040000000004</v>
      </c>
      <c r="U755">
        <v>4.6464999999999999E-2</v>
      </c>
      <c r="V755"/>
      <c r="W755"/>
      <c r="X755"/>
      <c r="Y755"/>
      <c r="Z755"/>
      <c r="AA755"/>
      <c r="AB755"/>
      <c r="AC755"/>
      <c r="AD755"/>
      <c r="AE755"/>
      <c r="AF755"/>
      <c r="AG755"/>
      <c r="AH755"/>
      <c r="AI755"/>
      <c r="AJ755"/>
    </row>
    <row r="756" spans="1:42" x14ac:dyDescent="0.2">
      <c r="A756" s="33">
        <v>3</v>
      </c>
      <c r="B756" s="33" t="s">
        <v>95</v>
      </c>
      <c r="C756" t="s">
        <v>33</v>
      </c>
      <c r="D756">
        <v>25</v>
      </c>
      <c r="E756">
        <v>700</v>
      </c>
      <c r="F756">
        <v>0</v>
      </c>
      <c r="G756">
        <v>2147</v>
      </c>
      <c r="H756">
        <v>2147</v>
      </c>
      <c r="I756">
        <v>0</v>
      </c>
      <c r="J756">
        <v>0.109027</v>
      </c>
      <c r="K756">
        <v>0</v>
      </c>
      <c r="L756">
        <v>3</v>
      </c>
      <c r="M756">
        <v>2</v>
      </c>
      <c r="N756">
        <v>2</v>
      </c>
      <c r="O756">
        <v>2</v>
      </c>
      <c r="P756">
        <v>30</v>
      </c>
      <c r="Q756">
        <v>3</v>
      </c>
      <c r="R756">
        <v>27</v>
      </c>
      <c r="S756">
        <v>9.0271000000000004E-2</v>
      </c>
      <c r="T756">
        <v>9.0302999999999994E-2</v>
      </c>
      <c r="U756">
        <v>7.0346000000000006E-2</v>
      </c>
      <c r="V756"/>
      <c r="W756"/>
      <c r="X756"/>
      <c r="Y756"/>
      <c r="Z756"/>
      <c r="AA756"/>
      <c r="AB756"/>
      <c r="AC756"/>
      <c r="AD756"/>
      <c r="AE756"/>
      <c r="AF756"/>
      <c r="AG756"/>
      <c r="AH756"/>
      <c r="AI756"/>
      <c r="AJ756"/>
    </row>
    <row r="757" spans="1:42" x14ac:dyDescent="0.2">
      <c r="A757" s="33">
        <v>3</v>
      </c>
      <c r="B757" s="33" t="s">
        <v>95</v>
      </c>
      <c r="C757" t="s">
        <v>34</v>
      </c>
      <c r="D757">
        <v>25</v>
      </c>
      <c r="E757">
        <v>700</v>
      </c>
      <c r="F757">
        <v>0</v>
      </c>
      <c r="G757">
        <v>2147</v>
      </c>
      <c r="H757">
        <v>2147</v>
      </c>
      <c r="I757">
        <v>0</v>
      </c>
      <c r="J757">
        <v>0.15144099999999999</v>
      </c>
      <c r="K757">
        <v>0</v>
      </c>
      <c r="L757">
        <v>14</v>
      </c>
      <c r="M757">
        <v>2</v>
      </c>
      <c r="N757">
        <v>2</v>
      </c>
      <c r="O757">
        <v>2</v>
      </c>
      <c r="P757">
        <v>115</v>
      </c>
      <c r="Q757">
        <v>21</v>
      </c>
      <c r="R757">
        <v>111</v>
      </c>
      <c r="S757">
        <v>7.7684000000000003E-2</v>
      </c>
      <c r="T757">
        <v>7.7729999999999994E-2</v>
      </c>
      <c r="U757">
        <v>2.4076E-2</v>
      </c>
      <c r="V757"/>
      <c r="W757"/>
      <c r="X757"/>
      <c r="Y757"/>
      <c r="Z757"/>
      <c r="AA757"/>
      <c r="AB757"/>
      <c r="AC757"/>
      <c r="AD757"/>
      <c r="AE757"/>
      <c r="AF757"/>
      <c r="AG757"/>
      <c r="AH757"/>
      <c r="AI757"/>
      <c r="AJ757"/>
    </row>
    <row r="758" spans="1:42" x14ac:dyDescent="0.2">
      <c r="A758" s="33">
        <v>3</v>
      </c>
      <c r="B758" s="33" t="s">
        <v>95</v>
      </c>
      <c r="C758" t="s">
        <v>35</v>
      </c>
      <c r="D758">
        <v>25</v>
      </c>
      <c r="E758">
        <v>700</v>
      </c>
      <c r="F758">
        <v>0</v>
      </c>
      <c r="G758">
        <v>2145</v>
      </c>
      <c r="H758">
        <v>2145</v>
      </c>
      <c r="I758">
        <v>0</v>
      </c>
      <c r="J758">
        <v>0.14608199999999999</v>
      </c>
      <c r="K758">
        <v>0</v>
      </c>
      <c r="L758">
        <v>13</v>
      </c>
      <c r="M758">
        <v>2</v>
      </c>
      <c r="N758">
        <v>2</v>
      </c>
      <c r="O758">
        <v>2</v>
      </c>
      <c r="P758">
        <v>26</v>
      </c>
      <c r="Q758">
        <v>15</v>
      </c>
      <c r="R758">
        <v>14</v>
      </c>
      <c r="S758">
        <v>0.13083</v>
      </c>
      <c r="T758">
        <v>0.13084999999999999</v>
      </c>
      <c r="U758">
        <v>3.8649000000000003E-2</v>
      </c>
      <c r="V758"/>
      <c r="W758"/>
      <c r="X758"/>
      <c r="Y758"/>
      <c r="Z758"/>
      <c r="AA758"/>
      <c r="AB758"/>
      <c r="AC758"/>
      <c r="AD758"/>
      <c r="AE758"/>
      <c r="AF758"/>
      <c r="AG758"/>
      <c r="AH758"/>
      <c r="AI758"/>
      <c r="AJ758"/>
    </row>
    <row r="759" spans="1:42" x14ac:dyDescent="0.2">
      <c r="A759" s="33">
        <v>3</v>
      </c>
      <c r="B759" s="33" t="s">
        <v>95</v>
      </c>
      <c r="C759" t="s">
        <v>36</v>
      </c>
      <c r="D759">
        <v>25</v>
      </c>
      <c r="E759">
        <v>700</v>
      </c>
      <c r="F759">
        <v>0</v>
      </c>
      <c r="G759">
        <v>2145</v>
      </c>
      <c r="H759">
        <v>2145</v>
      </c>
      <c r="I759">
        <v>0</v>
      </c>
      <c r="J759">
        <v>0.19962099999999999</v>
      </c>
      <c r="K759">
        <v>0</v>
      </c>
      <c r="L759">
        <v>14</v>
      </c>
      <c r="M759">
        <v>2</v>
      </c>
      <c r="N759">
        <v>2</v>
      </c>
      <c r="O759">
        <v>2</v>
      </c>
      <c r="P759">
        <v>16</v>
      </c>
      <c r="Q759">
        <v>19</v>
      </c>
      <c r="R759">
        <v>8</v>
      </c>
      <c r="S759">
        <v>0.17605999999999999</v>
      </c>
      <c r="T759">
        <v>0.17607800000000001</v>
      </c>
      <c r="U759">
        <v>0.11175300000000001</v>
      </c>
      <c r="V759" s="28">
        <f t="shared" ref="V759:AA759" si="222">IFERROR(AVERAGE(G752:G759),"")</f>
        <v>2144.5</v>
      </c>
      <c r="W759" s="28">
        <f t="shared" si="222"/>
        <v>2144.5</v>
      </c>
      <c r="X759" s="28">
        <f t="shared" si="222"/>
        <v>0</v>
      </c>
      <c r="Y759" s="28">
        <f t="shared" si="222"/>
        <v>0.85805175</v>
      </c>
      <c r="Z759" s="28">
        <f t="shared" si="222"/>
        <v>4048.875</v>
      </c>
      <c r="AA759" s="28">
        <f t="shared" si="222"/>
        <v>64.375</v>
      </c>
      <c r="AB759" s="28">
        <f t="shared" ref="AB759:AG759" si="223">IFERROR(AVERAGE(P752:P759),"")</f>
        <v>33.5</v>
      </c>
      <c r="AC759" s="28">
        <f t="shared" si="223"/>
        <v>258.75</v>
      </c>
      <c r="AD759" s="28">
        <f t="shared" si="223"/>
        <v>26.75</v>
      </c>
      <c r="AE759" s="28">
        <f t="shared" si="223"/>
        <v>0.74958537500000011</v>
      </c>
      <c r="AF759" s="28">
        <f t="shared" si="223"/>
        <v>0.74962125000000002</v>
      </c>
      <c r="AG759" s="28">
        <f t="shared" si="223"/>
        <v>6.5556875000000001E-2</v>
      </c>
      <c r="AH759" s="28">
        <f>IFERROR(AVERAGE(N752:N759),"")</f>
        <v>1.875</v>
      </c>
      <c r="AI759" s="28">
        <f>IFERROR(AVERAGE(O752:O759),"")</f>
        <v>1.875</v>
      </c>
      <c r="AJ759" s="28">
        <f>AVERAGE(M752:M759)</f>
        <v>2</v>
      </c>
      <c r="AK759">
        <f>COUNTA(D752:D759)</f>
        <v>8</v>
      </c>
      <c r="AL759">
        <f>COUNTIF(M752:M759,"=2")</f>
        <v>8</v>
      </c>
      <c r="AM759">
        <f>COUNTIF(M752:M759,"=1")</f>
        <v>0</v>
      </c>
      <c r="AN759">
        <f>COUNTIF(M752:M759,"=0")</f>
        <v>0</v>
      </c>
      <c r="AO759">
        <f>COUNTIF(M752:M759,"=3")</f>
        <v>0</v>
      </c>
      <c r="AP759">
        <f>COUNTIF(M752:M759,"=")</f>
        <v>0</v>
      </c>
    </row>
    <row r="760" spans="1:42" x14ac:dyDescent="0.2">
      <c r="A760" s="33">
        <v>3</v>
      </c>
      <c r="B760" s="33" t="s">
        <v>96</v>
      </c>
      <c r="C760" t="s">
        <v>37</v>
      </c>
      <c r="D760">
        <v>25</v>
      </c>
      <c r="E760">
        <v>1000</v>
      </c>
      <c r="F760">
        <v>0</v>
      </c>
      <c r="G760">
        <v>4633</v>
      </c>
      <c r="H760">
        <v>4633</v>
      </c>
      <c r="I760">
        <v>0</v>
      </c>
      <c r="J760">
        <v>9.1510999999999995E-2</v>
      </c>
      <c r="K760">
        <v>0</v>
      </c>
      <c r="L760">
        <v>10</v>
      </c>
      <c r="M760">
        <v>2</v>
      </c>
      <c r="N760">
        <v>4</v>
      </c>
      <c r="O760">
        <v>3</v>
      </c>
      <c r="P760">
        <v>7</v>
      </c>
      <c r="Q760">
        <v>11</v>
      </c>
      <c r="R760">
        <v>3</v>
      </c>
      <c r="S760">
        <v>8.7486999999999995E-2</v>
      </c>
      <c r="T760">
        <v>8.7985999999999995E-2</v>
      </c>
      <c r="U760">
        <v>6.9348999999999994E-2</v>
      </c>
      <c r="V760"/>
      <c r="W760"/>
      <c r="X760"/>
      <c r="Y760"/>
      <c r="Z760"/>
      <c r="AA760"/>
      <c r="AB760"/>
      <c r="AC760"/>
      <c r="AD760"/>
      <c r="AE760"/>
      <c r="AF760"/>
      <c r="AG760"/>
      <c r="AH760"/>
      <c r="AI760"/>
      <c r="AJ760"/>
    </row>
    <row r="761" spans="1:42" x14ac:dyDescent="0.2">
      <c r="A761" s="33">
        <v>3</v>
      </c>
      <c r="B761" s="33" t="s">
        <v>96</v>
      </c>
      <c r="C761" t="s">
        <v>38</v>
      </c>
      <c r="D761">
        <v>25</v>
      </c>
      <c r="E761">
        <v>1000</v>
      </c>
      <c r="F761">
        <v>0</v>
      </c>
      <c r="G761">
        <v>4105</v>
      </c>
      <c r="H761">
        <v>4105</v>
      </c>
      <c r="I761">
        <v>0</v>
      </c>
      <c r="J761">
        <v>1.3320190000000001</v>
      </c>
      <c r="K761">
        <v>4280</v>
      </c>
      <c r="L761">
        <v>237</v>
      </c>
      <c r="M761">
        <v>2</v>
      </c>
      <c r="N761">
        <v>4</v>
      </c>
      <c r="O761">
        <v>3</v>
      </c>
      <c r="P761">
        <v>34</v>
      </c>
      <c r="Q761">
        <v>592</v>
      </c>
      <c r="R761">
        <v>27</v>
      </c>
      <c r="S761">
        <v>0.54891800000000002</v>
      </c>
      <c r="T761">
        <v>0.54938799999999999</v>
      </c>
      <c r="U761">
        <v>0.18420700000000001</v>
      </c>
      <c r="V761"/>
      <c r="W761"/>
      <c r="X761"/>
      <c r="Y761"/>
      <c r="Z761"/>
      <c r="AA761"/>
      <c r="AB761"/>
      <c r="AC761"/>
      <c r="AD761"/>
      <c r="AE761"/>
      <c r="AF761"/>
      <c r="AG761"/>
      <c r="AH761"/>
      <c r="AI761"/>
      <c r="AJ761"/>
    </row>
    <row r="762" spans="1:42" x14ac:dyDescent="0.2">
      <c r="A762" s="33">
        <v>3</v>
      </c>
      <c r="B762" s="33" t="s">
        <v>96</v>
      </c>
      <c r="C762" t="s">
        <v>39</v>
      </c>
      <c r="D762">
        <v>25</v>
      </c>
      <c r="E762">
        <v>1000</v>
      </c>
      <c r="F762">
        <v>0</v>
      </c>
      <c r="G762">
        <v>3914</v>
      </c>
      <c r="H762">
        <v>3914</v>
      </c>
      <c r="I762">
        <v>0</v>
      </c>
      <c r="J762">
        <v>46.133924</v>
      </c>
      <c r="K762">
        <v>118376</v>
      </c>
      <c r="L762">
        <v>1485</v>
      </c>
      <c r="M762">
        <v>2</v>
      </c>
      <c r="N762">
        <v>3</v>
      </c>
      <c r="O762">
        <v>3</v>
      </c>
      <c r="P762">
        <v>33</v>
      </c>
      <c r="Q762">
        <v>7414</v>
      </c>
      <c r="R762">
        <v>14</v>
      </c>
      <c r="S762">
        <v>16.728431</v>
      </c>
      <c r="T762">
        <v>16.728489</v>
      </c>
      <c r="U762">
        <v>0.22505600000000001</v>
      </c>
      <c r="V762"/>
      <c r="W762"/>
      <c r="X762"/>
      <c r="Y762"/>
      <c r="Z762"/>
      <c r="AA762"/>
      <c r="AB762"/>
      <c r="AC762"/>
      <c r="AD762"/>
      <c r="AE762"/>
      <c r="AF762"/>
      <c r="AG762"/>
      <c r="AH762"/>
      <c r="AI762"/>
      <c r="AJ762"/>
    </row>
    <row r="763" spans="1:42" x14ac:dyDescent="0.2">
      <c r="A763" s="33">
        <v>3</v>
      </c>
      <c r="B763" s="33" t="s">
        <v>96</v>
      </c>
      <c r="C763" t="s">
        <v>40</v>
      </c>
      <c r="D763">
        <v>25</v>
      </c>
      <c r="E763">
        <v>1000</v>
      </c>
      <c r="F763">
        <v>0</v>
      </c>
      <c r="G763">
        <v>3550</v>
      </c>
      <c r="H763">
        <v>3550</v>
      </c>
      <c r="I763">
        <v>0</v>
      </c>
      <c r="J763">
        <v>35.358327000000003</v>
      </c>
      <c r="K763">
        <v>97847</v>
      </c>
      <c r="L763">
        <v>1193</v>
      </c>
      <c r="M763">
        <v>2</v>
      </c>
      <c r="N763">
        <v>2</v>
      </c>
      <c r="O763">
        <v>2</v>
      </c>
      <c r="P763">
        <v>19</v>
      </c>
      <c r="Q763">
        <v>13084</v>
      </c>
      <c r="R763">
        <v>2</v>
      </c>
      <c r="S763">
        <v>12.277931000000001</v>
      </c>
      <c r="T763">
        <v>12.278002000000001</v>
      </c>
      <c r="U763">
        <v>7.0100999999999997E-2</v>
      </c>
      <c r="V763"/>
      <c r="W763"/>
      <c r="X763"/>
      <c r="Y763"/>
      <c r="Z763"/>
      <c r="AA763"/>
      <c r="AB763"/>
      <c r="AC763"/>
      <c r="AD763"/>
      <c r="AE763"/>
      <c r="AF763"/>
      <c r="AG763"/>
      <c r="AH763"/>
      <c r="AI763"/>
      <c r="AJ763"/>
    </row>
    <row r="764" spans="1:42" x14ac:dyDescent="0.2">
      <c r="A764" s="33">
        <v>3</v>
      </c>
      <c r="B764" s="33" t="s">
        <v>96</v>
      </c>
      <c r="C764" t="s">
        <v>41</v>
      </c>
      <c r="D764">
        <v>25</v>
      </c>
      <c r="E764">
        <v>1000</v>
      </c>
      <c r="F764">
        <v>0</v>
      </c>
      <c r="G764">
        <v>3930</v>
      </c>
      <c r="H764">
        <v>3930</v>
      </c>
      <c r="I764">
        <v>0</v>
      </c>
      <c r="J764">
        <v>0.31678899999999999</v>
      </c>
      <c r="K764">
        <v>0</v>
      </c>
      <c r="L764">
        <v>5</v>
      </c>
      <c r="M764">
        <v>2</v>
      </c>
      <c r="N764">
        <v>3</v>
      </c>
      <c r="O764">
        <v>3</v>
      </c>
      <c r="P764">
        <v>40</v>
      </c>
      <c r="Q764">
        <v>25</v>
      </c>
      <c r="R764">
        <v>28</v>
      </c>
      <c r="S764">
        <v>0.30457000000000001</v>
      </c>
      <c r="T764">
        <v>0.30460100000000001</v>
      </c>
      <c r="U764">
        <v>0.15423799999999999</v>
      </c>
      <c r="V764"/>
      <c r="W764"/>
      <c r="X764"/>
      <c r="Y764"/>
      <c r="Z764"/>
      <c r="AA764"/>
      <c r="AB764"/>
      <c r="AC764"/>
      <c r="AD764"/>
      <c r="AE764"/>
      <c r="AF764"/>
      <c r="AG764"/>
      <c r="AH764"/>
      <c r="AI764"/>
      <c r="AJ764"/>
    </row>
    <row r="765" spans="1:42" x14ac:dyDescent="0.2">
      <c r="A765" s="33">
        <v>3</v>
      </c>
      <c r="B765" s="33" t="s">
        <v>96</v>
      </c>
      <c r="C765" t="s">
        <v>42</v>
      </c>
      <c r="D765">
        <v>25</v>
      </c>
      <c r="E765">
        <v>1000</v>
      </c>
      <c r="F765">
        <v>0</v>
      </c>
      <c r="G765">
        <v>3744</v>
      </c>
      <c r="H765">
        <v>3744</v>
      </c>
      <c r="I765">
        <v>0</v>
      </c>
      <c r="J765">
        <v>5.628012</v>
      </c>
      <c r="K765">
        <v>16598</v>
      </c>
      <c r="L765">
        <v>553</v>
      </c>
      <c r="M765">
        <v>2</v>
      </c>
      <c r="N765">
        <v>3</v>
      </c>
      <c r="O765">
        <v>3</v>
      </c>
      <c r="P765">
        <v>42</v>
      </c>
      <c r="Q765">
        <v>3185</v>
      </c>
      <c r="R765">
        <v>27</v>
      </c>
      <c r="S765">
        <v>5.2375949999999998</v>
      </c>
      <c r="T765">
        <v>5.2376500000000004</v>
      </c>
      <c r="U765">
        <v>7.5405E-2</v>
      </c>
      <c r="V765"/>
      <c r="W765"/>
      <c r="X765"/>
      <c r="Y765"/>
      <c r="Z765"/>
      <c r="AA765"/>
      <c r="AB765"/>
      <c r="AC765"/>
      <c r="AD765"/>
      <c r="AE765"/>
      <c r="AF765"/>
      <c r="AG765"/>
      <c r="AH765"/>
      <c r="AI765"/>
      <c r="AJ765"/>
    </row>
    <row r="766" spans="1:42" x14ac:dyDescent="0.2">
      <c r="A766" s="33">
        <v>3</v>
      </c>
      <c r="B766" s="33" t="s">
        <v>96</v>
      </c>
      <c r="C766" t="s">
        <v>43</v>
      </c>
      <c r="D766">
        <v>25</v>
      </c>
      <c r="E766">
        <v>1000</v>
      </c>
      <c r="F766">
        <v>0</v>
      </c>
      <c r="G766">
        <v>3616</v>
      </c>
      <c r="H766">
        <v>3616</v>
      </c>
      <c r="I766">
        <v>0</v>
      </c>
      <c r="J766">
        <v>12.206771</v>
      </c>
      <c r="K766">
        <v>35704</v>
      </c>
      <c r="L766">
        <v>861</v>
      </c>
      <c r="M766">
        <v>2</v>
      </c>
      <c r="N766">
        <v>3</v>
      </c>
      <c r="O766">
        <v>3</v>
      </c>
      <c r="P766">
        <v>36</v>
      </c>
      <c r="Q766">
        <v>4852</v>
      </c>
      <c r="R766">
        <v>20</v>
      </c>
      <c r="S766">
        <v>11.906727999999999</v>
      </c>
      <c r="T766">
        <v>11.906803999999999</v>
      </c>
      <c r="U766">
        <v>0.40168999999999999</v>
      </c>
      <c r="V766"/>
      <c r="W766"/>
      <c r="X766"/>
      <c r="Y766"/>
      <c r="Z766"/>
      <c r="AA766"/>
      <c r="AB766"/>
      <c r="AC766"/>
      <c r="AD766"/>
      <c r="AE766"/>
      <c r="AF766"/>
      <c r="AG766"/>
      <c r="AH766"/>
      <c r="AI766"/>
      <c r="AJ766"/>
    </row>
    <row r="767" spans="1:42" x14ac:dyDescent="0.2">
      <c r="A767" s="33">
        <v>3</v>
      </c>
      <c r="B767" s="33" t="s">
        <v>96</v>
      </c>
      <c r="C767" t="s">
        <v>44</v>
      </c>
      <c r="D767">
        <v>25</v>
      </c>
      <c r="E767">
        <v>1000</v>
      </c>
      <c r="F767">
        <v>0</v>
      </c>
      <c r="G767">
        <v>3282</v>
      </c>
      <c r="H767">
        <v>3282</v>
      </c>
      <c r="I767">
        <v>0</v>
      </c>
      <c r="J767">
        <v>0.51312000000000002</v>
      </c>
      <c r="K767">
        <v>1385</v>
      </c>
      <c r="L767">
        <v>201</v>
      </c>
      <c r="M767">
        <v>2</v>
      </c>
      <c r="N767">
        <v>1</v>
      </c>
      <c r="O767">
        <v>1</v>
      </c>
      <c r="P767">
        <v>23</v>
      </c>
      <c r="Q767">
        <v>393</v>
      </c>
      <c r="R767">
        <v>8</v>
      </c>
      <c r="S767">
        <v>0.41615200000000002</v>
      </c>
      <c r="T767">
        <v>0.41834300000000002</v>
      </c>
      <c r="U767">
        <v>0.114666</v>
      </c>
      <c r="V767"/>
      <c r="W767"/>
      <c r="X767"/>
      <c r="Y767"/>
      <c r="Z767"/>
      <c r="AA767"/>
      <c r="AB767"/>
      <c r="AC767"/>
      <c r="AD767"/>
      <c r="AE767"/>
      <c r="AF767"/>
      <c r="AG767"/>
      <c r="AH767"/>
      <c r="AI767"/>
      <c r="AJ767"/>
    </row>
    <row r="768" spans="1:42" x14ac:dyDescent="0.2">
      <c r="A768" s="33">
        <v>3</v>
      </c>
      <c r="B768" s="33" t="s">
        <v>96</v>
      </c>
      <c r="C768" t="s">
        <v>45</v>
      </c>
      <c r="D768">
        <v>25</v>
      </c>
      <c r="E768">
        <v>1000</v>
      </c>
      <c r="F768">
        <v>0</v>
      </c>
      <c r="G768">
        <v>3707</v>
      </c>
      <c r="H768">
        <v>3707</v>
      </c>
      <c r="I768">
        <v>0</v>
      </c>
      <c r="J768">
        <v>0.58674700000000002</v>
      </c>
      <c r="K768">
        <v>1562</v>
      </c>
      <c r="L768">
        <v>171</v>
      </c>
      <c r="M768">
        <v>2</v>
      </c>
      <c r="N768">
        <v>2</v>
      </c>
      <c r="O768">
        <v>2</v>
      </c>
      <c r="P768">
        <v>46</v>
      </c>
      <c r="Q768">
        <v>322</v>
      </c>
      <c r="R768">
        <v>33</v>
      </c>
      <c r="S768">
        <v>0.54667299999999996</v>
      </c>
      <c r="T768">
        <v>0.54671999999999998</v>
      </c>
      <c r="U768">
        <v>0.10238899999999999</v>
      </c>
      <c r="V768"/>
      <c r="W768"/>
      <c r="X768"/>
      <c r="Y768"/>
      <c r="Z768"/>
      <c r="AA768"/>
      <c r="AB768"/>
      <c r="AC768"/>
      <c r="AD768"/>
      <c r="AE768"/>
      <c r="AF768"/>
      <c r="AG768"/>
      <c r="AH768"/>
      <c r="AI768"/>
      <c r="AJ768"/>
    </row>
    <row r="769" spans="1:42" x14ac:dyDescent="0.2">
      <c r="A769" s="33">
        <v>3</v>
      </c>
      <c r="B769" s="33" t="s">
        <v>96</v>
      </c>
      <c r="C769" t="s">
        <v>46</v>
      </c>
      <c r="D769">
        <v>25</v>
      </c>
      <c r="E769">
        <v>1000</v>
      </c>
      <c r="F769">
        <v>0</v>
      </c>
      <c r="G769">
        <v>4046</v>
      </c>
      <c r="H769">
        <v>4046</v>
      </c>
      <c r="I769">
        <v>0</v>
      </c>
      <c r="J769">
        <v>3.484</v>
      </c>
      <c r="K769">
        <v>7995</v>
      </c>
      <c r="L769">
        <v>301</v>
      </c>
      <c r="M769">
        <v>2</v>
      </c>
      <c r="N769">
        <v>3</v>
      </c>
      <c r="O769">
        <v>3</v>
      </c>
      <c r="P769">
        <v>30</v>
      </c>
      <c r="Q769">
        <v>1843</v>
      </c>
      <c r="R769">
        <v>14</v>
      </c>
      <c r="S769">
        <v>1.0992580000000001</v>
      </c>
      <c r="T769">
        <v>1.099299</v>
      </c>
      <c r="U769">
        <v>0.26764199999999999</v>
      </c>
      <c r="V769"/>
      <c r="W769"/>
      <c r="X769"/>
      <c r="Y769"/>
      <c r="Z769"/>
      <c r="AA769"/>
      <c r="AB769"/>
      <c r="AC769"/>
      <c r="AD769"/>
      <c r="AE769"/>
      <c r="AF769"/>
      <c r="AG769"/>
      <c r="AH769"/>
      <c r="AI769"/>
      <c r="AJ769"/>
    </row>
    <row r="770" spans="1:42" x14ac:dyDescent="0.2">
      <c r="A770" s="33">
        <v>3</v>
      </c>
      <c r="B770" s="33" t="s">
        <v>96</v>
      </c>
      <c r="C770" t="s">
        <v>47</v>
      </c>
      <c r="D770">
        <v>25</v>
      </c>
      <c r="E770">
        <v>1000</v>
      </c>
      <c r="F770">
        <v>0</v>
      </c>
      <c r="G770">
        <v>3509</v>
      </c>
      <c r="H770">
        <v>3509</v>
      </c>
      <c r="I770">
        <v>0</v>
      </c>
      <c r="J770">
        <v>55.297449999999998</v>
      </c>
      <c r="K770">
        <v>141321</v>
      </c>
      <c r="L770">
        <v>1516</v>
      </c>
      <c r="M770">
        <v>2</v>
      </c>
      <c r="N770">
        <v>2</v>
      </c>
      <c r="O770">
        <v>2</v>
      </c>
      <c r="P770">
        <v>40</v>
      </c>
      <c r="Q770">
        <v>12829</v>
      </c>
      <c r="R770">
        <v>31</v>
      </c>
      <c r="S770">
        <v>48.387231999999997</v>
      </c>
      <c r="T770">
        <v>48.38729</v>
      </c>
      <c r="U770">
        <v>0.128333</v>
      </c>
      <c r="V770" s="28">
        <f t="shared" ref="V770:AA770" si="224">IFERROR(AVERAGE(G760:G770),"")</f>
        <v>3821.4545454545455</v>
      </c>
      <c r="W770" s="28">
        <f t="shared" si="224"/>
        <v>3821.4545454545455</v>
      </c>
      <c r="X770" s="28">
        <f t="shared" si="224"/>
        <v>0</v>
      </c>
      <c r="Y770" s="28">
        <f t="shared" si="224"/>
        <v>14.631697272727273</v>
      </c>
      <c r="Z770" s="28">
        <f t="shared" si="224"/>
        <v>38642.545454545456</v>
      </c>
      <c r="AA770" s="28">
        <f t="shared" si="224"/>
        <v>593.90909090909088</v>
      </c>
      <c r="AB770" s="28">
        <f t="shared" ref="AB770:AG770" si="225">IFERROR(AVERAGE(P760:P770),"")</f>
        <v>31.818181818181817</v>
      </c>
      <c r="AC770" s="28">
        <f t="shared" si="225"/>
        <v>4050</v>
      </c>
      <c r="AD770" s="28">
        <f t="shared" si="225"/>
        <v>18.818181818181817</v>
      </c>
      <c r="AE770" s="28">
        <f t="shared" si="225"/>
        <v>8.8673613636363626</v>
      </c>
      <c r="AF770" s="28">
        <f t="shared" si="225"/>
        <v>8.8676883636363648</v>
      </c>
      <c r="AG770" s="28">
        <f t="shared" si="225"/>
        <v>0.16300690909090909</v>
      </c>
      <c r="AH770" s="28">
        <f>IFERROR(AVERAGE(N760:N770),"")</f>
        <v>2.7272727272727271</v>
      </c>
      <c r="AI770" s="28">
        <f>IFERROR(AVERAGE(O760:O770),"")</f>
        <v>2.5454545454545454</v>
      </c>
      <c r="AJ770" s="28">
        <f>AVERAGE(M760:M770)</f>
        <v>2</v>
      </c>
      <c r="AK770">
        <f>COUNTA(D760:D770)</f>
        <v>11</v>
      </c>
      <c r="AL770">
        <f>COUNTIF(M760:M770,"=2")</f>
        <v>11</v>
      </c>
      <c r="AM770">
        <f>COUNTIF(M760:M770,"=1")</f>
        <v>0</v>
      </c>
      <c r="AN770">
        <f>COUNTIF(M760:M770,"=0")</f>
        <v>0</v>
      </c>
      <c r="AO770">
        <f>COUNTIF(M760:M770,"=3")</f>
        <v>0</v>
      </c>
      <c r="AP770">
        <f>COUNTIF(M760:M770,"=")</f>
        <v>0</v>
      </c>
    </row>
    <row r="771" spans="1:42" x14ac:dyDescent="0.2">
      <c r="A771" s="33">
        <v>3</v>
      </c>
      <c r="B771" s="33" t="s">
        <v>97</v>
      </c>
      <c r="C771" t="s">
        <v>48</v>
      </c>
      <c r="D771">
        <v>25</v>
      </c>
      <c r="E771">
        <v>1000</v>
      </c>
      <c r="F771">
        <v>0</v>
      </c>
      <c r="G771">
        <v>3602</v>
      </c>
      <c r="H771">
        <v>3602</v>
      </c>
      <c r="I771">
        <v>0</v>
      </c>
      <c r="J771">
        <v>0.117601</v>
      </c>
      <c r="K771">
        <v>0</v>
      </c>
      <c r="L771">
        <v>14</v>
      </c>
      <c r="M771">
        <v>2</v>
      </c>
      <c r="N771">
        <v>3</v>
      </c>
      <c r="O771">
        <v>3</v>
      </c>
      <c r="P771">
        <v>10</v>
      </c>
      <c r="Q771">
        <v>15</v>
      </c>
      <c r="R771">
        <v>7</v>
      </c>
      <c r="S771">
        <v>0.10137</v>
      </c>
      <c r="T771">
        <v>0.101421</v>
      </c>
      <c r="U771">
        <v>8.7131E-2</v>
      </c>
      <c r="V771"/>
      <c r="W771"/>
      <c r="X771"/>
      <c r="Y771"/>
      <c r="Z771"/>
      <c r="AA771"/>
      <c r="AB771"/>
      <c r="AC771"/>
      <c r="AD771"/>
      <c r="AE771"/>
      <c r="AF771"/>
      <c r="AG771"/>
      <c r="AH771"/>
      <c r="AI771"/>
      <c r="AJ771"/>
    </row>
    <row r="772" spans="1:42" x14ac:dyDescent="0.2">
      <c r="A772" s="33">
        <v>3</v>
      </c>
      <c r="B772" s="33" t="s">
        <v>97</v>
      </c>
      <c r="C772" t="s">
        <v>49</v>
      </c>
      <c r="D772">
        <v>25</v>
      </c>
      <c r="E772">
        <v>1000</v>
      </c>
      <c r="F772">
        <v>0</v>
      </c>
      <c r="G772">
        <v>3380</v>
      </c>
      <c r="H772">
        <v>3380</v>
      </c>
      <c r="I772">
        <v>0</v>
      </c>
      <c r="J772">
        <v>57.871200999999999</v>
      </c>
      <c r="K772">
        <v>348382</v>
      </c>
      <c r="L772">
        <v>502</v>
      </c>
      <c r="M772">
        <v>2</v>
      </c>
      <c r="N772">
        <v>3</v>
      </c>
      <c r="O772">
        <v>3</v>
      </c>
      <c r="P772">
        <v>35</v>
      </c>
      <c r="Q772">
        <v>2352</v>
      </c>
      <c r="R772">
        <v>28</v>
      </c>
      <c r="S772">
        <v>0.17383599999999999</v>
      </c>
      <c r="T772">
        <v>0.17386799999999999</v>
      </c>
      <c r="U772">
        <v>9.0968999999999994E-2</v>
      </c>
      <c r="V772"/>
      <c r="W772"/>
      <c r="X772"/>
      <c r="Y772"/>
      <c r="Z772"/>
      <c r="AA772"/>
      <c r="AB772"/>
      <c r="AC772"/>
      <c r="AD772"/>
      <c r="AE772"/>
      <c r="AF772"/>
      <c r="AG772"/>
      <c r="AH772"/>
      <c r="AI772"/>
      <c r="AJ772"/>
    </row>
    <row r="773" spans="1:42" x14ac:dyDescent="0.2">
      <c r="A773" s="33">
        <v>3</v>
      </c>
      <c r="B773" s="33" t="s">
        <v>97</v>
      </c>
      <c r="C773" t="s">
        <v>50</v>
      </c>
      <c r="D773">
        <v>25</v>
      </c>
      <c r="E773">
        <v>1000</v>
      </c>
      <c r="F773">
        <v>0</v>
      </c>
      <c r="G773">
        <v>2968.6</v>
      </c>
      <c r="H773">
        <v>3269</v>
      </c>
      <c r="I773">
        <v>9.1894000000000003E-2</v>
      </c>
      <c r="J773">
        <v>3600.0277489999999</v>
      </c>
      <c r="K773">
        <v>7277345</v>
      </c>
      <c r="L773">
        <v>1486</v>
      </c>
      <c r="M773">
        <v>1</v>
      </c>
      <c r="N773">
        <v>3</v>
      </c>
      <c r="O773">
        <v>3</v>
      </c>
      <c r="P773">
        <v>31</v>
      </c>
      <c r="Q773">
        <v>11446</v>
      </c>
      <c r="R773">
        <v>14</v>
      </c>
      <c r="S773">
        <v>128.09581700000001</v>
      </c>
      <c r="T773">
        <v>128.09588500000001</v>
      </c>
      <c r="U773">
        <v>0.29516300000000001</v>
      </c>
      <c r="V773"/>
      <c r="W773"/>
      <c r="X773"/>
      <c r="Y773"/>
      <c r="Z773"/>
      <c r="AA773"/>
      <c r="AB773"/>
      <c r="AC773"/>
      <c r="AD773"/>
      <c r="AE773"/>
      <c r="AF773"/>
      <c r="AG773"/>
      <c r="AH773"/>
      <c r="AI773"/>
      <c r="AJ773"/>
    </row>
    <row r="774" spans="1:42" x14ac:dyDescent="0.2">
      <c r="A774" s="33">
        <v>3</v>
      </c>
      <c r="B774" s="33" t="s">
        <v>97</v>
      </c>
      <c r="C774" t="s">
        <v>51</v>
      </c>
      <c r="D774">
        <v>25</v>
      </c>
      <c r="E774">
        <v>1000</v>
      </c>
      <c r="F774">
        <v>0</v>
      </c>
      <c r="G774">
        <v>2589.666667</v>
      </c>
      <c r="H774">
        <v>2997</v>
      </c>
      <c r="I774">
        <v>0.13591400000000001</v>
      </c>
      <c r="J774">
        <v>3600.045044</v>
      </c>
      <c r="K774">
        <v>5516537</v>
      </c>
      <c r="L774">
        <v>4094</v>
      </c>
      <c r="M774">
        <v>1</v>
      </c>
      <c r="N774">
        <v>3</v>
      </c>
      <c r="O774">
        <v>3</v>
      </c>
      <c r="P774">
        <v>98</v>
      </c>
      <c r="Q774">
        <v>24225</v>
      </c>
      <c r="R774">
        <v>89</v>
      </c>
      <c r="S774">
        <v>175.36290700000001</v>
      </c>
      <c r="T774">
        <v>175.36297099999999</v>
      </c>
      <c r="U774">
        <v>0.11249000000000001</v>
      </c>
      <c r="V774"/>
      <c r="W774"/>
      <c r="X774"/>
      <c r="Y774"/>
      <c r="Z774"/>
      <c r="AA774"/>
      <c r="AB774"/>
      <c r="AC774"/>
      <c r="AD774"/>
      <c r="AE774"/>
      <c r="AF774"/>
      <c r="AG774"/>
      <c r="AH774"/>
      <c r="AI774"/>
      <c r="AJ774"/>
    </row>
    <row r="775" spans="1:42" x14ac:dyDescent="0.2">
      <c r="A775" s="33">
        <v>3</v>
      </c>
      <c r="B775" s="33" t="s">
        <v>97</v>
      </c>
      <c r="C775" t="s">
        <v>52</v>
      </c>
      <c r="D775">
        <v>25</v>
      </c>
      <c r="E775">
        <v>1000</v>
      </c>
      <c r="F775">
        <v>0</v>
      </c>
      <c r="G775">
        <v>3380</v>
      </c>
      <c r="H775">
        <v>3380</v>
      </c>
      <c r="I775">
        <v>0</v>
      </c>
      <c r="J775">
        <v>0.32768599999999998</v>
      </c>
      <c r="K775">
        <v>73</v>
      </c>
      <c r="L775">
        <v>27</v>
      </c>
      <c r="M775">
        <v>2</v>
      </c>
      <c r="N775">
        <v>3</v>
      </c>
      <c r="O775">
        <v>3</v>
      </c>
      <c r="P775">
        <v>28</v>
      </c>
      <c r="Q775">
        <v>35</v>
      </c>
      <c r="R775">
        <v>17</v>
      </c>
      <c r="S775">
        <v>0.27865899999999999</v>
      </c>
      <c r="T775">
        <v>0.27868799999999999</v>
      </c>
      <c r="U775">
        <v>0.15779599999999999</v>
      </c>
      <c r="V775"/>
      <c r="W775"/>
      <c r="X775"/>
      <c r="Y775"/>
      <c r="Z775"/>
      <c r="AA775"/>
      <c r="AB775"/>
      <c r="AC775"/>
      <c r="AD775"/>
      <c r="AE775"/>
      <c r="AF775"/>
      <c r="AG775"/>
      <c r="AH775"/>
      <c r="AI775"/>
      <c r="AJ775"/>
    </row>
    <row r="776" spans="1:42" x14ac:dyDescent="0.2">
      <c r="A776" s="33">
        <v>3</v>
      </c>
      <c r="B776" s="33" t="s">
        <v>97</v>
      </c>
      <c r="C776" t="s">
        <v>53</v>
      </c>
      <c r="D776">
        <v>25</v>
      </c>
      <c r="E776">
        <v>1000</v>
      </c>
      <c r="F776">
        <v>0</v>
      </c>
      <c r="G776">
        <v>3240</v>
      </c>
      <c r="H776">
        <v>3240</v>
      </c>
      <c r="I776">
        <v>0</v>
      </c>
      <c r="J776">
        <v>0.39774199999999998</v>
      </c>
      <c r="K776">
        <v>732</v>
      </c>
      <c r="L776">
        <v>47</v>
      </c>
      <c r="M776">
        <v>2</v>
      </c>
      <c r="N776">
        <v>3</v>
      </c>
      <c r="O776">
        <v>3</v>
      </c>
      <c r="P776">
        <v>40</v>
      </c>
      <c r="Q776">
        <v>79</v>
      </c>
      <c r="R776">
        <v>27</v>
      </c>
      <c r="S776">
        <v>0.29058299999999998</v>
      </c>
      <c r="T776">
        <v>0.29063099999999997</v>
      </c>
      <c r="U776">
        <v>0.135519</v>
      </c>
      <c r="V776"/>
      <c r="W776"/>
      <c r="X776"/>
      <c r="Y776"/>
      <c r="Z776"/>
      <c r="AA776"/>
      <c r="AB776"/>
      <c r="AC776"/>
      <c r="AD776"/>
      <c r="AE776"/>
      <c r="AF776"/>
      <c r="AG776"/>
      <c r="AH776"/>
      <c r="AI776"/>
      <c r="AJ776"/>
    </row>
    <row r="777" spans="1:42" x14ac:dyDescent="0.2">
      <c r="A777" s="33">
        <v>3</v>
      </c>
      <c r="B777" s="33" t="s">
        <v>97</v>
      </c>
      <c r="C777" t="s">
        <v>54</v>
      </c>
      <c r="D777">
        <v>25</v>
      </c>
      <c r="E777">
        <v>1000</v>
      </c>
      <c r="F777">
        <v>0</v>
      </c>
      <c r="G777">
        <v>2983</v>
      </c>
      <c r="H777">
        <v>2983</v>
      </c>
      <c r="I777">
        <v>0</v>
      </c>
      <c r="J777">
        <v>88.165874000000002</v>
      </c>
      <c r="K777">
        <v>374576</v>
      </c>
      <c r="L777">
        <v>619</v>
      </c>
      <c r="M777">
        <v>2</v>
      </c>
      <c r="N777">
        <v>3</v>
      </c>
      <c r="O777">
        <v>3</v>
      </c>
      <c r="P777">
        <v>33</v>
      </c>
      <c r="Q777">
        <v>6009</v>
      </c>
      <c r="R777">
        <v>25</v>
      </c>
      <c r="S777">
        <v>9.1402669999999997</v>
      </c>
      <c r="T777">
        <v>9.1403269999999992</v>
      </c>
      <c r="U777">
        <v>8.0099000000000004E-2</v>
      </c>
      <c r="V777"/>
      <c r="W777"/>
      <c r="X777"/>
      <c r="Y777"/>
      <c r="Z777"/>
      <c r="AA777"/>
      <c r="AB777"/>
      <c r="AC777"/>
      <c r="AD777"/>
      <c r="AE777"/>
      <c r="AF777"/>
      <c r="AG777"/>
      <c r="AH777"/>
      <c r="AI777"/>
      <c r="AJ777"/>
    </row>
    <row r="778" spans="1:42" x14ac:dyDescent="0.2">
      <c r="A778" s="33">
        <v>3</v>
      </c>
      <c r="B778" s="33" t="s">
        <v>97</v>
      </c>
      <c r="C778" t="s">
        <v>55</v>
      </c>
      <c r="D778">
        <v>25</v>
      </c>
      <c r="E778">
        <v>1000</v>
      </c>
      <c r="F778">
        <v>0</v>
      </c>
      <c r="G778">
        <v>2400.733119</v>
      </c>
      <c r="H778">
        <v>2691</v>
      </c>
      <c r="I778">
        <v>0.107866</v>
      </c>
      <c r="J778">
        <v>3600.063067</v>
      </c>
      <c r="K778">
        <v>6765839</v>
      </c>
      <c r="L778">
        <v>6245</v>
      </c>
      <c r="M778">
        <v>1</v>
      </c>
      <c r="N778">
        <v>2</v>
      </c>
      <c r="O778">
        <v>2</v>
      </c>
      <c r="P778">
        <v>20</v>
      </c>
      <c r="Q778">
        <v>31981</v>
      </c>
      <c r="R778">
        <v>3</v>
      </c>
      <c r="S778">
        <v>47.892206999999999</v>
      </c>
      <c r="T778">
        <v>47.892262000000002</v>
      </c>
      <c r="U778">
        <v>0.15888099999999999</v>
      </c>
      <c r="V778" s="28">
        <f t="shared" ref="V778:AA778" si="226">IFERROR(AVERAGE(G771:G778),"")</f>
        <v>3067.99997325</v>
      </c>
      <c r="W778" s="28">
        <f t="shared" si="226"/>
        <v>3192.75</v>
      </c>
      <c r="X778" s="28">
        <f t="shared" si="226"/>
        <v>4.1959250000000003E-2</v>
      </c>
      <c r="Y778" s="28">
        <f t="shared" si="226"/>
        <v>1368.3769954999998</v>
      </c>
      <c r="Z778" s="28">
        <f t="shared" si="226"/>
        <v>2535435.5</v>
      </c>
      <c r="AA778" s="28">
        <f t="shared" si="226"/>
        <v>1629.25</v>
      </c>
      <c r="AB778" s="28">
        <f t="shared" ref="AB778:AG778" si="227">IFERROR(AVERAGE(P771:P778),"")</f>
        <v>36.875</v>
      </c>
      <c r="AC778" s="28">
        <f t="shared" si="227"/>
        <v>9517.75</v>
      </c>
      <c r="AD778" s="28">
        <f t="shared" si="227"/>
        <v>26.25</v>
      </c>
      <c r="AE778" s="28">
        <f t="shared" si="227"/>
        <v>45.16695575</v>
      </c>
      <c r="AF778" s="28">
        <f t="shared" si="227"/>
        <v>45.167006625000006</v>
      </c>
      <c r="AG778" s="28">
        <f t="shared" si="227"/>
        <v>0.13975599999999999</v>
      </c>
      <c r="AH778" s="28">
        <f>IFERROR(AVERAGE(N771:N778),"")</f>
        <v>2.875</v>
      </c>
      <c r="AI778" s="28">
        <f>IFERROR(AVERAGE(O771:O778),"")</f>
        <v>2.875</v>
      </c>
      <c r="AJ778" s="28">
        <f>AVERAGE(M771:M778)</f>
        <v>1.625</v>
      </c>
      <c r="AK778">
        <f>COUNTA(D771:D778)</f>
        <v>8</v>
      </c>
      <c r="AL778">
        <f>COUNTIF(M771:M778,"=2")</f>
        <v>5</v>
      </c>
      <c r="AM778">
        <f>COUNTIF(M771:M778,"=1")</f>
        <v>3</v>
      </c>
      <c r="AN778">
        <f>COUNTIF(M771:M778,"=0")</f>
        <v>0</v>
      </c>
      <c r="AO778">
        <f>COUNTIF(M771:M778,"=3")</f>
        <v>0</v>
      </c>
      <c r="AP778">
        <f>COUNTIF(M771:M778,"=")</f>
        <v>0</v>
      </c>
    </row>
    <row r="779" spans="1:42" x14ac:dyDescent="0.2">
      <c r="B779" s="33" t="s">
        <v>98</v>
      </c>
      <c r="V779" s="28">
        <f t="shared" ref="V779:AA779" si="228">IFERROR(AVERAGE(G723:G778),"")</f>
        <v>3295.2678533214289</v>
      </c>
      <c r="W779" s="28">
        <f t="shared" si="228"/>
        <v>3313.0892857142858</v>
      </c>
      <c r="X779" s="28">
        <f t="shared" si="228"/>
        <v>5.9941785714285722E-3</v>
      </c>
      <c r="Y779" s="28">
        <f t="shared" si="228"/>
        <v>241.88788346428575</v>
      </c>
      <c r="Z779" s="28">
        <f t="shared" si="228"/>
        <v>400636.96428571426</v>
      </c>
      <c r="AA779" s="28">
        <f t="shared" si="228"/>
        <v>814.375</v>
      </c>
      <c r="AB779" s="28">
        <f t="shared" ref="AB779:AG779" si="229">IFERROR(AVERAGE(P723:P778),"")</f>
        <v>77.303571428571431</v>
      </c>
      <c r="AC779" s="28">
        <f t="shared" si="229"/>
        <v>4472.0357142857147</v>
      </c>
      <c r="AD779" s="28">
        <f t="shared" si="229"/>
        <v>67.5</v>
      </c>
      <c r="AE779" s="28">
        <f t="shared" si="229"/>
        <v>14.572619839285712</v>
      </c>
      <c r="AF779" s="28">
        <f t="shared" si="229"/>
        <v>14.572833982142855</v>
      </c>
      <c r="AG779" s="28">
        <f t="shared" si="229"/>
        <v>0.30862773214285727</v>
      </c>
      <c r="AH779" s="28">
        <f>IFERROR(AVERAGE(N723:N778),"")</f>
        <v>3.25</v>
      </c>
      <c r="AI779" s="28">
        <f>IFERROR(AVERAGE(O723:O778),"")</f>
        <v>2.7321428571428572</v>
      </c>
      <c r="AJ779" s="28">
        <f>AVERAGE(M723:M778)</f>
        <v>1.9464285714285714</v>
      </c>
      <c r="AK779">
        <f>COUNTA(D723:D778)</f>
        <v>56</v>
      </c>
      <c r="AL779">
        <f>COUNTIF(M723:M778,"=2")</f>
        <v>53</v>
      </c>
      <c r="AM779">
        <f>COUNTIF(M723:M778,"=1")</f>
        <v>3</v>
      </c>
      <c r="AN779">
        <f>COUNTIF(M723:M778,"=0")</f>
        <v>0</v>
      </c>
      <c r="AO779">
        <f>COUNTIF(M723:M778,"=3")</f>
        <v>0</v>
      </c>
      <c r="AP779">
        <f>COUNTIF(M723:M778,"=")</f>
        <v>0</v>
      </c>
    </row>
    <row r="780" spans="1:42" x14ac:dyDescent="0.2">
      <c r="V780" s="28">
        <f t="shared" ref="V780:AA780" si="230">MIN(G723:G778)</f>
        <v>1869</v>
      </c>
      <c r="W780" s="28">
        <f t="shared" si="230"/>
        <v>1869</v>
      </c>
      <c r="X780" s="28">
        <f t="shared" si="230"/>
        <v>0</v>
      </c>
      <c r="Y780" s="28">
        <f t="shared" si="230"/>
        <v>2.1793E-2</v>
      </c>
      <c r="Z780" s="28">
        <f t="shared" si="230"/>
        <v>0</v>
      </c>
      <c r="AA780" s="28">
        <f t="shared" si="230"/>
        <v>0</v>
      </c>
      <c r="AB780" s="28">
        <f t="shared" ref="AB780:AG780" si="231">MIN(P723:P778)</f>
        <v>2</v>
      </c>
      <c r="AC780" s="28">
        <f t="shared" si="231"/>
        <v>0</v>
      </c>
      <c r="AD780" s="28">
        <f t="shared" si="231"/>
        <v>0</v>
      </c>
      <c r="AE780" s="28">
        <f t="shared" si="231"/>
        <v>2.0308E-2</v>
      </c>
      <c r="AF780" s="28">
        <f t="shared" si="231"/>
        <v>2.0322E-2</v>
      </c>
      <c r="AG780" s="28">
        <f t="shared" si="231"/>
        <v>1.2193000000000001E-2</v>
      </c>
      <c r="AH780" s="28">
        <f>MIN(N723:N778)</f>
        <v>1</v>
      </c>
      <c r="AI780" s="28">
        <f>MIN(O723:O778)</f>
        <v>1</v>
      </c>
      <c r="AJ780" s="28">
        <f>MIN(M723:M778)</f>
        <v>1</v>
      </c>
    </row>
    <row r="781" spans="1:42" x14ac:dyDescent="0.2">
      <c r="V781" s="28">
        <f t="shared" ref="V781:AA781" si="232">MAX(G723:G778)</f>
        <v>6171</v>
      </c>
      <c r="W781" s="28">
        <f t="shared" si="232"/>
        <v>6171</v>
      </c>
      <c r="X781" s="28">
        <f t="shared" si="232"/>
        <v>0.13591400000000001</v>
      </c>
      <c r="Y781" s="28">
        <f t="shared" si="232"/>
        <v>3600.063067</v>
      </c>
      <c r="Z781" s="28">
        <f t="shared" si="232"/>
        <v>7277345</v>
      </c>
      <c r="AA781" s="28">
        <f t="shared" si="232"/>
        <v>10683</v>
      </c>
      <c r="AB781" s="28">
        <f t="shared" ref="AB781:AG781" si="233">MAX(P723:P778)</f>
        <v>364</v>
      </c>
      <c r="AC781" s="28">
        <f t="shared" si="233"/>
        <v>53848</v>
      </c>
      <c r="AD781" s="28">
        <f t="shared" si="233"/>
        <v>348</v>
      </c>
      <c r="AE781" s="28">
        <f t="shared" si="233"/>
        <v>202.88287700000001</v>
      </c>
      <c r="AF781" s="28">
        <f t="shared" si="233"/>
        <v>202.88344000000001</v>
      </c>
      <c r="AG781" s="28">
        <f t="shared" si="233"/>
        <v>2.983206</v>
      </c>
      <c r="AH781" s="28">
        <f>MAX(N723:N778)</f>
        <v>8</v>
      </c>
      <c r="AI781" s="28">
        <f>MAX(O723:O778)</f>
        <v>3</v>
      </c>
      <c r="AJ781" s="28">
        <f>MAX(M723:M778)</f>
        <v>2</v>
      </c>
    </row>
    <row r="782" spans="1:42" x14ac:dyDescent="0.2">
      <c r="A782" s="42" t="s">
        <v>139</v>
      </c>
      <c r="V782"/>
      <c r="W782"/>
      <c r="X782"/>
      <c r="Y782"/>
      <c r="Z782"/>
      <c r="AA782"/>
      <c r="AB782"/>
      <c r="AC782"/>
      <c r="AD782"/>
      <c r="AE782"/>
      <c r="AF782"/>
      <c r="AG782"/>
      <c r="AH782"/>
      <c r="AI782"/>
      <c r="AJ782"/>
    </row>
    <row r="783" spans="1:42" x14ac:dyDescent="0.2">
      <c r="A783" s="33">
        <v>2</v>
      </c>
      <c r="B783" s="33" t="s">
        <v>92</v>
      </c>
      <c r="C783" t="s">
        <v>0</v>
      </c>
      <c r="D783">
        <v>25</v>
      </c>
      <c r="E783">
        <v>200</v>
      </c>
      <c r="F783">
        <v>0</v>
      </c>
      <c r="G783">
        <v>1913</v>
      </c>
      <c r="H783">
        <v>1913</v>
      </c>
      <c r="I783">
        <v>0</v>
      </c>
      <c r="J783">
        <v>5.3941999999999997E-2</v>
      </c>
      <c r="K783">
        <v>0</v>
      </c>
      <c r="L783">
        <v>0</v>
      </c>
      <c r="M783">
        <v>2</v>
      </c>
      <c r="N783">
        <v>3</v>
      </c>
      <c r="O783">
        <v>2</v>
      </c>
      <c r="P783">
        <v>2</v>
      </c>
      <c r="Q783">
        <v>0</v>
      </c>
      <c r="R783">
        <v>0</v>
      </c>
      <c r="S783">
        <v>5.1880999999999997E-2</v>
      </c>
      <c r="T783">
        <v>5.2333999999999999E-2</v>
      </c>
      <c r="U783">
        <v>4.4755000000000003E-2</v>
      </c>
      <c r="V783"/>
      <c r="W783"/>
      <c r="X783"/>
      <c r="Y783"/>
      <c r="Z783"/>
      <c r="AA783"/>
      <c r="AB783"/>
      <c r="AC783"/>
      <c r="AD783"/>
      <c r="AE783"/>
      <c r="AF783"/>
      <c r="AG783"/>
      <c r="AH783"/>
      <c r="AI783"/>
      <c r="AJ783"/>
    </row>
    <row r="784" spans="1:42" x14ac:dyDescent="0.2">
      <c r="A784" s="33">
        <v>2</v>
      </c>
      <c r="B784" s="33" t="s">
        <v>92</v>
      </c>
      <c r="C784" t="s">
        <v>1</v>
      </c>
      <c r="D784">
        <v>25</v>
      </c>
      <c r="E784">
        <v>200</v>
      </c>
      <c r="F784">
        <v>0</v>
      </c>
      <c r="G784">
        <v>1903</v>
      </c>
      <c r="H784">
        <v>1903</v>
      </c>
      <c r="I784">
        <v>0</v>
      </c>
      <c r="J784">
        <v>8.0938999999999997E-2</v>
      </c>
      <c r="K784">
        <v>0</v>
      </c>
      <c r="L784">
        <v>2</v>
      </c>
      <c r="M784">
        <v>2</v>
      </c>
      <c r="N784">
        <v>3</v>
      </c>
      <c r="O784">
        <v>2</v>
      </c>
      <c r="P784">
        <v>8</v>
      </c>
      <c r="Q784">
        <v>2</v>
      </c>
      <c r="R784">
        <v>4</v>
      </c>
      <c r="S784">
        <v>7.4829999999999994E-2</v>
      </c>
      <c r="T784">
        <v>7.5383000000000006E-2</v>
      </c>
      <c r="U784">
        <v>5.5469999999999998E-2</v>
      </c>
      <c r="V784"/>
      <c r="W784"/>
      <c r="X784"/>
      <c r="Y784"/>
      <c r="Z784"/>
      <c r="AA784"/>
      <c r="AB784"/>
      <c r="AC784"/>
      <c r="AD784"/>
      <c r="AE784"/>
      <c r="AF784"/>
      <c r="AG784"/>
      <c r="AH784"/>
      <c r="AI784"/>
      <c r="AJ784"/>
    </row>
    <row r="785" spans="1:42" x14ac:dyDescent="0.2">
      <c r="A785" s="33">
        <v>2</v>
      </c>
      <c r="B785" s="33" t="s">
        <v>92</v>
      </c>
      <c r="C785" t="s">
        <v>2</v>
      </c>
      <c r="D785">
        <v>25</v>
      </c>
      <c r="E785">
        <v>200</v>
      </c>
      <c r="F785">
        <v>0</v>
      </c>
      <c r="G785">
        <v>1903</v>
      </c>
      <c r="H785">
        <v>1903</v>
      </c>
      <c r="I785">
        <v>0</v>
      </c>
      <c r="J785">
        <v>0.58094199999999996</v>
      </c>
      <c r="K785">
        <v>0</v>
      </c>
      <c r="L785">
        <v>22</v>
      </c>
      <c r="M785">
        <v>2</v>
      </c>
      <c r="N785">
        <v>3</v>
      </c>
      <c r="O785">
        <v>2</v>
      </c>
      <c r="P785">
        <v>25</v>
      </c>
      <c r="Q785">
        <v>59</v>
      </c>
      <c r="R785">
        <v>11</v>
      </c>
      <c r="S785">
        <v>0.53583499999999995</v>
      </c>
      <c r="T785">
        <v>0.53658600000000001</v>
      </c>
      <c r="U785">
        <v>0.407916</v>
      </c>
      <c r="V785"/>
      <c r="W785"/>
      <c r="X785"/>
      <c r="Y785"/>
      <c r="Z785"/>
      <c r="AA785"/>
      <c r="AB785"/>
      <c r="AC785"/>
      <c r="AD785"/>
      <c r="AE785"/>
      <c r="AF785"/>
      <c r="AG785"/>
      <c r="AH785"/>
      <c r="AI785"/>
      <c r="AJ785"/>
    </row>
    <row r="786" spans="1:42" x14ac:dyDescent="0.2">
      <c r="A786" s="33">
        <v>2</v>
      </c>
      <c r="B786" s="33" t="s">
        <v>92</v>
      </c>
      <c r="C786" t="s">
        <v>3</v>
      </c>
      <c r="D786">
        <v>25</v>
      </c>
      <c r="E786">
        <v>200</v>
      </c>
      <c r="F786">
        <v>0</v>
      </c>
      <c r="G786">
        <v>1869</v>
      </c>
      <c r="H786">
        <v>1869</v>
      </c>
      <c r="I786">
        <v>0</v>
      </c>
      <c r="J786">
        <v>0.46006599999999997</v>
      </c>
      <c r="K786">
        <v>0</v>
      </c>
      <c r="L786">
        <v>24</v>
      </c>
      <c r="M786">
        <v>2</v>
      </c>
      <c r="N786">
        <v>3</v>
      </c>
      <c r="O786">
        <v>2</v>
      </c>
      <c r="P786">
        <v>11</v>
      </c>
      <c r="Q786">
        <v>89</v>
      </c>
      <c r="R786">
        <v>3</v>
      </c>
      <c r="S786">
        <v>0.45576699999999998</v>
      </c>
      <c r="T786">
        <v>0.45623599999999997</v>
      </c>
      <c r="U786">
        <v>0.33557999999999999</v>
      </c>
      <c r="V786"/>
      <c r="W786"/>
      <c r="X786"/>
      <c r="Y786"/>
      <c r="Z786"/>
      <c r="AA786"/>
      <c r="AB786"/>
      <c r="AC786"/>
      <c r="AD786"/>
      <c r="AE786"/>
      <c r="AF786"/>
      <c r="AG786"/>
      <c r="AH786"/>
      <c r="AI786"/>
      <c r="AJ786"/>
    </row>
    <row r="787" spans="1:42" x14ac:dyDescent="0.2">
      <c r="A787" s="33">
        <v>2</v>
      </c>
      <c r="B787" s="33" t="s">
        <v>92</v>
      </c>
      <c r="C787" t="s">
        <v>4</v>
      </c>
      <c r="D787">
        <v>25</v>
      </c>
      <c r="E787">
        <v>200</v>
      </c>
      <c r="F787">
        <v>0</v>
      </c>
      <c r="G787">
        <v>1913</v>
      </c>
      <c r="H787">
        <v>1913</v>
      </c>
      <c r="I787">
        <v>0</v>
      </c>
      <c r="J787">
        <v>0.124387</v>
      </c>
      <c r="K787">
        <v>0</v>
      </c>
      <c r="L787">
        <v>6</v>
      </c>
      <c r="M787">
        <v>2</v>
      </c>
      <c r="N787">
        <v>3</v>
      </c>
      <c r="O787">
        <v>1</v>
      </c>
      <c r="P787">
        <v>87</v>
      </c>
      <c r="Q787">
        <v>2</v>
      </c>
      <c r="R787">
        <v>85</v>
      </c>
      <c r="S787">
        <v>9.987E-2</v>
      </c>
      <c r="T787">
        <v>0.100276</v>
      </c>
      <c r="U787">
        <v>9.0823000000000001E-2</v>
      </c>
      <c r="V787"/>
      <c r="W787"/>
      <c r="X787"/>
      <c r="Y787"/>
      <c r="Z787"/>
      <c r="AA787"/>
      <c r="AB787"/>
      <c r="AC787"/>
      <c r="AD787"/>
      <c r="AE787"/>
      <c r="AF787"/>
      <c r="AG787"/>
      <c r="AH787"/>
      <c r="AI787"/>
      <c r="AJ787"/>
    </row>
    <row r="788" spans="1:42" x14ac:dyDescent="0.2">
      <c r="A788" s="33">
        <v>2</v>
      </c>
      <c r="B788" s="33" t="s">
        <v>92</v>
      </c>
      <c r="C788" t="s">
        <v>5</v>
      </c>
      <c r="D788">
        <v>25</v>
      </c>
      <c r="E788">
        <v>200</v>
      </c>
      <c r="F788">
        <v>0</v>
      </c>
      <c r="G788">
        <v>1913</v>
      </c>
      <c r="H788">
        <v>1913</v>
      </c>
      <c r="I788">
        <v>0</v>
      </c>
      <c r="J788">
        <v>3.1295000000000003E-2</v>
      </c>
      <c r="K788">
        <v>0</v>
      </c>
      <c r="L788">
        <v>0</v>
      </c>
      <c r="M788">
        <v>2</v>
      </c>
      <c r="N788">
        <v>3</v>
      </c>
      <c r="O788">
        <v>2</v>
      </c>
      <c r="P788">
        <v>2</v>
      </c>
      <c r="Q788">
        <v>0</v>
      </c>
      <c r="R788">
        <v>0</v>
      </c>
      <c r="S788">
        <v>2.9196E-2</v>
      </c>
      <c r="T788">
        <v>2.9602E-2</v>
      </c>
      <c r="U788">
        <v>2.1283E-2</v>
      </c>
      <c r="V788"/>
      <c r="W788"/>
      <c r="X788"/>
      <c r="Y788"/>
      <c r="Z788"/>
      <c r="AA788"/>
      <c r="AB788"/>
      <c r="AC788"/>
      <c r="AD788"/>
      <c r="AE788"/>
      <c r="AF788"/>
      <c r="AG788"/>
      <c r="AH788"/>
      <c r="AI788"/>
      <c r="AJ788"/>
    </row>
    <row r="789" spans="1:42" x14ac:dyDescent="0.2">
      <c r="A789" s="33">
        <v>2</v>
      </c>
      <c r="B789" s="33" t="s">
        <v>92</v>
      </c>
      <c r="C789" t="s">
        <v>6</v>
      </c>
      <c r="D789">
        <v>25</v>
      </c>
      <c r="E789">
        <v>200</v>
      </c>
      <c r="F789">
        <v>0</v>
      </c>
      <c r="G789">
        <v>1913</v>
      </c>
      <c r="H789">
        <v>1913</v>
      </c>
      <c r="I789">
        <v>0</v>
      </c>
      <c r="J789">
        <v>0.12636</v>
      </c>
      <c r="K789">
        <v>0</v>
      </c>
      <c r="L789">
        <v>3</v>
      </c>
      <c r="M789">
        <v>2</v>
      </c>
      <c r="N789">
        <v>3</v>
      </c>
      <c r="O789">
        <v>2</v>
      </c>
      <c r="P789">
        <v>95</v>
      </c>
      <c r="Q789">
        <v>2</v>
      </c>
      <c r="R789">
        <v>93</v>
      </c>
      <c r="S789">
        <v>9.6353999999999995E-2</v>
      </c>
      <c r="T789">
        <v>9.6918000000000004E-2</v>
      </c>
      <c r="U789">
        <v>8.5158999999999999E-2</v>
      </c>
      <c r="V789"/>
      <c r="W789"/>
      <c r="X789"/>
      <c r="Y789"/>
      <c r="Z789"/>
      <c r="AA789"/>
      <c r="AB789"/>
      <c r="AC789"/>
      <c r="AD789"/>
      <c r="AE789"/>
      <c r="AF789"/>
      <c r="AG789"/>
      <c r="AH789"/>
      <c r="AI789"/>
      <c r="AJ789"/>
    </row>
    <row r="790" spans="1:42" x14ac:dyDescent="0.2">
      <c r="A790" s="33">
        <v>2</v>
      </c>
      <c r="B790" s="33" t="s">
        <v>92</v>
      </c>
      <c r="C790" t="s">
        <v>7</v>
      </c>
      <c r="D790">
        <v>25</v>
      </c>
      <c r="E790">
        <v>200</v>
      </c>
      <c r="F790">
        <v>0</v>
      </c>
      <c r="G790">
        <v>1913</v>
      </c>
      <c r="H790">
        <v>1913</v>
      </c>
      <c r="I790">
        <v>0</v>
      </c>
      <c r="J790">
        <v>0.32346399999999997</v>
      </c>
      <c r="K790">
        <v>0</v>
      </c>
      <c r="L790">
        <v>10</v>
      </c>
      <c r="M790">
        <v>2</v>
      </c>
      <c r="N790">
        <v>3</v>
      </c>
      <c r="O790">
        <v>2</v>
      </c>
      <c r="P790">
        <v>36</v>
      </c>
      <c r="Q790">
        <v>12</v>
      </c>
      <c r="R790">
        <v>28</v>
      </c>
      <c r="S790">
        <v>0.32067299999999999</v>
      </c>
      <c r="T790">
        <v>0.32112499999999999</v>
      </c>
      <c r="U790">
        <v>0.26438699999999998</v>
      </c>
      <c r="V790"/>
      <c r="W790"/>
      <c r="X790"/>
      <c r="Y790"/>
      <c r="Z790"/>
      <c r="AA790"/>
      <c r="AB790"/>
      <c r="AC790"/>
      <c r="AD790"/>
      <c r="AE790"/>
      <c r="AF790"/>
      <c r="AG790"/>
      <c r="AH790"/>
      <c r="AI790"/>
      <c r="AJ790"/>
    </row>
    <row r="791" spans="1:42" x14ac:dyDescent="0.2">
      <c r="A791" s="33">
        <v>2</v>
      </c>
      <c r="B791" s="33" t="s">
        <v>92</v>
      </c>
      <c r="C791" t="s">
        <v>8</v>
      </c>
      <c r="D791">
        <v>25</v>
      </c>
      <c r="E791">
        <v>200</v>
      </c>
      <c r="F791">
        <v>0</v>
      </c>
      <c r="G791">
        <v>1913</v>
      </c>
      <c r="H791">
        <v>1913</v>
      </c>
      <c r="I791">
        <v>0</v>
      </c>
      <c r="J791">
        <v>0.54112000000000005</v>
      </c>
      <c r="K791">
        <v>37</v>
      </c>
      <c r="L791">
        <v>55</v>
      </c>
      <c r="M791">
        <v>2</v>
      </c>
      <c r="N791">
        <v>3</v>
      </c>
      <c r="O791">
        <v>2</v>
      </c>
      <c r="P791">
        <v>45</v>
      </c>
      <c r="Q791">
        <v>105</v>
      </c>
      <c r="R791">
        <v>36</v>
      </c>
      <c r="S791">
        <v>0.50589600000000001</v>
      </c>
      <c r="T791">
        <v>0.50633499999999998</v>
      </c>
      <c r="U791">
        <v>0.37811400000000001</v>
      </c>
      <c r="V791" s="28">
        <f t="shared" ref="V791:AA791" si="234">IFERROR(AVERAGE(G783:G791),"")</f>
        <v>1905.8888888888889</v>
      </c>
      <c r="W791" s="28">
        <f t="shared" si="234"/>
        <v>1905.8888888888889</v>
      </c>
      <c r="X791" s="28">
        <f t="shared" si="234"/>
        <v>0</v>
      </c>
      <c r="Y791" s="28">
        <f t="shared" si="234"/>
        <v>0.25805722222222222</v>
      </c>
      <c r="Z791" s="28">
        <f t="shared" si="234"/>
        <v>4.1111111111111107</v>
      </c>
      <c r="AA791" s="28">
        <f t="shared" si="234"/>
        <v>13.555555555555555</v>
      </c>
      <c r="AB791" s="28">
        <f t="shared" ref="AB791:AG791" si="235">IFERROR(AVERAGE(P783:P791),"")</f>
        <v>34.555555555555557</v>
      </c>
      <c r="AC791" s="28">
        <f t="shared" si="235"/>
        <v>30.111111111111111</v>
      </c>
      <c r="AD791" s="28">
        <f t="shared" si="235"/>
        <v>28.888888888888889</v>
      </c>
      <c r="AE791" s="28">
        <f t="shared" si="235"/>
        <v>0.24114466666666667</v>
      </c>
      <c r="AF791" s="28">
        <f t="shared" si="235"/>
        <v>0.24164388888888888</v>
      </c>
      <c r="AG791" s="28">
        <f t="shared" si="235"/>
        <v>0.18705411111111112</v>
      </c>
      <c r="AH791" s="28">
        <f>IFERROR(AVERAGE(N783:N791),"")</f>
        <v>3</v>
      </c>
      <c r="AI791" s="28">
        <f>IFERROR(AVERAGE(O783:O791),"")</f>
        <v>1.8888888888888888</v>
      </c>
      <c r="AJ791" s="28">
        <f>IFERROR(AVERAGE(M783:M791),"")</f>
        <v>2</v>
      </c>
      <c r="AK791">
        <f>COUNTA(D783:D791)</f>
        <v>9</v>
      </c>
      <c r="AL791">
        <f>COUNTIF(M783:M791,"=2")</f>
        <v>9</v>
      </c>
      <c r="AM791">
        <f>COUNTIF(M783:M791,"=1")</f>
        <v>0</v>
      </c>
      <c r="AN791">
        <f>COUNTIF(M783:M791,"=0")</f>
        <v>0</v>
      </c>
      <c r="AO791">
        <f>COUNTIF(M783:M791,"=3")</f>
        <v>0</v>
      </c>
      <c r="AP791">
        <f>COUNTIF(M783:M791,"=")</f>
        <v>0</v>
      </c>
    </row>
    <row r="792" spans="1:42" x14ac:dyDescent="0.2">
      <c r="A792" s="33">
        <v>2</v>
      </c>
      <c r="B792" s="33" t="s">
        <v>93</v>
      </c>
      <c r="C792" t="s">
        <v>9</v>
      </c>
      <c r="D792">
        <v>25</v>
      </c>
      <c r="E792">
        <v>200</v>
      </c>
      <c r="F792">
        <v>0</v>
      </c>
      <c r="G792" t="s">
        <v>56</v>
      </c>
      <c r="H792" t="s">
        <v>56</v>
      </c>
      <c r="I792" t="s">
        <v>56</v>
      </c>
      <c r="J792">
        <v>2.248E-3</v>
      </c>
      <c r="K792">
        <v>0</v>
      </c>
      <c r="L792">
        <v>0</v>
      </c>
      <c r="M792">
        <v>3</v>
      </c>
      <c r="N792" t="s">
        <v>56</v>
      </c>
      <c r="O792" t="s">
        <v>56</v>
      </c>
      <c r="P792">
        <v>0</v>
      </c>
      <c r="Q792">
        <v>0</v>
      </c>
      <c r="R792">
        <v>0</v>
      </c>
      <c r="S792" t="s">
        <v>56</v>
      </c>
      <c r="T792" t="s">
        <v>56</v>
      </c>
      <c r="U792">
        <v>0</v>
      </c>
      <c r="V792"/>
      <c r="W792"/>
      <c r="X792"/>
      <c r="Y792"/>
      <c r="Z792"/>
      <c r="AA792"/>
      <c r="AB792"/>
      <c r="AC792"/>
      <c r="AD792"/>
      <c r="AE792"/>
      <c r="AF792"/>
      <c r="AG792"/>
      <c r="AH792"/>
      <c r="AI792"/>
      <c r="AJ792"/>
    </row>
    <row r="793" spans="1:42" x14ac:dyDescent="0.2">
      <c r="A793" s="33">
        <v>2</v>
      </c>
      <c r="B793" s="33" t="s">
        <v>93</v>
      </c>
      <c r="C793" t="s">
        <v>10</v>
      </c>
      <c r="D793">
        <v>25</v>
      </c>
      <c r="E793">
        <v>200</v>
      </c>
      <c r="F793">
        <v>0</v>
      </c>
      <c r="G793" t="s">
        <v>56</v>
      </c>
      <c r="H793" t="s">
        <v>56</v>
      </c>
      <c r="I793" t="s">
        <v>56</v>
      </c>
      <c r="J793">
        <v>4.6487000000000001E-2</v>
      </c>
      <c r="K793">
        <v>0</v>
      </c>
      <c r="L793">
        <v>6</v>
      </c>
      <c r="M793">
        <v>3</v>
      </c>
      <c r="N793" t="s">
        <v>56</v>
      </c>
      <c r="O793" t="s">
        <v>56</v>
      </c>
      <c r="P793">
        <v>0</v>
      </c>
      <c r="Q793">
        <v>25</v>
      </c>
      <c r="R793">
        <v>0</v>
      </c>
      <c r="S793" t="s">
        <v>56</v>
      </c>
      <c r="T793" t="s">
        <v>56</v>
      </c>
      <c r="U793">
        <v>0</v>
      </c>
      <c r="V793"/>
      <c r="W793"/>
      <c r="X793"/>
      <c r="Y793"/>
      <c r="Z793"/>
      <c r="AA793"/>
      <c r="AB793"/>
      <c r="AC793"/>
      <c r="AD793"/>
      <c r="AE793"/>
      <c r="AF793"/>
      <c r="AG793"/>
      <c r="AH793"/>
      <c r="AI793"/>
      <c r="AJ793"/>
    </row>
    <row r="794" spans="1:42" x14ac:dyDescent="0.2">
      <c r="A794" s="33">
        <v>2</v>
      </c>
      <c r="B794" s="33" t="s">
        <v>93</v>
      </c>
      <c r="C794" t="s">
        <v>11</v>
      </c>
      <c r="D794">
        <v>25</v>
      </c>
      <c r="E794">
        <v>200</v>
      </c>
      <c r="F794">
        <v>0</v>
      </c>
      <c r="G794" t="s">
        <v>56</v>
      </c>
      <c r="H794" t="s">
        <v>56</v>
      </c>
      <c r="I794" t="s">
        <v>56</v>
      </c>
      <c r="J794">
        <v>29.782095999999999</v>
      </c>
      <c r="K794">
        <v>66890</v>
      </c>
      <c r="L794">
        <v>436</v>
      </c>
      <c r="M794">
        <v>3</v>
      </c>
      <c r="N794" t="s">
        <v>56</v>
      </c>
      <c r="O794" t="s">
        <v>56</v>
      </c>
      <c r="P794">
        <v>2</v>
      </c>
      <c r="Q794">
        <v>5180</v>
      </c>
      <c r="R794">
        <v>2</v>
      </c>
      <c r="S794" t="s">
        <v>56</v>
      </c>
      <c r="T794" t="s">
        <v>56</v>
      </c>
      <c r="U794">
        <v>0.14730299999999999</v>
      </c>
      <c r="V794"/>
      <c r="W794"/>
      <c r="X794"/>
      <c r="Y794"/>
      <c r="Z794"/>
      <c r="AA794"/>
      <c r="AB794"/>
      <c r="AC794"/>
      <c r="AD794"/>
      <c r="AE794"/>
      <c r="AF794"/>
      <c r="AG794"/>
      <c r="AH794"/>
      <c r="AI794"/>
      <c r="AJ794"/>
    </row>
    <row r="795" spans="1:42" x14ac:dyDescent="0.2">
      <c r="A795" s="33">
        <v>2</v>
      </c>
      <c r="B795" s="33" t="s">
        <v>93</v>
      </c>
      <c r="C795" t="s">
        <v>12</v>
      </c>
      <c r="D795">
        <v>25</v>
      </c>
      <c r="E795">
        <v>200</v>
      </c>
      <c r="F795">
        <v>0</v>
      </c>
      <c r="G795">
        <v>4169</v>
      </c>
      <c r="H795">
        <v>4169</v>
      </c>
      <c r="I795">
        <v>0</v>
      </c>
      <c r="J795">
        <v>716.86967700000002</v>
      </c>
      <c r="K795">
        <v>564729</v>
      </c>
      <c r="L795">
        <v>5282</v>
      </c>
      <c r="M795">
        <v>2</v>
      </c>
      <c r="N795">
        <v>4</v>
      </c>
      <c r="O795">
        <v>2</v>
      </c>
      <c r="P795">
        <v>51</v>
      </c>
      <c r="Q795">
        <v>35612</v>
      </c>
      <c r="R795">
        <v>44</v>
      </c>
      <c r="S795">
        <v>507.09522299999998</v>
      </c>
      <c r="T795">
        <v>507.095823</v>
      </c>
      <c r="U795">
        <v>3.9737640000000001</v>
      </c>
      <c r="V795"/>
      <c r="W795"/>
      <c r="X795"/>
      <c r="Y795"/>
      <c r="Z795"/>
      <c r="AA795"/>
      <c r="AB795"/>
      <c r="AC795"/>
      <c r="AD795"/>
      <c r="AE795"/>
      <c r="AF795"/>
      <c r="AG795"/>
      <c r="AH795"/>
      <c r="AI795"/>
      <c r="AJ795"/>
    </row>
    <row r="796" spans="1:42" x14ac:dyDescent="0.2">
      <c r="A796" s="33">
        <v>2</v>
      </c>
      <c r="B796" s="33" t="s">
        <v>93</v>
      </c>
      <c r="C796" t="s">
        <v>13</v>
      </c>
      <c r="D796">
        <v>25</v>
      </c>
      <c r="E796">
        <v>200</v>
      </c>
      <c r="F796">
        <v>0</v>
      </c>
      <c r="G796" t="s">
        <v>56</v>
      </c>
      <c r="H796" t="s">
        <v>56</v>
      </c>
      <c r="I796" t="s">
        <v>56</v>
      </c>
      <c r="J796">
        <v>2.0138E-2</v>
      </c>
      <c r="K796">
        <v>0</v>
      </c>
      <c r="L796">
        <v>0</v>
      </c>
      <c r="M796">
        <v>3</v>
      </c>
      <c r="N796" t="s">
        <v>56</v>
      </c>
      <c r="O796" t="s">
        <v>56</v>
      </c>
      <c r="P796">
        <v>0</v>
      </c>
      <c r="Q796">
        <v>0</v>
      </c>
      <c r="R796">
        <v>0</v>
      </c>
      <c r="S796" t="s">
        <v>56</v>
      </c>
      <c r="T796" t="s">
        <v>56</v>
      </c>
      <c r="U796">
        <v>0</v>
      </c>
      <c r="V796"/>
      <c r="W796"/>
      <c r="X796"/>
      <c r="Y796"/>
      <c r="Z796"/>
      <c r="AA796"/>
      <c r="AB796"/>
      <c r="AC796"/>
      <c r="AD796"/>
      <c r="AE796"/>
      <c r="AF796"/>
      <c r="AG796"/>
      <c r="AH796"/>
      <c r="AI796"/>
      <c r="AJ796"/>
    </row>
    <row r="797" spans="1:42" x14ac:dyDescent="0.2">
      <c r="A797" s="33">
        <v>2</v>
      </c>
      <c r="B797" s="33" t="s">
        <v>93</v>
      </c>
      <c r="C797" t="s">
        <v>14</v>
      </c>
      <c r="D797">
        <v>25</v>
      </c>
      <c r="E797">
        <v>200</v>
      </c>
      <c r="F797">
        <v>0</v>
      </c>
      <c r="G797" t="s">
        <v>56</v>
      </c>
      <c r="H797" t="s">
        <v>56</v>
      </c>
      <c r="I797" t="s">
        <v>56</v>
      </c>
      <c r="J797">
        <v>0.87077400000000005</v>
      </c>
      <c r="K797">
        <v>2283</v>
      </c>
      <c r="L797">
        <v>207</v>
      </c>
      <c r="M797">
        <v>3</v>
      </c>
      <c r="N797" t="s">
        <v>56</v>
      </c>
      <c r="O797" t="s">
        <v>56</v>
      </c>
      <c r="P797">
        <v>0</v>
      </c>
      <c r="Q797">
        <v>421</v>
      </c>
      <c r="R797">
        <v>0</v>
      </c>
      <c r="S797" t="s">
        <v>56</v>
      </c>
      <c r="T797" t="s">
        <v>56</v>
      </c>
      <c r="U797">
        <v>0</v>
      </c>
      <c r="V797"/>
      <c r="W797"/>
      <c r="X797"/>
      <c r="Y797"/>
      <c r="Z797"/>
      <c r="AA797"/>
      <c r="AB797"/>
      <c r="AC797"/>
      <c r="AD797"/>
      <c r="AE797"/>
      <c r="AF797"/>
      <c r="AG797"/>
      <c r="AH797"/>
      <c r="AI797"/>
      <c r="AJ797"/>
    </row>
    <row r="798" spans="1:42" x14ac:dyDescent="0.2">
      <c r="A798" s="33">
        <v>2</v>
      </c>
      <c r="B798" s="33" t="s">
        <v>93</v>
      </c>
      <c r="C798" t="s">
        <v>15</v>
      </c>
      <c r="D798">
        <v>25</v>
      </c>
      <c r="E798">
        <v>200</v>
      </c>
      <c r="F798">
        <v>0</v>
      </c>
      <c r="G798">
        <v>4308</v>
      </c>
      <c r="H798">
        <v>4308</v>
      </c>
      <c r="I798">
        <v>0</v>
      </c>
      <c r="J798">
        <v>66.266356000000002</v>
      </c>
      <c r="K798">
        <v>88337</v>
      </c>
      <c r="L798">
        <v>2470</v>
      </c>
      <c r="M798">
        <v>2</v>
      </c>
      <c r="N798">
        <v>5</v>
      </c>
      <c r="O798">
        <v>2</v>
      </c>
      <c r="P798">
        <v>36</v>
      </c>
      <c r="Q798">
        <v>9068</v>
      </c>
      <c r="R798">
        <v>32</v>
      </c>
      <c r="S798">
        <v>31.116354999999999</v>
      </c>
      <c r="T798">
        <v>31.116824999999999</v>
      </c>
      <c r="U798">
        <v>2.068206</v>
      </c>
      <c r="V798"/>
      <c r="W798"/>
      <c r="X798"/>
      <c r="Y798"/>
      <c r="Z798"/>
      <c r="AA798"/>
      <c r="AB798"/>
      <c r="AC798"/>
      <c r="AD798"/>
      <c r="AE798"/>
      <c r="AF798"/>
      <c r="AG798"/>
      <c r="AH798"/>
      <c r="AI798"/>
      <c r="AJ798"/>
    </row>
    <row r="799" spans="1:42" x14ac:dyDescent="0.2">
      <c r="A799" s="33">
        <v>2</v>
      </c>
      <c r="B799" s="33" t="s">
        <v>93</v>
      </c>
      <c r="C799" t="s">
        <v>16</v>
      </c>
      <c r="D799">
        <v>25</v>
      </c>
      <c r="E799">
        <v>200</v>
      </c>
      <c r="F799">
        <v>0</v>
      </c>
      <c r="G799">
        <v>3973</v>
      </c>
      <c r="H799">
        <v>3973</v>
      </c>
      <c r="I799">
        <v>0</v>
      </c>
      <c r="J799">
        <v>73.364412999999999</v>
      </c>
      <c r="K799">
        <v>106542</v>
      </c>
      <c r="L799">
        <v>3088</v>
      </c>
      <c r="M799">
        <v>2</v>
      </c>
      <c r="N799">
        <v>4</v>
      </c>
      <c r="O799">
        <v>2</v>
      </c>
      <c r="P799">
        <v>22</v>
      </c>
      <c r="Q799">
        <v>11916</v>
      </c>
      <c r="R799">
        <v>13</v>
      </c>
      <c r="S799">
        <v>26.421571</v>
      </c>
      <c r="T799">
        <v>26.422063000000001</v>
      </c>
      <c r="U799">
        <v>1.494624</v>
      </c>
      <c r="V799"/>
      <c r="W799"/>
      <c r="X799"/>
      <c r="Y799"/>
      <c r="Z799"/>
      <c r="AA799"/>
      <c r="AB799"/>
      <c r="AC799"/>
      <c r="AD799"/>
      <c r="AE799"/>
      <c r="AF799"/>
      <c r="AG799"/>
      <c r="AH799"/>
      <c r="AI799"/>
      <c r="AJ799"/>
    </row>
    <row r="800" spans="1:42" x14ac:dyDescent="0.2">
      <c r="A800" s="33">
        <v>2</v>
      </c>
      <c r="B800" s="33" t="s">
        <v>93</v>
      </c>
      <c r="C800" t="s">
        <v>17</v>
      </c>
      <c r="D800">
        <v>25</v>
      </c>
      <c r="E800">
        <v>200</v>
      </c>
      <c r="F800">
        <v>0</v>
      </c>
      <c r="G800">
        <v>4413</v>
      </c>
      <c r="H800">
        <v>4413</v>
      </c>
      <c r="I800">
        <v>0</v>
      </c>
      <c r="J800">
        <v>1.950623</v>
      </c>
      <c r="K800">
        <v>220</v>
      </c>
      <c r="L800">
        <v>19</v>
      </c>
      <c r="M800">
        <v>2</v>
      </c>
      <c r="N800">
        <v>5</v>
      </c>
      <c r="O800">
        <v>2</v>
      </c>
      <c r="P800">
        <v>6</v>
      </c>
      <c r="Q800">
        <v>34</v>
      </c>
      <c r="R800">
        <v>4</v>
      </c>
      <c r="S800">
        <v>1.9377450000000001</v>
      </c>
      <c r="T800">
        <v>1.9382569999999999</v>
      </c>
      <c r="U800">
        <v>1.68564</v>
      </c>
      <c r="V800"/>
      <c r="W800"/>
      <c r="X800"/>
      <c r="Y800"/>
      <c r="Z800"/>
      <c r="AA800"/>
      <c r="AB800"/>
      <c r="AC800"/>
      <c r="AD800"/>
      <c r="AE800"/>
      <c r="AF800"/>
      <c r="AG800"/>
      <c r="AH800"/>
      <c r="AI800"/>
      <c r="AJ800"/>
    </row>
    <row r="801" spans="1:42" x14ac:dyDescent="0.2">
      <c r="A801" s="33">
        <v>2</v>
      </c>
      <c r="B801" s="33" t="s">
        <v>93</v>
      </c>
      <c r="C801" t="s">
        <v>18</v>
      </c>
      <c r="D801">
        <v>25</v>
      </c>
      <c r="E801">
        <v>200</v>
      </c>
      <c r="F801">
        <v>0</v>
      </c>
      <c r="G801">
        <v>4465</v>
      </c>
      <c r="H801">
        <v>4465</v>
      </c>
      <c r="I801">
        <v>0</v>
      </c>
      <c r="J801">
        <v>2042.054897</v>
      </c>
      <c r="K801">
        <v>1223166</v>
      </c>
      <c r="L801">
        <v>7168</v>
      </c>
      <c r="M801">
        <v>2</v>
      </c>
      <c r="N801">
        <v>5</v>
      </c>
      <c r="O801">
        <v>2</v>
      </c>
      <c r="P801">
        <v>48</v>
      </c>
      <c r="Q801">
        <v>38549</v>
      </c>
      <c r="R801">
        <v>43</v>
      </c>
      <c r="S801">
        <v>1448.7434940000001</v>
      </c>
      <c r="T801">
        <v>1448.7442189999999</v>
      </c>
      <c r="U801">
        <v>65.827318000000005</v>
      </c>
      <c r="V801"/>
      <c r="W801"/>
      <c r="X801"/>
      <c r="Y801"/>
      <c r="Z801"/>
      <c r="AA801"/>
      <c r="AB801"/>
      <c r="AC801"/>
      <c r="AD801"/>
      <c r="AE801"/>
      <c r="AF801"/>
      <c r="AG801"/>
      <c r="AH801"/>
      <c r="AI801"/>
      <c r="AJ801"/>
    </row>
    <row r="802" spans="1:42" x14ac:dyDescent="0.2">
      <c r="A802" s="33">
        <v>2</v>
      </c>
      <c r="B802" s="33" t="s">
        <v>93</v>
      </c>
      <c r="C802" t="s">
        <v>19</v>
      </c>
      <c r="D802">
        <v>25</v>
      </c>
      <c r="E802">
        <v>200</v>
      </c>
      <c r="F802">
        <v>0</v>
      </c>
      <c r="G802">
        <v>4288</v>
      </c>
      <c r="H802">
        <v>4288</v>
      </c>
      <c r="I802">
        <v>0</v>
      </c>
      <c r="J802">
        <v>21.985555999999999</v>
      </c>
      <c r="K802">
        <v>28504</v>
      </c>
      <c r="L802">
        <v>747</v>
      </c>
      <c r="M802">
        <v>2</v>
      </c>
      <c r="N802">
        <v>4</v>
      </c>
      <c r="O802">
        <v>2</v>
      </c>
      <c r="P802">
        <v>11</v>
      </c>
      <c r="Q802">
        <v>8005</v>
      </c>
      <c r="R802">
        <v>7</v>
      </c>
      <c r="S802">
        <v>20.725238999999998</v>
      </c>
      <c r="T802">
        <v>20.725936999999998</v>
      </c>
      <c r="U802">
        <v>2.8922180000000002</v>
      </c>
      <c r="V802"/>
      <c r="W802"/>
      <c r="X802"/>
      <c r="Y802"/>
      <c r="Z802"/>
      <c r="AA802"/>
      <c r="AB802"/>
      <c r="AC802"/>
      <c r="AD802"/>
      <c r="AE802"/>
      <c r="AF802"/>
      <c r="AG802"/>
      <c r="AH802"/>
      <c r="AI802"/>
      <c r="AJ802"/>
    </row>
    <row r="803" spans="1:42" x14ac:dyDescent="0.2">
      <c r="A803" s="33">
        <v>2</v>
      </c>
      <c r="B803" s="33" t="s">
        <v>93</v>
      </c>
      <c r="C803" t="s">
        <v>20</v>
      </c>
      <c r="D803">
        <v>25</v>
      </c>
      <c r="E803">
        <v>200</v>
      </c>
      <c r="F803">
        <v>0</v>
      </c>
      <c r="G803">
        <v>3930</v>
      </c>
      <c r="H803">
        <v>3930</v>
      </c>
      <c r="I803">
        <v>0</v>
      </c>
      <c r="J803">
        <v>1655.318651</v>
      </c>
      <c r="K803">
        <v>803029</v>
      </c>
      <c r="L803">
        <v>10887</v>
      </c>
      <c r="M803">
        <v>2</v>
      </c>
      <c r="N803">
        <v>4</v>
      </c>
      <c r="O803">
        <v>2</v>
      </c>
      <c r="P803">
        <v>14</v>
      </c>
      <c r="Q803">
        <v>60322</v>
      </c>
      <c r="R803">
        <v>6</v>
      </c>
      <c r="S803">
        <v>139.227058</v>
      </c>
      <c r="T803">
        <v>139.22756899999999</v>
      </c>
      <c r="U803">
        <v>20.845102000000001</v>
      </c>
      <c r="V803" s="28">
        <f t="shared" ref="V803:AA803" si="236">IFERROR(AVERAGE(G792:G803),"")</f>
        <v>4220.8571428571431</v>
      </c>
      <c r="W803" s="28">
        <f t="shared" si="236"/>
        <v>4220.8571428571431</v>
      </c>
      <c r="X803" s="28">
        <f t="shared" si="236"/>
        <v>0</v>
      </c>
      <c r="Y803" s="28">
        <f t="shared" si="236"/>
        <v>384.04432633333334</v>
      </c>
      <c r="Z803" s="28">
        <f t="shared" si="236"/>
        <v>240308.33333333334</v>
      </c>
      <c r="AA803" s="28">
        <f t="shared" si="236"/>
        <v>2525.8333333333335</v>
      </c>
      <c r="AB803" s="28">
        <f t="shared" ref="AB803:AG803" si="237">IFERROR(AVERAGE(P792:P803),"")</f>
        <v>15.833333333333334</v>
      </c>
      <c r="AC803" s="28">
        <f t="shared" si="237"/>
        <v>14094.333333333334</v>
      </c>
      <c r="AD803" s="28">
        <f t="shared" si="237"/>
        <v>12.583333333333334</v>
      </c>
      <c r="AE803" s="28">
        <f t="shared" si="237"/>
        <v>310.7523835714286</v>
      </c>
      <c r="AF803" s="28">
        <f t="shared" si="237"/>
        <v>310.75295614285716</v>
      </c>
      <c r="AG803" s="28">
        <f t="shared" si="237"/>
        <v>8.2445145833333324</v>
      </c>
      <c r="AH803" s="28">
        <f>IFERROR(AVERAGE(N792:N803),"")</f>
        <v>4.4285714285714288</v>
      </c>
      <c r="AI803" s="28">
        <f>IFERROR(AVERAGE(O792:O803),"")</f>
        <v>2</v>
      </c>
      <c r="AJ803" s="28">
        <f>AVERAGE(M792:M803)</f>
        <v>2.4166666666666665</v>
      </c>
      <c r="AK803">
        <f>COUNTA(D792:D803)</f>
        <v>12</v>
      </c>
      <c r="AL803">
        <f>COUNTIF(M792:M803,"=2")</f>
        <v>7</v>
      </c>
      <c r="AM803">
        <f>COUNTIF(M792:M803,"=1")</f>
        <v>0</v>
      </c>
      <c r="AN803">
        <f>COUNTIF(M792:M803,"=0")</f>
        <v>0</v>
      </c>
      <c r="AO803">
        <f>COUNTIF(M792:M803,"=3")</f>
        <v>5</v>
      </c>
      <c r="AP803">
        <f>COUNTIF(M792:M803,"=")</f>
        <v>0</v>
      </c>
    </row>
    <row r="804" spans="1:42" x14ac:dyDescent="0.2">
      <c r="A804" s="33">
        <v>2</v>
      </c>
      <c r="B804" s="33" t="s">
        <v>94</v>
      </c>
      <c r="C804" t="s">
        <v>21</v>
      </c>
      <c r="D804">
        <v>25</v>
      </c>
      <c r="E804">
        <v>200</v>
      </c>
      <c r="F804">
        <v>0</v>
      </c>
      <c r="G804" t="s">
        <v>56</v>
      </c>
      <c r="H804" t="s">
        <v>56</v>
      </c>
      <c r="I804" t="s">
        <v>56</v>
      </c>
      <c r="J804">
        <v>0.34551900000000002</v>
      </c>
      <c r="K804">
        <v>192</v>
      </c>
      <c r="L804">
        <v>16</v>
      </c>
      <c r="M804">
        <v>3</v>
      </c>
      <c r="N804" t="s">
        <v>56</v>
      </c>
      <c r="O804" t="s">
        <v>56</v>
      </c>
      <c r="P804">
        <v>26</v>
      </c>
      <c r="Q804">
        <v>7</v>
      </c>
      <c r="R804">
        <v>26</v>
      </c>
      <c r="S804" t="s">
        <v>56</v>
      </c>
      <c r="T804" t="s">
        <v>56</v>
      </c>
      <c r="U804">
        <v>0.15374199999999999</v>
      </c>
      <c r="V804"/>
      <c r="W804"/>
      <c r="X804"/>
      <c r="Y804"/>
      <c r="Z804"/>
      <c r="AA804"/>
      <c r="AB804"/>
      <c r="AC804"/>
      <c r="AD804"/>
      <c r="AE804"/>
      <c r="AF804"/>
      <c r="AG804"/>
      <c r="AH804"/>
      <c r="AI804"/>
      <c r="AJ804"/>
    </row>
    <row r="805" spans="1:42" x14ac:dyDescent="0.2">
      <c r="A805" s="33">
        <v>2</v>
      </c>
      <c r="B805" s="33" t="s">
        <v>94</v>
      </c>
      <c r="C805" t="s">
        <v>22</v>
      </c>
      <c r="D805">
        <v>25</v>
      </c>
      <c r="E805">
        <v>200</v>
      </c>
      <c r="F805">
        <v>0</v>
      </c>
      <c r="G805">
        <v>3823.5117650000002</v>
      </c>
      <c r="H805">
        <v>4018</v>
      </c>
      <c r="I805">
        <v>4.8404000000000003E-2</v>
      </c>
      <c r="J805">
        <v>3600.1568000000002</v>
      </c>
      <c r="K805">
        <v>1239740</v>
      </c>
      <c r="L805">
        <v>56811</v>
      </c>
      <c r="M805">
        <v>1</v>
      </c>
      <c r="N805">
        <v>4</v>
      </c>
      <c r="O805">
        <v>2</v>
      </c>
      <c r="P805">
        <v>57753</v>
      </c>
      <c r="Q805">
        <v>8808</v>
      </c>
      <c r="R805">
        <v>57749</v>
      </c>
      <c r="S805">
        <v>17.404392000000001</v>
      </c>
      <c r="T805">
        <v>17.404871</v>
      </c>
      <c r="U805">
        <v>494.38589300000001</v>
      </c>
      <c r="V805"/>
      <c r="W805"/>
      <c r="X805"/>
      <c r="Y805"/>
      <c r="Z805"/>
      <c r="AA805"/>
      <c r="AB805"/>
      <c r="AC805"/>
      <c r="AD805"/>
      <c r="AE805"/>
      <c r="AF805"/>
      <c r="AG805"/>
      <c r="AH805"/>
      <c r="AI805"/>
      <c r="AJ805"/>
    </row>
    <row r="806" spans="1:42" x14ac:dyDescent="0.2">
      <c r="A806" s="33">
        <v>2</v>
      </c>
      <c r="B806" s="33" t="s">
        <v>94</v>
      </c>
      <c r="C806" t="s">
        <v>23</v>
      </c>
      <c r="D806">
        <v>25</v>
      </c>
      <c r="E806">
        <v>200</v>
      </c>
      <c r="F806">
        <v>0</v>
      </c>
      <c r="G806">
        <v>3339</v>
      </c>
      <c r="H806">
        <v>3339</v>
      </c>
      <c r="I806">
        <v>0</v>
      </c>
      <c r="J806">
        <v>24.819955</v>
      </c>
      <c r="K806">
        <v>63747</v>
      </c>
      <c r="L806">
        <v>272</v>
      </c>
      <c r="M806">
        <v>2</v>
      </c>
      <c r="N806">
        <v>3</v>
      </c>
      <c r="O806">
        <v>2</v>
      </c>
      <c r="P806">
        <v>277</v>
      </c>
      <c r="Q806">
        <v>10965</v>
      </c>
      <c r="R806">
        <v>270</v>
      </c>
      <c r="S806">
        <v>11.234786</v>
      </c>
      <c r="T806">
        <v>11.235251</v>
      </c>
      <c r="U806">
        <v>1.7793950000000001</v>
      </c>
      <c r="V806"/>
      <c r="W806"/>
      <c r="X806"/>
      <c r="Y806"/>
      <c r="Z806"/>
      <c r="AA806"/>
      <c r="AB806"/>
      <c r="AC806"/>
      <c r="AD806"/>
      <c r="AE806"/>
      <c r="AF806"/>
      <c r="AG806"/>
      <c r="AH806"/>
      <c r="AI806"/>
      <c r="AJ806"/>
    </row>
    <row r="807" spans="1:42" x14ac:dyDescent="0.2">
      <c r="A807" s="33">
        <v>2</v>
      </c>
      <c r="B807" s="33" t="s">
        <v>94</v>
      </c>
      <c r="C807" t="s">
        <v>24</v>
      </c>
      <c r="D807">
        <v>25</v>
      </c>
      <c r="E807">
        <v>200</v>
      </c>
      <c r="F807">
        <v>0</v>
      </c>
      <c r="G807">
        <v>3141</v>
      </c>
      <c r="H807">
        <v>3141</v>
      </c>
      <c r="I807">
        <v>0</v>
      </c>
      <c r="J807">
        <v>37.457895000000001</v>
      </c>
      <c r="K807">
        <v>63634</v>
      </c>
      <c r="L807">
        <v>5281</v>
      </c>
      <c r="M807">
        <v>2</v>
      </c>
      <c r="N807">
        <v>3</v>
      </c>
      <c r="O807">
        <v>2</v>
      </c>
      <c r="P807">
        <v>4880</v>
      </c>
      <c r="Q807">
        <v>2790</v>
      </c>
      <c r="R807">
        <v>4867</v>
      </c>
      <c r="S807">
        <v>36.502133000000001</v>
      </c>
      <c r="T807">
        <v>36.502527999999998</v>
      </c>
      <c r="U807">
        <v>26.676264</v>
      </c>
      <c r="V807"/>
      <c r="W807"/>
      <c r="X807"/>
      <c r="Y807"/>
      <c r="Z807"/>
      <c r="AA807"/>
      <c r="AB807"/>
      <c r="AC807"/>
      <c r="AD807"/>
      <c r="AE807"/>
      <c r="AF807"/>
      <c r="AG807"/>
      <c r="AH807"/>
      <c r="AI807"/>
      <c r="AJ807"/>
    </row>
    <row r="808" spans="1:42" x14ac:dyDescent="0.2">
      <c r="A808" s="33">
        <v>2</v>
      </c>
      <c r="B808" s="33" t="s">
        <v>94</v>
      </c>
      <c r="C808" t="s">
        <v>25</v>
      </c>
      <c r="D808">
        <v>25</v>
      </c>
      <c r="E808">
        <v>200</v>
      </c>
      <c r="F808">
        <v>0</v>
      </c>
      <c r="G808" t="s">
        <v>56</v>
      </c>
      <c r="H808" t="s">
        <v>56</v>
      </c>
      <c r="I808" t="s">
        <v>56</v>
      </c>
      <c r="J808">
        <v>3600.126338</v>
      </c>
      <c r="K808">
        <v>1296608</v>
      </c>
      <c r="L808">
        <v>68328</v>
      </c>
      <c r="M808">
        <v>0</v>
      </c>
      <c r="N808" t="s">
        <v>56</v>
      </c>
      <c r="O808" t="s">
        <v>56</v>
      </c>
      <c r="P808">
        <v>67028</v>
      </c>
      <c r="Q808">
        <v>7567</v>
      </c>
      <c r="R808">
        <v>67028</v>
      </c>
      <c r="S808" t="s">
        <v>56</v>
      </c>
      <c r="T808" t="s">
        <v>56</v>
      </c>
      <c r="U808">
        <v>558.311148</v>
      </c>
      <c r="V808"/>
      <c r="W808"/>
      <c r="X808"/>
      <c r="Y808"/>
      <c r="Z808"/>
      <c r="AA808"/>
      <c r="AB808"/>
      <c r="AC808"/>
      <c r="AD808"/>
      <c r="AE808"/>
      <c r="AF808"/>
      <c r="AG808"/>
      <c r="AH808"/>
      <c r="AI808"/>
      <c r="AJ808"/>
    </row>
    <row r="809" spans="1:42" x14ac:dyDescent="0.2">
      <c r="A809" s="33">
        <v>2</v>
      </c>
      <c r="B809" s="33" t="s">
        <v>94</v>
      </c>
      <c r="C809" t="s">
        <v>26</v>
      </c>
      <c r="D809">
        <v>25</v>
      </c>
      <c r="E809">
        <v>200</v>
      </c>
      <c r="F809">
        <v>0</v>
      </c>
      <c r="G809">
        <v>3484</v>
      </c>
      <c r="H809">
        <v>3484</v>
      </c>
      <c r="I809">
        <v>0</v>
      </c>
      <c r="J809">
        <v>6.5417730000000001</v>
      </c>
      <c r="K809">
        <v>14880</v>
      </c>
      <c r="L809">
        <v>823</v>
      </c>
      <c r="M809">
        <v>2</v>
      </c>
      <c r="N809">
        <v>3</v>
      </c>
      <c r="O809">
        <v>2</v>
      </c>
      <c r="P809">
        <v>374</v>
      </c>
      <c r="Q809">
        <v>3374</v>
      </c>
      <c r="R809">
        <v>362</v>
      </c>
      <c r="S809">
        <v>6.1453319999999998</v>
      </c>
      <c r="T809">
        <v>6.1459720000000004</v>
      </c>
      <c r="U809">
        <v>2.156825</v>
      </c>
      <c r="V809"/>
      <c r="W809"/>
      <c r="X809"/>
      <c r="Y809"/>
      <c r="Z809"/>
      <c r="AA809"/>
      <c r="AB809"/>
      <c r="AC809"/>
      <c r="AD809"/>
      <c r="AE809"/>
      <c r="AF809"/>
      <c r="AG809"/>
      <c r="AH809"/>
      <c r="AI809"/>
      <c r="AJ809"/>
    </row>
    <row r="810" spans="1:42" x14ac:dyDescent="0.2">
      <c r="A810" s="33">
        <v>2</v>
      </c>
      <c r="B810" s="33" t="s">
        <v>94</v>
      </c>
      <c r="C810" t="s">
        <v>27</v>
      </c>
      <c r="D810">
        <v>25</v>
      </c>
      <c r="E810">
        <v>200</v>
      </c>
      <c r="F810">
        <v>0</v>
      </c>
      <c r="G810">
        <v>3006</v>
      </c>
      <c r="H810">
        <v>3006</v>
      </c>
      <c r="I810">
        <v>0</v>
      </c>
      <c r="J810">
        <v>1.4370259999999999</v>
      </c>
      <c r="K810">
        <v>1030</v>
      </c>
      <c r="L810">
        <v>353</v>
      </c>
      <c r="M810">
        <v>2</v>
      </c>
      <c r="N810">
        <v>3</v>
      </c>
      <c r="O810">
        <v>2</v>
      </c>
      <c r="P810">
        <v>115</v>
      </c>
      <c r="Q810">
        <v>827</v>
      </c>
      <c r="R810">
        <v>107</v>
      </c>
      <c r="S810">
        <v>1.381875</v>
      </c>
      <c r="T810">
        <v>1.3824110000000001</v>
      </c>
      <c r="U810">
        <v>1.0693299999999999</v>
      </c>
      <c r="V810"/>
      <c r="W810"/>
      <c r="X810"/>
      <c r="Y810"/>
      <c r="Z810"/>
      <c r="AA810"/>
      <c r="AB810"/>
      <c r="AC810"/>
      <c r="AD810"/>
      <c r="AE810"/>
      <c r="AF810"/>
      <c r="AG810"/>
      <c r="AH810"/>
      <c r="AI810"/>
      <c r="AJ810"/>
    </row>
    <row r="811" spans="1:42" x14ac:dyDescent="0.2">
      <c r="A811" s="33">
        <v>2</v>
      </c>
      <c r="B811" s="33" t="s">
        <v>94</v>
      </c>
      <c r="C811" t="s">
        <v>28</v>
      </c>
      <c r="D811">
        <v>25</v>
      </c>
      <c r="E811">
        <v>200</v>
      </c>
      <c r="F811">
        <v>0</v>
      </c>
      <c r="G811">
        <v>2945</v>
      </c>
      <c r="H811">
        <v>2945</v>
      </c>
      <c r="I811">
        <v>0</v>
      </c>
      <c r="J811">
        <v>8.9128340000000001</v>
      </c>
      <c r="K811">
        <v>0</v>
      </c>
      <c r="L811">
        <v>10</v>
      </c>
      <c r="M811">
        <v>2</v>
      </c>
      <c r="N811">
        <v>3</v>
      </c>
      <c r="O811">
        <v>2</v>
      </c>
      <c r="P811">
        <v>29</v>
      </c>
      <c r="Q811">
        <v>11</v>
      </c>
      <c r="R811">
        <v>24</v>
      </c>
      <c r="S811">
        <v>8.9077389999999994</v>
      </c>
      <c r="T811">
        <v>8.9082790000000003</v>
      </c>
      <c r="U811">
        <v>8.831728</v>
      </c>
      <c r="V811" s="28">
        <f t="shared" ref="V811:AA811" si="238">IFERROR(AVERAGE(G804:G811),"")</f>
        <v>3289.7519608333332</v>
      </c>
      <c r="W811" s="28">
        <f t="shared" si="238"/>
        <v>3322.1666666666665</v>
      </c>
      <c r="X811" s="28">
        <f t="shared" si="238"/>
        <v>8.0673333333333343E-3</v>
      </c>
      <c r="Y811" s="28">
        <f t="shared" si="238"/>
        <v>909.97476749999987</v>
      </c>
      <c r="Z811" s="28">
        <f t="shared" si="238"/>
        <v>334978.875</v>
      </c>
      <c r="AA811" s="28">
        <f t="shared" si="238"/>
        <v>16486.75</v>
      </c>
      <c r="AB811" s="28">
        <f t="shared" ref="AB811:AG811" si="239">IFERROR(AVERAGE(P804:P811),"")</f>
        <v>16310.25</v>
      </c>
      <c r="AC811" s="28">
        <f t="shared" si="239"/>
        <v>4293.625</v>
      </c>
      <c r="AD811" s="28">
        <f t="shared" si="239"/>
        <v>16304.125</v>
      </c>
      <c r="AE811" s="28">
        <f t="shared" si="239"/>
        <v>13.596042833333334</v>
      </c>
      <c r="AF811" s="28">
        <f t="shared" si="239"/>
        <v>13.596552000000003</v>
      </c>
      <c r="AG811" s="28">
        <f t="shared" si="239"/>
        <v>136.67054062500003</v>
      </c>
      <c r="AH811" s="28">
        <f>IFERROR(AVERAGE(N804:N811),"")</f>
        <v>3.1666666666666665</v>
      </c>
      <c r="AI811" s="28">
        <f>IFERROR(AVERAGE(O804:O811),"")</f>
        <v>2</v>
      </c>
      <c r="AJ811" s="28">
        <f>AVERAGE(M804:M811)</f>
        <v>1.75</v>
      </c>
      <c r="AK811">
        <f>COUNTA(D804:D811)</f>
        <v>8</v>
      </c>
      <c r="AL811">
        <f>COUNTIF(M804:M811,"=2")</f>
        <v>5</v>
      </c>
      <c r="AM811">
        <f>COUNTIF(M804:M811,"=1")</f>
        <v>1</v>
      </c>
      <c r="AN811">
        <f>COUNTIF(M804:M811,"=0")</f>
        <v>1</v>
      </c>
      <c r="AO811">
        <f>COUNTIF(M804:M811,"=3")</f>
        <v>1</v>
      </c>
      <c r="AP811">
        <f>COUNTIF(M804:M811,"=")</f>
        <v>0</v>
      </c>
    </row>
    <row r="812" spans="1:42" x14ac:dyDescent="0.2">
      <c r="A812" s="33">
        <v>2</v>
      </c>
      <c r="B812" s="33" t="s">
        <v>95</v>
      </c>
      <c r="C812" t="s">
        <v>29</v>
      </c>
      <c r="D812">
        <v>25</v>
      </c>
      <c r="E812">
        <v>700</v>
      </c>
      <c r="F812">
        <v>0</v>
      </c>
      <c r="G812">
        <v>2147</v>
      </c>
      <c r="H812">
        <v>2147</v>
      </c>
      <c r="I812">
        <v>0</v>
      </c>
      <c r="J812">
        <v>3.5893000000000001E-2</v>
      </c>
      <c r="K812">
        <v>0</v>
      </c>
      <c r="L812">
        <v>0</v>
      </c>
      <c r="M812">
        <v>2</v>
      </c>
      <c r="N812">
        <v>2</v>
      </c>
      <c r="O812">
        <v>2</v>
      </c>
      <c r="P812">
        <v>3</v>
      </c>
      <c r="Q812">
        <v>0</v>
      </c>
      <c r="R812">
        <v>0</v>
      </c>
      <c r="S812">
        <v>3.4223000000000003E-2</v>
      </c>
      <c r="T812">
        <v>3.4238999999999999E-2</v>
      </c>
      <c r="U812">
        <v>2.7442999999999999E-2</v>
      </c>
      <c r="V812"/>
      <c r="W812"/>
      <c r="X812"/>
      <c r="Y812"/>
      <c r="Z812"/>
      <c r="AA812"/>
      <c r="AB812"/>
      <c r="AC812"/>
      <c r="AD812"/>
      <c r="AE812"/>
      <c r="AF812"/>
      <c r="AG812"/>
      <c r="AH812"/>
      <c r="AI812"/>
      <c r="AJ812"/>
    </row>
    <row r="813" spans="1:42" x14ac:dyDescent="0.2">
      <c r="A813" s="33">
        <v>2</v>
      </c>
      <c r="B813" s="33" t="s">
        <v>95</v>
      </c>
      <c r="C813" t="s">
        <v>30</v>
      </c>
      <c r="D813">
        <v>25</v>
      </c>
      <c r="E813">
        <v>700</v>
      </c>
      <c r="F813">
        <v>0</v>
      </c>
      <c r="G813">
        <v>2147</v>
      </c>
      <c r="H813">
        <v>2147</v>
      </c>
      <c r="I813">
        <v>0</v>
      </c>
      <c r="J813">
        <v>0.38974500000000001</v>
      </c>
      <c r="K813">
        <v>731</v>
      </c>
      <c r="L813">
        <v>38</v>
      </c>
      <c r="M813">
        <v>2</v>
      </c>
      <c r="N813">
        <v>2</v>
      </c>
      <c r="O813">
        <v>2</v>
      </c>
      <c r="P813">
        <v>76</v>
      </c>
      <c r="Q813">
        <v>80</v>
      </c>
      <c r="R813">
        <v>70</v>
      </c>
      <c r="S813">
        <v>0.181196</v>
      </c>
      <c r="T813">
        <v>0.18121100000000001</v>
      </c>
      <c r="U813">
        <v>0.117692</v>
      </c>
      <c r="V813"/>
      <c r="W813"/>
      <c r="X813"/>
      <c r="Y813"/>
      <c r="Z813"/>
      <c r="AA813"/>
      <c r="AB813"/>
      <c r="AC813"/>
      <c r="AD813"/>
      <c r="AE813"/>
      <c r="AF813"/>
      <c r="AG813"/>
      <c r="AH813"/>
      <c r="AI813"/>
      <c r="AJ813"/>
    </row>
    <row r="814" spans="1:42" x14ac:dyDescent="0.2">
      <c r="A814" s="33">
        <v>2</v>
      </c>
      <c r="B814" s="33" t="s">
        <v>95</v>
      </c>
      <c r="C814" t="s">
        <v>31</v>
      </c>
      <c r="D814">
        <v>25</v>
      </c>
      <c r="E814">
        <v>700</v>
      </c>
      <c r="F814">
        <v>0</v>
      </c>
      <c r="G814">
        <v>2147</v>
      </c>
      <c r="H814">
        <v>2147</v>
      </c>
      <c r="I814">
        <v>0</v>
      </c>
      <c r="J814">
        <v>0.96765199999999996</v>
      </c>
      <c r="K814">
        <v>3180</v>
      </c>
      <c r="L814">
        <v>145</v>
      </c>
      <c r="M814">
        <v>2</v>
      </c>
      <c r="N814">
        <v>2</v>
      </c>
      <c r="O814">
        <v>2</v>
      </c>
      <c r="P814">
        <v>31</v>
      </c>
      <c r="Q814">
        <v>278</v>
      </c>
      <c r="R814">
        <v>18</v>
      </c>
      <c r="S814">
        <v>0.71311899999999995</v>
      </c>
      <c r="T814">
        <v>0.71319100000000002</v>
      </c>
      <c r="U814">
        <v>0.37668800000000002</v>
      </c>
      <c r="V814"/>
      <c r="W814"/>
      <c r="X814"/>
      <c r="Y814"/>
      <c r="Z814"/>
      <c r="AA814"/>
      <c r="AB814"/>
      <c r="AC814"/>
      <c r="AD814"/>
      <c r="AE814"/>
      <c r="AF814"/>
      <c r="AG814"/>
      <c r="AH814"/>
      <c r="AI814"/>
      <c r="AJ814"/>
    </row>
    <row r="815" spans="1:42" x14ac:dyDescent="0.2">
      <c r="A815" s="33">
        <v>2</v>
      </c>
      <c r="B815" s="33" t="s">
        <v>95</v>
      </c>
      <c r="C815" t="s">
        <v>32</v>
      </c>
      <c r="D815">
        <v>25</v>
      </c>
      <c r="E815">
        <v>700</v>
      </c>
      <c r="F815">
        <v>0</v>
      </c>
      <c r="G815">
        <v>2131</v>
      </c>
      <c r="H815">
        <v>2131</v>
      </c>
      <c r="I815">
        <v>0</v>
      </c>
      <c r="J815">
        <v>5.2332669999999997</v>
      </c>
      <c r="K815">
        <v>26014</v>
      </c>
      <c r="L815">
        <v>308</v>
      </c>
      <c r="M815">
        <v>2</v>
      </c>
      <c r="N815">
        <v>1</v>
      </c>
      <c r="O815">
        <v>1</v>
      </c>
      <c r="P815">
        <v>38</v>
      </c>
      <c r="Q815">
        <v>1634</v>
      </c>
      <c r="R815">
        <v>29</v>
      </c>
      <c r="S815">
        <v>5.2256859999999996</v>
      </c>
      <c r="T815">
        <v>5.2257429999999996</v>
      </c>
      <c r="U815">
        <v>0.119531</v>
      </c>
      <c r="V815"/>
      <c r="W815"/>
      <c r="X815"/>
      <c r="Y815"/>
      <c r="Z815"/>
      <c r="AA815"/>
      <c r="AB815"/>
      <c r="AC815"/>
      <c r="AD815"/>
      <c r="AE815"/>
      <c r="AF815"/>
      <c r="AG815"/>
      <c r="AH815"/>
      <c r="AI815"/>
      <c r="AJ815"/>
    </row>
    <row r="816" spans="1:42" x14ac:dyDescent="0.2">
      <c r="A816" s="33">
        <v>2</v>
      </c>
      <c r="B816" s="33" t="s">
        <v>95</v>
      </c>
      <c r="C816" t="s">
        <v>33</v>
      </c>
      <c r="D816">
        <v>25</v>
      </c>
      <c r="E816">
        <v>700</v>
      </c>
      <c r="F816">
        <v>0</v>
      </c>
      <c r="G816">
        <v>2147</v>
      </c>
      <c r="H816">
        <v>2147</v>
      </c>
      <c r="I816">
        <v>0</v>
      </c>
      <c r="J816">
        <v>0.115652</v>
      </c>
      <c r="K816">
        <v>0</v>
      </c>
      <c r="L816">
        <v>3</v>
      </c>
      <c r="M816">
        <v>2</v>
      </c>
      <c r="N816">
        <v>2</v>
      </c>
      <c r="O816">
        <v>2</v>
      </c>
      <c r="P816">
        <v>30</v>
      </c>
      <c r="Q816">
        <v>3</v>
      </c>
      <c r="R816">
        <v>27</v>
      </c>
      <c r="S816">
        <v>9.5959000000000003E-2</v>
      </c>
      <c r="T816">
        <v>9.5978999999999995E-2</v>
      </c>
      <c r="U816">
        <v>7.6120999999999994E-2</v>
      </c>
      <c r="V816"/>
      <c r="W816"/>
      <c r="X816"/>
      <c r="Y816"/>
      <c r="Z816"/>
      <c r="AA816"/>
      <c r="AB816"/>
      <c r="AC816"/>
      <c r="AD816"/>
      <c r="AE816"/>
      <c r="AF816"/>
      <c r="AG816"/>
      <c r="AH816"/>
      <c r="AI816"/>
      <c r="AJ816"/>
    </row>
    <row r="817" spans="1:42" x14ac:dyDescent="0.2">
      <c r="A817" s="33">
        <v>2</v>
      </c>
      <c r="B817" s="33" t="s">
        <v>95</v>
      </c>
      <c r="C817" t="s">
        <v>34</v>
      </c>
      <c r="D817">
        <v>25</v>
      </c>
      <c r="E817">
        <v>700</v>
      </c>
      <c r="F817">
        <v>0</v>
      </c>
      <c r="G817">
        <v>2147</v>
      </c>
      <c r="H817">
        <v>2147</v>
      </c>
      <c r="I817">
        <v>0</v>
      </c>
      <c r="J817">
        <v>0.33793899999999999</v>
      </c>
      <c r="K817">
        <v>0</v>
      </c>
      <c r="L817">
        <v>14</v>
      </c>
      <c r="M817">
        <v>2</v>
      </c>
      <c r="N817">
        <v>2</v>
      </c>
      <c r="O817">
        <v>2</v>
      </c>
      <c r="P817">
        <v>65</v>
      </c>
      <c r="Q817">
        <v>21</v>
      </c>
      <c r="R817">
        <v>60</v>
      </c>
      <c r="S817">
        <v>0.31905099999999997</v>
      </c>
      <c r="T817">
        <v>0.31908399999999998</v>
      </c>
      <c r="U817">
        <v>0.27985500000000002</v>
      </c>
      <c r="V817"/>
      <c r="W817"/>
      <c r="X817"/>
      <c r="Y817"/>
      <c r="Z817"/>
      <c r="AA817"/>
      <c r="AB817"/>
      <c r="AC817"/>
      <c r="AD817"/>
      <c r="AE817"/>
      <c r="AF817"/>
      <c r="AG817"/>
      <c r="AH817"/>
      <c r="AI817"/>
      <c r="AJ817"/>
    </row>
    <row r="818" spans="1:42" x14ac:dyDescent="0.2">
      <c r="A818" s="33">
        <v>2</v>
      </c>
      <c r="B818" s="33" t="s">
        <v>95</v>
      </c>
      <c r="C818" t="s">
        <v>35</v>
      </c>
      <c r="D818">
        <v>25</v>
      </c>
      <c r="E818">
        <v>700</v>
      </c>
      <c r="F818">
        <v>0</v>
      </c>
      <c r="G818">
        <v>2145</v>
      </c>
      <c r="H818">
        <v>2145</v>
      </c>
      <c r="I818">
        <v>0</v>
      </c>
      <c r="J818">
        <v>0.24479100000000001</v>
      </c>
      <c r="K818">
        <v>0</v>
      </c>
      <c r="L818">
        <v>13</v>
      </c>
      <c r="M818">
        <v>2</v>
      </c>
      <c r="N818">
        <v>2</v>
      </c>
      <c r="O818">
        <v>2</v>
      </c>
      <c r="P818">
        <v>26</v>
      </c>
      <c r="Q818">
        <v>15</v>
      </c>
      <c r="R818">
        <v>14</v>
      </c>
      <c r="S818">
        <v>0.22759099999999999</v>
      </c>
      <c r="T818">
        <v>0.22762199999999999</v>
      </c>
      <c r="U818">
        <v>0.13187299999999999</v>
      </c>
      <c r="V818"/>
      <c r="W818"/>
      <c r="X818"/>
      <c r="Y818"/>
      <c r="Z818"/>
      <c r="AA818"/>
      <c r="AB818"/>
      <c r="AC818"/>
      <c r="AD818"/>
      <c r="AE818"/>
      <c r="AF818"/>
      <c r="AG818"/>
      <c r="AH818"/>
      <c r="AI818"/>
      <c r="AJ818"/>
    </row>
    <row r="819" spans="1:42" x14ac:dyDescent="0.2">
      <c r="A819" s="33">
        <v>2</v>
      </c>
      <c r="B819" s="33" t="s">
        <v>95</v>
      </c>
      <c r="C819" t="s">
        <v>36</v>
      </c>
      <c r="D819">
        <v>25</v>
      </c>
      <c r="E819">
        <v>700</v>
      </c>
      <c r="F819">
        <v>0</v>
      </c>
      <c r="G819">
        <v>2145</v>
      </c>
      <c r="H819">
        <v>2145</v>
      </c>
      <c r="I819">
        <v>0</v>
      </c>
      <c r="J819">
        <v>0.228654</v>
      </c>
      <c r="K819">
        <v>0</v>
      </c>
      <c r="L819">
        <v>14</v>
      </c>
      <c r="M819">
        <v>2</v>
      </c>
      <c r="N819">
        <v>2</v>
      </c>
      <c r="O819">
        <v>2</v>
      </c>
      <c r="P819">
        <v>16</v>
      </c>
      <c r="Q819">
        <v>19</v>
      </c>
      <c r="R819">
        <v>8</v>
      </c>
      <c r="S819">
        <v>0.22035199999999999</v>
      </c>
      <c r="T819">
        <v>0.22038099999999999</v>
      </c>
      <c r="U819">
        <v>0.15404799999999999</v>
      </c>
      <c r="V819" s="28">
        <f t="shared" ref="V819:AA819" si="240">IFERROR(AVERAGE(G812:G819),"")</f>
        <v>2144.5</v>
      </c>
      <c r="W819" s="28">
        <f t="shared" si="240"/>
        <v>2144.5</v>
      </c>
      <c r="X819" s="28">
        <f t="shared" si="240"/>
        <v>0</v>
      </c>
      <c r="Y819" s="28">
        <f t="shared" si="240"/>
        <v>0.94419912499999992</v>
      </c>
      <c r="Z819" s="28">
        <f t="shared" si="240"/>
        <v>3740.625</v>
      </c>
      <c r="AA819" s="28">
        <f t="shared" si="240"/>
        <v>66.875</v>
      </c>
      <c r="AB819" s="28">
        <f t="shared" ref="AB819:AG819" si="241">IFERROR(AVERAGE(P812:P819),"")</f>
        <v>35.625</v>
      </c>
      <c r="AC819" s="28">
        <f t="shared" si="241"/>
        <v>256.25</v>
      </c>
      <c r="AD819" s="28">
        <f t="shared" si="241"/>
        <v>28.25</v>
      </c>
      <c r="AE819" s="28">
        <f t="shared" si="241"/>
        <v>0.87714712499999992</v>
      </c>
      <c r="AF819" s="28">
        <f t="shared" si="241"/>
        <v>0.87718124999999991</v>
      </c>
      <c r="AG819" s="28">
        <f t="shared" si="241"/>
        <v>0.16040637499999999</v>
      </c>
      <c r="AH819" s="28">
        <f>IFERROR(AVERAGE(N812:N819),"")</f>
        <v>1.875</v>
      </c>
      <c r="AI819" s="28">
        <f>IFERROR(AVERAGE(O812:O819),"")</f>
        <v>1.875</v>
      </c>
      <c r="AJ819" s="28">
        <f>AVERAGE(M812:M819)</f>
        <v>2</v>
      </c>
      <c r="AK819">
        <f>COUNTA(D812:D819)</f>
        <v>8</v>
      </c>
      <c r="AL819">
        <f>COUNTIF(M812:M819,"=2")</f>
        <v>8</v>
      </c>
      <c r="AM819">
        <f>COUNTIF(M812:M819,"=1")</f>
        <v>0</v>
      </c>
      <c r="AN819">
        <f>COUNTIF(M812:M819,"=0")</f>
        <v>0</v>
      </c>
      <c r="AO819">
        <f>COUNTIF(M812:M819,"=3")</f>
        <v>0</v>
      </c>
      <c r="AP819">
        <f>COUNTIF(M812:M819,"=")</f>
        <v>0</v>
      </c>
    </row>
    <row r="820" spans="1:42" x14ac:dyDescent="0.2">
      <c r="A820" s="33">
        <v>2</v>
      </c>
      <c r="B820" s="33" t="s">
        <v>96</v>
      </c>
      <c r="C820" t="s">
        <v>37</v>
      </c>
      <c r="D820">
        <v>25</v>
      </c>
      <c r="E820">
        <v>1000</v>
      </c>
      <c r="F820">
        <v>0</v>
      </c>
      <c r="G820">
        <v>4633</v>
      </c>
      <c r="H820">
        <v>4633</v>
      </c>
      <c r="I820">
        <v>0</v>
      </c>
      <c r="J820">
        <v>0.351302</v>
      </c>
      <c r="K820">
        <v>0</v>
      </c>
      <c r="L820">
        <v>10</v>
      </c>
      <c r="M820">
        <v>2</v>
      </c>
      <c r="N820">
        <v>4</v>
      </c>
      <c r="O820">
        <v>2</v>
      </c>
      <c r="P820">
        <v>24</v>
      </c>
      <c r="Q820">
        <v>11</v>
      </c>
      <c r="R820">
        <v>21</v>
      </c>
      <c r="S820">
        <v>0.344746</v>
      </c>
      <c r="T820">
        <v>0.34531899999999999</v>
      </c>
      <c r="U820">
        <v>0.32548100000000002</v>
      </c>
      <c r="V820"/>
      <c r="W820"/>
      <c r="X820"/>
      <c r="Y820"/>
      <c r="Z820"/>
      <c r="AA820"/>
      <c r="AB820"/>
      <c r="AC820"/>
      <c r="AD820"/>
      <c r="AE820"/>
      <c r="AF820"/>
      <c r="AG820"/>
      <c r="AH820"/>
      <c r="AI820"/>
      <c r="AJ820"/>
    </row>
    <row r="821" spans="1:42" x14ac:dyDescent="0.2">
      <c r="A821" s="33">
        <v>2</v>
      </c>
      <c r="B821" s="33" t="s">
        <v>96</v>
      </c>
      <c r="C821" t="s">
        <v>38</v>
      </c>
      <c r="D821">
        <v>25</v>
      </c>
      <c r="E821">
        <v>1000</v>
      </c>
      <c r="F821">
        <v>0</v>
      </c>
      <c r="G821">
        <v>4105</v>
      </c>
      <c r="H821">
        <v>4105</v>
      </c>
      <c r="I821">
        <v>0</v>
      </c>
      <c r="J821">
        <v>1.4661409999999999</v>
      </c>
      <c r="K821">
        <v>4280</v>
      </c>
      <c r="L821">
        <v>237</v>
      </c>
      <c r="M821">
        <v>2</v>
      </c>
      <c r="N821">
        <v>4</v>
      </c>
      <c r="O821">
        <v>2</v>
      </c>
      <c r="P821">
        <v>34</v>
      </c>
      <c r="Q821">
        <v>592</v>
      </c>
      <c r="R821">
        <v>27</v>
      </c>
      <c r="S821">
        <v>0.65398400000000001</v>
      </c>
      <c r="T821">
        <v>0.65446899999999997</v>
      </c>
      <c r="U821">
        <v>0.31322699999999998</v>
      </c>
      <c r="V821"/>
      <c r="W821"/>
      <c r="X821"/>
      <c r="Y821"/>
      <c r="Z821"/>
      <c r="AA821"/>
      <c r="AB821"/>
      <c r="AC821"/>
      <c r="AD821"/>
      <c r="AE821"/>
      <c r="AF821"/>
      <c r="AG821"/>
      <c r="AH821"/>
      <c r="AI821"/>
      <c r="AJ821"/>
    </row>
    <row r="822" spans="1:42" x14ac:dyDescent="0.2">
      <c r="A822" s="33">
        <v>2</v>
      </c>
      <c r="B822" s="33" t="s">
        <v>96</v>
      </c>
      <c r="C822" t="s">
        <v>39</v>
      </c>
      <c r="D822">
        <v>25</v>
      </c>
      <c r="E822">
        <v>1000</v>
      </c>
      <c r="F822">
        <v>0</v>
      </c>
      <c r="G822">
        <v>3914</v>
      </c>
      <c r="H822">
        <v>3914</v>
      </c>
      <c r="I822">
        <v>0</v>
      </c>
      <c r="J822">
        <v>47.255493000000001</v>
      </c>
      <c r="K822">
        <v>106883</v>
      </c>
      <c r="L822">
        <v>1492</v>
      </c>
      <c r="M822">
        <v>2</v>
      </c>
      <c r="N822">
        <v>3</v>
      </c>
      <c r="O822">
        <v>2</v>
      </c>
      <c r="P822">
        <v>32</v>
      </c>
      <c r="Q822">
        <v>8157</v>
      </c>
      <c r="R822">
        <v>15</v>
      </c>
      <c r="S822">
        <v>17.971888</v>
      </c>
      <c r="T822">
        <v>17.972390999999998</v>
      </c>
      <c r="U822">
        <v>0.86968900000000005</v>
      </c>
      <c r="V822"/>
      <c r="W822"/>
      <c r="X822"/>
      <c r="Y822"/>
      <c r="Z822"/>
      <c r="AA822"/>
      <c r="AB822"/>
      <c r="AC822"/>
      <c r="AD822"/>
      <c r="AE822"/>
      <c r="AF822"/>
      <c r="AG822"/>
      <c r="AH822"/>
      <c r="AI822"/>
      <c r="AJ822"/>
    </row>
    <row r="823" spans="1:42" x14ac:dyDescent="0.2">
      <c r="A823" s="33">
        <v>2</v>
      </c>
      <c r="B823" s="33" t="s">
        <v>96</v>
      </c>
      <c r="C823" t="s">
        <v>40</v>
      </c>
      <c r="D823">
        <v>25</v>
      </c>
      <c r="E823">
        <v>1000</v>
      </c>
      <c r="F823">
        <v>0</v>
      </c>
      <c r="G823">
        <v>3550</v>
      </c>
      <c r="H823">
        <v>3550</v>
      </c>
      <c r="I823">
        <v>0</v>
      </c>
      <c r="J823">
        <v>36.094113999999998</v>
      </c>
      <c r="K823">
        <v>98738</v>
      </c>
      <c r="L823">
        <v>1131</v>
      </c>
      <c r="M823">
        <v>2</v>
      </c>
      <c r="N823">
        <v>2</v>
      </c>
      <c r="O823">
        <v>2</v>
      </c>
      <c r="P823">
        <v>21</v>
      </c>
      <c r="Q823">
        <v>10746</v>
      </c>
      <c r="R823">
        <v>4</v>
      </c>
      <c r="S823">
        <v>34.913837999999998</v>
      </c>
      <c r="T823">
        <v>34.913913000000001</v>
      </c>
      <c r="U823">
        <v>0.50861400000000001</v>
      </c>
      <c r="V823"/>
      <c r="W823"/>
      <c r="X823"/>
      <c r="Y823"/>
      <c r="Z823"/>
      <c r="AA823"/>
      <c r="AB823"/>
      <c r="AC823"/>
      <c r="AD823"/>
      <c r="AE823"/>
      <c r="AF823"/>
      <c r="AG823"/>
      <c r="AH823"/>
      <c r="AI823"/>
      <c r="AJ823"/>
    </row>
    <row r="824" spans="1:42" x14ac:dyDescent="0.2">
      <c r="A824" s="33">
        <v>2</v>
      </c>
      <c r="B824" s="33" t="s">
        <v>96</v>
      </c>
      <c r="C824" t="s">
        <v>41</v>
      </c>
      <c r="D824">
        <v>25</v>
      </c>
      <c r="E824">
        <v>1000</v>
      </c>
      <c r="F824">
        <v>0</v>
      </c>
      <c r="G824">
        <v>3930</v>
      </c>
      <c r="H824">
        <v>3930</v>
      </c>
      <c r="I824">
        <v>0</v>
      </c>
      <c r="J824">
        <v>0.61770099999999994</v>
      </c>
      <c r="K824">
        <v>0</v>
      </c>
      <c r="L824">
        <v>9</v>
      </c>
      <c r="M824">
        <v>2</v>
      </c>
      <c r="N824">
        <v>3</v>
      </c>
      <c r="O824">
        <v>2</v>
      </c>
      <c r="P824">
        <v>19</v>
      </c>
      <c r="Q824">
        <v>39</v>
      </c>
      <c r="R824">
        <v>11</v>
      </c>
      <c r="S824">
        <v>0.53530900000000003</v>
      </c>
      <c r="T824">
        <v>0.53582200000000002</v>
      </c>
      <c r="U824">
        <v>0.37613799999999997</v>
      </c>
      <c r="V824"/>
      <c r="W824"/>
      <c r="X824"/>
      <c r="Y824"/>
      <c r="Z824"/>
      <c r="AA824"/>
      <c r="AB824"/>
      <c r="AC824"/>
      <c r="AD824"/>
      <c r="AE824"/>
      <c r="AF824"/>
      <c r="AG824"/>
      <c r="AH824"/>
      <c r="AI824"/>
      <c r="AJ824"/>
    </row>
    <row r="825" spans="1:42" x14ac:dyDescent="0.2">
      <c r="A825" s="33">
        <v>2</v>
      </c>
      <c r="B825" s="33" t="s">
        <v>96</v>
      </c>
      <c r="C825" t="s">
        <v>42</v>
      </c>
      <c r="D825">
        <v>25</v>
      </c>
      <c r="E825">
        <v>1000</v>
      </c>
      <c r="F825">
        <v>0</v>
      </c>
      <c r="G825">
        <v>3744</v>
      </c>
      <c r="H825">
        <v>3744</v>
      </c>
      <c r="I825">
        <v>0</v>
      </c>
      <c r="J825">
        <v>6.1332469999999999</v>
      </c>
      <c r="K825">
        <v>16598</v>
      </c>
      <c r="L825">
        <v>553</v>
      </c>
      <c r="M825">
        <v>2</v>
      </c>
      <c r="N825">
        <v>3</v>
      </c>
      <c r="O825">
        <v>2</v>
      </c>
      <c r="P825">
        <v>42</v>
      </c>
      <c r="Q825">
        <v>3185</v>
      </c>
      <c r="R825">
        <v>27</v>
      </c>
      <c r="S825">
        <v>5.7240460000000004</v>
      </c>
      <c r="T825">
        <v>5.7245049999999997</v>
      </c>
      <c r="U825">
        <v>0.494809</v>
      </c>
      <c r="V825"/>
      <c r="W825"/>
      <c r="X825"/>
      <c r="Y825"/>
      <c r="Z825"/>
      <c r="AA825"/>
      <c r="AB825"/>
      <c r="AC825"/>
      <c r="AD825"/>
      <c r="AE825"/>
      <c r="AF825"/>
      <c r="AG825"/>
      <c r="AH825"/>
      <c r="AI825"/>
      <c r="AJ825"/>
    </row>
    <row r="826" spans="1:42" x14ac:dyDescent="0.2">
      <c r="A826" s="33">
        <v>2</v>
      </c>
      <c r="B826" s="33" t="s">
        <v>96</v>
      </c>
      <c r="C826" t="s">
        <v>43</v>
      </c>
      <c r="D826">
        <v>25</v>
      </c>
      <c r="E826">
        <v>1000</v>
      </c>
      <c r="F826">
        <v>0</v>
      </c>
      <c r="G826">
        <v>3616</v>
      </c>
      <c r="H826">
        <v>3616</v>
      </c>
      <c r="I826">
        <v>0</v>
      </c>
      <c r="J826">
        <v>25.287807999999998</v>
      </c>
      <c r="K826">
        <v>63357</v>
      </c>
      <c r="L826">
        <v>634</v>
      </c>
      <c r="M826">
        <v>2</v>
      </c>
      <c r="N826">
        <v>3</v>
      </c>
      <c r="O826">
        <v>2</v>
      </c>
      <c r="P826">
        <v>19</v>
      </c>
      <c r="Q826">
        <v>7433</v>
      </c>
      <c r="R826">
        <v>8</v>
      </c>
      <c r="S826">
        <v>14.666079999999999</v>
      </c>
      <c r="T826">
        <v>14.666556999999999</v>
      </c>
      <c r="U826">
        <v>0.63843700000000003</v>
      </c>
      <c r="V826"/>
      <c r="W826"/>
      <c r="X826"/>
      <c r="Y826"/>
      <c r="Z826"/>
      <c r="AA826"/>
      <c r="AB826"/>
      <c r="AC826"/>
      <c r="AD826"/>
      <c r="AE826"/>
      <c r="AF826"/>
      <c r="AG826"/>
      <c r="AH826"/>
      <c r="AI826"/>
      <c r="AJ826"/>
    </row>
    <row r="827" spans="1:42" x14ac:dyDescent="0.2">
      <c r="A827" s="33">
        <v>2</v>
      </c>
      <c r="B827" s="33" t="s">
        <v>96</v>
      </c>
      <c r="C827" t="s">
        <v>44</v>
      </c>
      <c r="D827">
        <v>25</v>
      </c>
      <c r="E827">
        <v>1000</v>
      </c>
      <c r="F827">
        <v>0</v>
      </c>
      <c r="G827">
        <v>3282</v>
      </c>
      <c r="H827">
        <v>3282</v>
      </c>
      <c r="I827">
        <v>0</v>
      </c>
      <c r="J827">
        <v>1.65035</v>
      </c>
      <c r="K827">
        <v>4526</v>
      </c>
      <c r="L827">
        <v>292</v>
      </c>
      <c r="M827">
        <v>2</v>
      </c>
      <c r="N827">
        <v>1</v>
      </c>
      <c r="O827">
        <v>1</v>
      </c>
      <c r="P827">
        <v>19</v>
      </c>
      <c r="Q827">
        <v>782</v>
      </c>
      <c r="R827">
        <v>6</v>
      </c>
      <c r="S827">
        <v>1.6032169999999999</v>
      </c>
      <c r="T827">
        <v>1.6032709999999999</v>
      </c>
      <c r="U827">
        <v>0.590167</v>
      </c>
      <c r="V827"/>
      <c r="W827"/>
      <c r="X827"/>
      <c r="Y827"/>
      <c r="Z827"/>
      <c r="AA827"/>
      <c r="AB827"/>
      <c r="AC827"/>
      <c r="AD827"/>
      <c r="AE827"/>
      <c r="AF827"/>
      <c r="AG827"/>
      <c r="AH827"/>
      <c r="AI827"/>
      <c r="AJ827"/>
    </row>
    <row r="828" spans="1:42" x14ac:dyDescent="0.2">
      <c r="A828" s="33">
        <v>2</v>
      </c>
      <c r="B828" s="33" t="s">
        <v>96</v>
      </c>
      <c r="C828" t="s">
        <v>45</v>
      </c>
      <c r="D828">
        <v>25</v>
      </c>
      <c r="E828">
        <v>1000</v>
      </c>
      <c r="F828">
        <v>0</v>
      </c>
      <c r="G828">
        <v>3707</v>
      </c>
      <c r="H828">
        <v>3707</v>
      </c>
      <c r="I828">
        <v>0</v>
      </c>
      <c r="J828">
        <v>1.465246</v>
      </c>
      <c r="K828">
        <v>2649</v>
      </c>
      <c r="L828">
        <v>218</v>
      </c>
      <c r="M828">
        <v>2</v>
      </c>
      <c r="N828">
        <v>2</v>
      </c>
      <c r="O828">
        <v>2</v>
      </c>
      <c r="P828">
        <v>28</v>
      </c>
      <c r="Q828">
        <v>450</v>
      </c>
      <c r="R828">
        <v>7</v>
      </c>
      <c r="S828">
        <v>1.4238850000000001</v>
      </c>
      <c r="T828">
        <v>1.4239379999999999</v>
      </c>
      <c r="U828">
        <v>0.679921</v>
      </c>
      <c r="V828"/>
      <c r="W828"/>
      <c r="X828"/>
      <c r="Y828"/>
      <c r="Z828"/>
      <c r="AA828"/>
      <c r="AB828"/>
      <c r="AC828"/>
      <c r="AD828"/>
      <c r="AE828"/>
      <c r="AF828"/>
      <c r="AG828"/>
      <c r="AH828"/>
      <c r="AI828"/>
      <c r="AJ828"/>
    </row>
    <row r="829" spans="1:42" x14ac:dyDescent="0.2">
      <c r="A829" s="33">
        <v>2</v>
      </c>
      <c r="B829" s="33" t="s">
        <v>96</v>
      </c>
      <c r="C829" t="s">
        <v>46</v>
      </c>
      <c r="D829">
        <v>25</v>
      </c>
      <c r="E829">
        <v>1000</v>
      </c>
      <c r="F829">
        <v>0</v>
      </c>
      <c r="G829">
        <v>4046</v>
      </c>
      <c r="H829">
        <v>4046</v>
      </c>
      <c r="I829">
        <v>0</v>
      </c>
      <c r="J829">
        <v>4.3740209999999999</v>
      </c>
      <c r="K829">
        <v>7991</v>
      </c>
      <c r="L829">
        <v>271</v>
      </c>
      <c r="M829">
        <v>2</v>
      </c>
      <c r="N829">
        <v>3</v>
      </c>
      <c r="O829">
        <v>2</v>
      </c>
      <c r="P829">
        <v>34</v>
      </c>
      <c r="Q829">
        <v>1802</v>
      </c>
      <c r="R829">
        <v>17</v>
      </c>
      <c r="S829">
        <v>2.0749930000000001</v>
      </c>
      <c r="T829">
        <v>2.0754929999999998</v>
      </c>
      <c r="U829">
        <v>0.81474999999999997</v>
      </c>
      <c r="V829"/>
      <c r="W829"/>
      <c r="X829"/>
      <c r="Y829"/>
      <c r="Z829"/>
      <c r="AA829"/>
      <c r="AB829"/>
      <c r="AC829"/>
      <c r="AD829"/>
      <c r="AE829"/>
      <c r="AF829"/>
      <c r="AG829"/>
      <c r="AH829"/>
      <c r="AI829"/>
      <c r="AJ829"/>
    </row>
    <row r="830" spans="1:42" x14ac:dyDescent="0.2">
      <c r="A830" s="33">
        <v>2</v>
      </c>
      <c r="B830" s="33" t="s">
        <v>96</v>
      </c>
      <c r="C830" t="s">
        <v>47</v>
      </c>
      <c r="D830">
        <v>25</v>
      </c>
      <c r="E830">
        <v>1000</v>
      </c>
      <c r="F830">
        <v>0</v>
      </c>
      <c r="G830">
        <v>3509</v>
      </c>
      <c r="H830">
        <v>3509</v>
      </c>
      <c r="I830">
        <v>0</v>
      </c>
      <c r="J830">
        <v>51.131138</v>
      </c>
      <c r="K830">
        <v>131634</v>
      </c>
      <c r="L830">
        <v>1446</v>
      </c>
      <c r="M830">
        <v>2</v>
      </c>
      <c r="N830">
        <v>2</v>
      </c>
      <c r="O830">
        <v>2</v>
      </c>
      <c r="P830">
        <v>10</v>
      </c>
      <c r="Q830">
        <v>12684</v>
      </c>
      <c r="R830">
        <v>3</v>
      </c>
      <c r="S830">
        <v>38.167631</v>
      </c>
      <c r="T830">
        <v>38.167698999999999</v>
      </c>
      <c r="U830">
        <v>0.55686800000000003</v>
      </c>
      <c r="V830" s="28">
        <f t="shared" ref="V830:AA830" si="242">IFERROR(AVERAGE(G820:G830),"")</f>
        <v>3821.4545454545455</v>
      </c>
      <c r="W830" s="28">
        <f t="shared" si="242"/>
        <v>3821.4545454545455</v>
      </c>
      <c r="X830" s="28">
        <f t="shared" si="242"/>
        <v>0</v>
      </c>
      <c r="Y830" s="28">
        <f t="shared" si="242"/>
        <v>15.984232818181816</v>
      </c>
      <c r="Z830" s="28">
        <f t="shared" si="242"/>
        <v>39696</v>
      </c>
      <c r="AA830" s="28">
        <f t="shared" si="242"/>
        <v>572.09090909090912</v>
      </c>
      <c r="AB830" s="28">
        <f t="shared" ref="AB830:AG830" si="243">IFERROR(AVERAGE(P820:P830),"")</f>
        <v>25.636363636363637</v>
      </c>
      <c r="AC830" s="28">
        <f t="shared" si="243"/>
        <v>4171</v>
      </c>
      <c r="AD830" s="28">
        <f t="shared" si="243"/>
        <v>13.272727272727273</v>
      </c>
      <c r="AE830" s="28">
        <f t="shared" si="243"/>
        <v>10.734510636363636</v>
      </c>
      <c r="AF830" s="28">
        <f t="shared" si="243"/>
        <v>10.734852454545456</v>
      </c>
      <c r="AG830" s="28">
        <f t="shared" si="243"/>
        <v>0.56073645454545451</v>
      </c>
      <c r="AH830" s="28">
        <f>IFERROR(AVERAGE(N820:N830),"")</f>
        <v>2.7272727272727271</v>
      </c>
      <c r="AI830" s="28">
        <f>IFERROR(AVERAGE(O820:O830),"")</f>
        <v>1.9090909090909092</v>
      </c>
      <c r="AJ830" s="28">
        <f>AVERAGE(M820:M830)</f>
        <v>2</v>
      </c>
      <c r="AK830">
        <f>COUNTA(D820:D830)</f>
        <v>11</v>
      </c>
      <c r="AL830">
        <f>COUNTIF(M820:M830,"=2")</f>
        <v>11</v>
      </c>
      <c r="AM830">
        <f>COUNTIF(M820:M830,"=1")</f>
        <v>0</v>
      </c>
      <c r="AN830">
        <f>COUNTIF(M820:M830,"=0")</f>
        <v>0</v>
      </c>
      <c r="AO830">
        <f>COUNTIF(M820:M830,"=3")</f>
        <v>0</v>
      </c>
      <c r="AP830">
        <f>COUNTIF(M820:M830,"=")</f>
        <v>0</v>
      </c>
    </row>
    <row r="831" spans="1:42" x14ac:dyDescent="0.2">
      <c r="A831" s="33">
        <v>2</v>
      </c>
      <c r="B831" s="33" t="s">
        <v>97</v>
      </c>
      <c r="C831" t="s">
        <v>48</v>
      </c>
      <c r="D831">
        <v>25</v>
      </c>
      <c r="E831">
        <v>1000</v>
      </c>
      <c r="F831">
        <v>0</v>
      </c>
      <c r="G831">
        <v>3602</v>
      </c>
      <c r="H831">
        <v>3602</v>
      </c>
      <c r="I831">
        <v>0</v>
      </c>
      <c r="J831">
        <v>5.1477440000000003</v>
      </c>
      <c r="K831">
        <v>0</v>
      </c>
      <c r="L831">
        <v>14</v>
      </c>
      <c r="M831">
        <v>2</v>
      </c>
      <c r="N831">
        <v>3</v>
      </c>
      <c r="O831">
        <v>2</v>
      </c>
      <c r="P831">
        <v>30</v>
      </c>
      <c r="Q831">
        <v>15</v>
      </c>
      <c r="R831">
        <v>26</v>
      </c>
      <c r="S831">
        <v>5.1362410000000001</v>
      </c>
      <c r="T831">
        <v>5.1370069999999997</v>
      </c>
      <c r="U831">
        <v>5.1194959999999998</v>
      </c>
      <c r="V831"/>
      <c r="W831"/>
      <c r="X831"/>
      <c r="Y831"/>
      <c r="Z831"/>
      <c r="AA831"/>
      <c r="AB831"/>
      <c r="AC831"/>
      <c r="AD831"/>
      <c r="AE831"/>
      <c r="AF831"/>
      <c r="AG831"/>
      <c r="AH831"/>
      <c r="AI831"/>
      <c r="AJ831"/>
    </row>
    <row r="832" spans="1:42" x14ac:dyDescent="0.2">
      <c r="A832" s="33">
        <v>2</v>
      </c>
      <c r="B832" s="33" t="s">
        <v>97</v>
      </c>
      <c r="C832" t="s">
        <v>49</v>
      </c>
      <c r="D832">
        <v>25</v>
      </c>
      <c r="E832">
        <v>1000</v>
      </c>
      <c r="F832">
        <v>0</v>
      </c>
      <c r="G832">
        <v>3380</v>
      </c>
      <c r="H832">
        <v>3380</v>
      </c>
      <c r="I832">
        <v>0</v>
      </c>
      <c r="J832">
        <v>36.985585999999998</v>
      </c>
      <c r="K832">
        <v>114422</v>
      </c>
      <c r="L832">
        <v>323</v>
      </c>
      <c r="M832">
        <v>2</v>
      </c>
      <c r="N832">
        <v>3</v>
      </c>
      <c r="O832">
        <v>2</v>
      </c>
      <c r="P832">
        <v>12</v>
      </c>
      <c r="Q832">
        <v>2974</v>
      </c>
      <c r="R832">
        <v>7</v>
      </c>
      <c r="S832">
        <v>11.517053000000001</v>
      </c>
      <c r="T832">
        <v>11.517530000000001</v>
      </c>
      <c r="U832">
        <v>11.336743</v>
      </c>
      <c r="V832"/>
      <c r="W832"/>
      <c r="X832"/>
      <c r="Y832"/>
      <c r="Z832"/>
      <c r="AA832"/>
      <c r="AB832"/>
      <c r="AC832"/>
      <c r="AD832"/>
      <c r="AE832"/>
      <c r="AF832"/>
      <c r="AG832"/>
      <c r="AH832"/>
      <c r="AI832"/>
      <c r="AJ832"/>
    </row>
    <row r="833" spans="1:42" x14ac:dyDescent="0.2">
      <c r="A833" s="33">
        <v>2</v>
      </c>
      <c r="B833" s="33" t="s">
        <v>97</v>
      </c>
      <c r="C833" t="s">
        <v>50</v>
      </c>
      <c r="D833">
        <v>25</v>
      </c>
      <c r="E833">
        <v>1000</v>
      </c>
      <c r="F833">
        <v>0</v>
      </c>
      <c r="G833">
        <v>2850.4</v>
      </c>
      <c r="H833">
        <v>3269</v>
      </c>
      <c r="I833">
        <v>0.128051</v>
      </c>
      <c r="J833">
        <v>3622.8677010000001</v>
      </c>
      <c r="K833">
        <v>2669744</v>
      </c>
      <c r="L833">
        <v>1580</v>
      </c>
      <c r="M833">
        <v>1</v>
      </c>
      <c r="N833">
        <v>3</v>
      </c>
      <c r="O833">
        <v>2</v>
      </c>
      <c r="P833">
        <v>28</v>
      </c>
      <c r="Q833">
        <v>15428</v>
      </c>
      <c r="R833">
        <v>10</v>
      </c>
      <c r="S833">
        <v>20.185103000000002</v>
      </c>
      <c r="T833">
        <v>20.185651</v>
      </c>
      <c r="U833">
        <v>2.1488679999999998</v>
      </c>
      <c r="V833"/>
      <c r="W833"/>
      <c r="X833"/>
      <c r="Y833"/>
      <c r="Z833"/>
      <c r="AA833"/>
      <c r="AB833"/>
      <c r="AC833"/>
      <c r="AD833"/>
      <c r="AE833"/>
      <c r="AF833"/>
      <c r="AG833"/>
      <c r="AH833"/>
      <c r="AI833"/>
      <c r="AJ833"/>
    </row>
    <row r="834" spans="1:42" x14ac:dyDescent="0.2">
      <c r="A834" s="33">
        <v>2</v>
      </c>
      <c r="B834" s="33" t="s">
        <v>97</v>
      </c>
      <c r="C834" t="s">
        <v>51</v>
      </c>
      <c r="D834">
        <v>25</v>
      </c>
      <c r="E834">
        <v>1000</v>
      </c>
      <c r="F834">
        <v>0</v>
      </c>
      <c r="G834">
        <v>2604.8173740000002</v>
      </c>
      <c r="H834">
        <v>2997</v>
      </c>
      <c r="I834">
        <v>0.130858</v>
      </c>
      <c r="J834">
        <v>3600.0512610000001</v>
      </c>
      <c r="K834">
        <v>4983167</v>
      </c>
      <c r="L834">
        <v>4074</v>
      </c>
      <c r="M834">
        <v>1</v>
      </c>
      <c r="N834">
        <v>3</v>
      </c>
      <c r="O834">
        <v>2</v>
      </c>
      <c r="P834">
        <v>90</v>
      </c>
      <c r="Q834">
        <v>21839</v>
      </c>
      <c r="R834">
        <v>83</v>
      </c>
      <c r="S834">
        <v>18.907605</v>
      </c>
      <c r="T834">
        <v>18.908121000000001</v>
      </c>
      <c r="U834">
        <v>8.4009940000000007</v>
      </c>
      <c r="V834"/>
      <c r="W834"/>
      <c r="X834"/>
      <c r="Y834"/>
      <c r="Z834"/>
      <c r="AA834"/>
      <c r="AB834"/>
      <c r="AC834"/>
      <c r="AD834"/>
      <c r="AE834"/>
      <c r="AF834"/>
      <c r="AG834"/>
      <c r="AH834"/>
      <c r="AI834"/>
      <c r="AJ834"/>
    </row>
    <row r="835" spans="1:42" x14ac:dyDescent="0.2">
      <c r="A835" s="33">
        <v>2</v>
      </c>
      <c r="B835" s="33" t="s">
        <v>97</v>
      </c>
      <c r="C835" t="s">
        <v>52</v>
      </c>
      <c r="D835">
        <v>25</v>
      </c>
      <c r="E835">
        <v>1000</v>
      </c>
      <c r="F835">
        <v>0</v>
      </c>
      <c r="G835">
        <v>3380</v>
      </c>
      <c r="H835">
        <v>3380</v>
      </c>
      <c r="I835">
        <v>0</v>
      </c>
      <c r="J835">
        <v>1.0173760000000001</v>
      </c>
      <c r="K835">
        <v>0</v>
      </c>
      <c r="L835">
        <v>8</v>
      </c>
      <c r="M835">
        <v>2</v>
      </c>
      <c r="N835">
        <v>3</v>
      </c>
      <c r="O835">
        <v>2</v>
      </c>
      <c r="P835">
        <v>40</v>
      </c>
      <c r="Q835">
        <v>25</v>
      </c>
      <c r="R835">
        <v>32</v>
      </c>
      <c r="S835">
        <v>0.95715499999999998</v>
      </c>
      <c r="T835">
        <v>0.95789800000000003</v>
      </c>
      <c r="U835">
        <v>0.82543200000000005</v>
      </c>
      <c r="V835"/>
      <c r="W835"/>
      <c r="X835"/>
      <c r="Y835"/>
      <c r="Z835"/>
      <c r="AA835"/>
      <c r="AB835"/>
      <c r="AC835"/>
      <c r="AD835"/>
      <c r="AE835"/>
      <c r="AF835"/>
      <c r="AG835"/>
      <c r="AH835"/>
      <c r="AI835"/>
      <c r="AJ835"/>
    </row>
    <row r="836" spans="1:42" x14ac:dyDescent="0.2">
      <c r="A836" s="33">
        <v>2</v>
      </c>
      <c r="B836" s="33" t="s">
        <v>97</v>
      </c>
      <c r="C836" t="s">
        <v>53</v>
      </c>
      <c r="D836">
        <v>25</v>
      </c>
      <c r="E836">
        <v>1000</v>
      </c>
      <c r="F836">
        <v>0</v>
      </c>
      <c r="G836" t="s">
        <v>56</v>
      </c>
      <c r="H836" t="s">
        <v>56</v>
      </c>
      <c r="I836" t="s">
        <v>56</v>
      </c>
      <c r="J836">
        <v>3600.153581</v>
      </c>
      <c r="K836">
        <v>0</v>
      </c>
      <c r="L836">
        <v>0</v>
      </c>
      <c r="M836">
        <v>0</v>
      </c>
      <c r="N836" t="s">
        <v>56</v>
      </c>
      <c r="O836" t="s">
        <v>56</v>
      </c>
      <c r="P836">
        <v>3</v>
      </c>
      <c r="Q836">
        <v>0</v>
      </c>
      <c r="R836">
        <v>3</v>
      </c>
      <c r="S836" t="s">
        <v>56</v>
      </c>
      <c r="T836" t="s">
        <v>56</v>
      </c>
      <c r="U836">
        <v>3600.1400290000001</v>
      </c>
      <c r="V836"/>
      <c r="W836"/>
      <c r="X836"/>
      <c r="Y836"/>
      <c r="Z836"/>
      <c r="AA836"/>
      <c r="AB836"/>
      <c r="AC836"/>
      <c r="AD836"/>
      <c r="AE836"/>
      <c r="AF836"/>
      <c r="AG836"/>
      <c r="AH836"/>
      <c r="AI836"/>
      <c r="AJ836"/>
    </row>
    <row r="837" spans="1:42" x14ac:dyDescent="0.2">
      <c r="A837" s="33">
        <v>2</v>
      </c>
      <c r="B837" s="33" t="s">
        <v>97</v>
      </c>
      <c r="C837" t="s">
        <v>54</v>
      </c>
      <c r="D837">
        <v>25</v>
      </c>
      <c r="E837">
        <v>1000</v>
      </c>
      <c r="F837">
        <v>0</v>
      </c>
      <c r="G837">
        <v>2983</v>
      </c>
      <c r="H837">
        <v>2983</v>
      </c>
      <c r="I837">
        <v>0</v>
      </c>
      <c r="J837">
        <v>149.032309</v>
      </c>
      <c r="K837">
        <v>466116</v>
      </c>
      <c r="L837">
        <v>748</v>
      </c>
      <c r="M837">
        <v>2</v>
      </c>
      <c r="N837">
        <v>3</v>
      </c>
      <c r="O837">
        <v>2</v>
      </c>
      <c r="P837">
        <v>51</v>
      </c>
      <c r="Q837">
        <v>5823</v>
      </c>
      <c r="R837">
        <v>42</v>
      </c>
      <c r="S837">
        <v>24.825081999999998</v>
      </c>
      <c r="T837">
        <v>24.825593000000001</v>
      </c>
      <c r="U837">
        <v>15.347970999999999</v>
      </c>
      <c r="V837"/>
      <c r="W837"/>
      <c r="X837"/>
      <c r="Y837"/>
      <c r="Z837"/>
      <c r="AA837"/>
      <c r="AB837"/>
      <c r="AC837"/>
      <c r="AD837"/>
      <c r="AE837"/>
      <c r="AF837"/>
      <c r="AG837"/>
      <c r="AH837"/>
      <c r="AI837"/>
      <c r="AJ837"/>
    </row>
    <row r="838" spans="1:42" x14ac:dyDescent="0.2">
      <c r="A838" s="33">
        <v>2</v>
      </c>
      <c r="B838" s="33" t="s">
        <v>97</v>
      </c>
      <c r="C838" t="s">
        <v>55</v>
      </c>
      <c r="D838">
        <v>25</v>
      </c>
      <c r="E838">
        <v>1000</v>
      </c>
      <c r="F838">
        <v>0</v>
      </c>
      <c r="G838">
        <v>2391.3215540000001</v>
      </c>
      <c r="H838">
        <v>2691</v>
      </c>
      <c r="I838">
        <v>0.111363</v>
      </c>
      <c r="J838">
        <v>3600.0583040000001</v>
      </c>
      <c r="K838">
        <v>5165567</v>
      </c>
      <c r="L838">
        <v>6552</v>
      </c>
      <c r="M838">
        <v>1</v>
      </c>
      <c r="N838">
        <v>2</v>
      </c>
      <c r="O838">
        <v>2</v>
      </c>
      <c r="P838">
        <v>18</v>
      </c>
      <c r="Q838">
        <v>26653</v>
      </c>
      <c r="R838">
        <v>10</v>
      </c>
      <c r="S838">
        <v>867.72235999999998</v>
      </c>
      <c r="T838">
        <v>867.72242300000005</v>
      </c>
      <c r="U838">
        <v>844.95600200000001</v>
      </c>
      <c r="V838" s="28">
        <f t="shared" ref="V838:AA838" si="244">IFERROR(AVERAGE(G831:G838),"")</f>
        <v>3027.3627040000001</v>
      </c>
      <c r="W838" s="28">
        <f t="shared" si="244"/>
        <v>3186</v>
      </c>
      <c r="X838" s="28">
        <f t="shared" si="244"/>
        <v>5.2895999999999999E-2</v>
      </c>
      <c r="Y838" s="28">
        <f t="shared" si="244"/>
        <v>1826.9142327500001</v>
      </c>
      <c r="Z838" s="28">
        <f t="shared" si="244"/>
        <v>1674877</v>
      </c>
      <c r="AA838" s="28">
        <f t="shared" si="244"/>
        <v>1662.375</v>
      </c>
      <c r="AB838" s="28">
        <f t="shared" ref="AB838:AG838" si="245">IFERROR(AVERAGE(P831:P838),"")</f>
        <v>34</v>
      </c>
      <c r="AC838" s="28">
        <f t="shared" si="245"/>
        <v>9094.625</v>
      </c>
      <c r="AD838" s="28">
        <f t="shared" si="245"/>
        <v>26.625</v>
      </c>
      <c r="AE838" s="28">
        <f t="shared" si="245"/>
        <v>135.60722842857143</v>
      </c>
      <c r="AF838" s="28">
        <f t="shared" si="245"/>
        <v>135.60774614285714</v>
      </c>
      <c r="AG838" s="28">
        <f t="shared" si="245"/>
        <v>561.03444187500008</v>
      </c>
      <c r="AH838" s="28">
        <f>IFERROR(AVERAGE(N831:N838),"")</f>
        <v>2.8571428571428572</v>
      </c>
      <c r="AI838" s="28">
        <f>IFERROR(AVERAGE(O831:O838),"")</f>
        <v>2</v>
      </c>
      <c r="AJ838" s="28">
        <f>AVERAGE(M831:M838)</f>
        <v>1.375</v>
      </c>
      <c r="AK838">
        <f>COUNTA(D831:D838)</f>
        <v>8</v>
      </c>
      <c r="AL838">
        <f>COUNTIF(M831:M838,"=2")</f>
        <v>4</v>
      </c>
      <c r="AM838">
        <f>COUNTIF(M831:M838,"=1")</f>
        <v>3</v>
      </c>
      <c r="AN838">
        <f>COUNTIF(M831:M838,"=0")</f>
        <v>1</v>
      </c>
      <c r="AO838">
        <f>COUNTIF(M831:M838,"=3")</f>
        <v>0</v>
      </c>
      <c r="AP838">
        <f>COUNTIF(M831:M838,"=")</f>
        <v>0</v>
      </c>
    </row>
    <row r="839" spans="1:42" x14ac:dyDescent="0.2">
      <c r="B839" s="33" t="s">
        <v>98</v>
      </c>
      <c r="V839" s="28">
        <f t="shared" ref="V839:AA839" si="246">IFERROR(AVERAGE(G783:G838),"")</f>
        <v>3058.7718894374998</v>
      </c>
      <c r="W839" s="28">
        <f t="shared" si="246"/>
        <v>3085.9583333333335</v>
      </c>
      <c r="X839" s="28">
        <f t="shared" si="246"/>
        <v>8.7224166666666665E-3</v>
      </c>
      <c r="Y839" s="28">
        <f t="shared" si="246"/>
        <v>476.59547476785713</v>
      </c>
      <c r="Z839" s="28">
        <f t="shared" si="246"/>
        <v>346949.375</v>
      </c>
      <c r="AA839" s="28">
        <f t="shared" si="246"/>
        <v>3258.0892857142858</v>
      </c>
      <c r="AB839" s="28">
        <f t="shared" ref="AB839:AG839" si="247">IFERROR(AVERAGE(P783:P838),"")</f>
        <v>2353.9642857142858</v>
      </c>
      <c r="AC839" s="28">
        <f t="shared" si="247"/>
        <v>5793.5714285714284</v>
      </c>
      <c r="AD839" s="28">
        <f t="shared" si="247"/>
        <v>2346.9464285714284</v>
      </c>
      <c r="AE839" s="28">
        <f t="shared" si="247"/>
        <v>69.445013270833329</v>
      </c>
      <c r="AF839" s="28">
        <f t="shared" si="247"/>
        <v>69.445413541666667</v>
      </c>
      <c r="AG839" s="28">
        <f t="shared" si="247"/>
        <v>101.60194417857146</v>
      </c>
      <c r="AH839" s="28">
        <f>IFERROR(AVERAGE(N783:N838),"")</f>
        <v>2.9583333333333335</v>
      </c>
      <c r="AI839" s="28">
        <f>IFERROR(AVERAGE(O783:O838),"")</f>
        <v>1.9375</v>
      </c>
      <c r="AJ839" s="28">
        <f>AVERAGE(M783:M838)</f>
        <v>1.9642857142857142</v>
      </c>
      <c r="AK839">
        <f>COUNTA(D783:D838)</f>
        <v>56</v>
      </c>
      <c r="AL839">
        <f>COUNTIF(M783:M838,"=2")</f>
        <v>44</v>
      </c>
      <c r="AM839">
        <f>COUNTIF(M783:M838,"=1")</f>
        <v>4</v>
      </c>
      <c r="AN839">
        <f>COUNTIF(M783:M838,"=0")</f>
        <v>2</v>
      </c>
      <c r="AO839">
        <f>COUNTIF(M783:M838,"=3")</f>
        <v>6</v>
      </c>
      <c r="AP839">
        <f>COUNTIF(M783:M838,"=")</f>
        <v>0</v>
      </c>
    </row>
    <row r="840" spans="1:42" x14ac:dyDescent="0.2">
      <c r="V840" s="28">
        <f t="shared" ref="V840:AA840" si="248">MIN(G783:G838)</f>
        <v>1869</v>
      </c>
      <c r="W840" s="28">
        <f t="shared" si="248"/>
        <v>1869</v>
      </c>
      <c r="X840" s="28">
        <f t="shared" si="248"/>
        <v>0</v>
      </c>
      <c r="Y840" s="28">
        <f t="shared" si="248"/>
        <v>2.248E-3</v>
      </c>
      <c r="Z840" s="28">
        <f t="shared" si="248"/>
        <v>0</v>
      </c>
      <c r="AA840" s="28">
        <f t="shared" si="248"/>
        <v>0</v>
      </c>
      <c r="AB840" s="28">
        <f t="shared" ref="AB840:AG840" si="249">MIN(P783:P838)</f>
        <v>0</v>
      </c>
      <c r="AC840" s="28">
        <f t="shared" si="249"/>
        <v>0</v>
      </c>
      <c r="AD840" s="28">
        <f t="shared" si="249"/>
        <v>0</v>
      </c>
      <c r="AE840" s="28">
        <f t="shared" si="249"/>
        <v>2.9196E-2</v>
      </c>
      <c r="AF840" s="28">
        <f t="shared" si="249"/>
        <v>2.9602E-2</v>
      </c>
      <c r="AG840" s="28">
        <f t="shared" si="249"/>
        <v>0</v>
      </c>
      <c r="AH840" s="28">
        <f>MIN(N783:N838)</f>
        <v>1</v>
      </c>
      <c r="AI840" s="28">
        <f>MIN(O783:O838)</f>
        <v>1</v>
      </c>
      <c r="AJ840" s="28">
        <f>MIN(M783:M838)</f>
        <v>0</v>
      </c>
    </row>
    <row r="841" spans="1:42" x14ac:dyDescent="0.2">
      <c r="V841" s="28">
        <f t="shared" ref="V841:AA841" si="250">MAX(G783:G838)</f>
        <v>4633</v>
      </c>
      <c r="W841" s="28">
        <f t="shared" si="250"/>
        <v>4633</v>
      </c>
      <c r="X841" s="28">
        <f t="shared" si="250"/>
        <v>0.130858</v>
      </c>
      <c r="Y841" s="28">
        <f t="shared" si="250"/>
        <v>3622.8677010000001</v>
      </c>
      <c r="Z841" s="28">
        <f t="shared" si="250"/>
        <v>5165567</v>
      </c>
      <c r="AA841" s="28">
        <f t="shared" si="250"/>
        <v>68328</v>
      </c>
      <c r="AB841" s="28">
        <f t="shared" ref="AB841:AG841" si="251">MAX(P783:P838)</f>
        <v>67028</v>
      </c>
      <c r="AC841" s="28">
        <f t="shared" si="251"/>
        <v>60322</v>
      </c>
      <c r="AD841" s="28">
        <f t="shared" si="251"/>
        <v>67028</v>
      </c>
      <c r="AE841" s="28">
        <f t="shared" si="251"/>
        <v>1448.7434940000001</v>
      </c>
      <c r="AF841" s="28">
        <f t="shared" si="251"/>
        <v>1448.7442189999999</v>
      </c>
      <c r="AG841" s="28">
        <f t="shared" si="251"/>
        <v>3600.1400290000001</v>
      </c>
      <c r="AH841" s="28">
        <f>MAX(N783:N838)</f>
        <v>5</v>
      </c>
      <c r="AI841" s="28">
        <f>MAX(O783:O838)</f>
        <v>2</v>
      </c>
      <c r="AJ841" s="28">
        <f>MAX(M783:M838)</f>
        <v>3</v>
      </c>
    </row>
    <row r="842" spans="1:42" x14ac:dyDescent="0.2">
      <c r="A842" s="42" t="s">
        <v>140</v>
      </c>
      <c r="V842"/>
      <c r="W842"/>
      <c r="X842"/>
      <c r="Y842"/>
      <c r="Z842"/>
      <c r="AA842"/>
      <c r="AB842"/>
      <c r="AC842"/>
      <c r="AD842"/>
      <c r="AE842"/>
      <c r="AF842"/>
      <c r="AG842"/>
      <c r="AH842"/>
      <c r="AI842"/>
      <c r="AJ842"/>
    </row>
    <row r="843" spans="1:42" x14ac:dyDescent="0.2">
      <c r="A843" s="33">
        <v>1</v>
      </c>
      <c r="B843" s="33" t="s">
        <v>92</v>
      </c>
      <c r="C843" t="s">
        <v>0</v>
      </c>
      <c r="D843">
        <v>25</v>
      </c>
      <c r="E843">
        <v>200</v>
      </c>
      <c r="F843">
        <v>0</v>
      </c>
      <c r="G843">
        <v>2113</v>
      </c>
      <c r="H843">
        <v>2113</v>
      </c>
      <c r="I843">
        <v>0</v>
      </c>
      <c r="J843">
        <v>0.87205900000000003</v>
      </c>
      <c r="K843">
        <v>0</v>
      </c>
      <c r="L843">
        <v>8</v>
      </c>
      <c r="M843">
        <v>2</v>
      </c>
      <c r="N843">
        <v>4</v>
      </c>
      <c r="O843">
        <v>1</v>
      </c>
      <c r="P843">
        <v>85</v>
      </c>
      <c r="Q843">
        <v>6</v>
      </c>
      <c r="R843">
        <v>74</v>
      </c>
      <c r="S843">
        <v>0.86734199999999995</v>
      </c>
      <c r="T843">
        <v>0.86782899999999996</v>
      </c>
      <c r="U843">
        <v>0.84465900000000005</v>
      </c>
      <c r="V843"/>
      <c r="W843"/>
      <c r="X843"/>
      <c r="Y843"/>
      <c r="Z843"/>
      <c r="AA843"/>
      <c r="AB843"/>
      <c r="AC843"/>
      <c r="AD843"/>
      <c r="AE843"/>
      <c r="AF843"/>
      <c r="AG843"/>
      <c r="AH843"/>
      <c r="AI843"/>
      <c r="AJ843"/>
    </row>
    <row r="844" spans="1:42" x14ac:dyDescent="0.2">
      <c r="A844" s="33">
        <v>1</v>
      </c>
      <c r="B844" s="33" t="s">
        <v>92</v>
      </c>
      <c r="C844" t="s">
        <v>1</v>
      </c>
      <c r="D844">
        <v>25</v>
      </c>
      <c r="E844">
        <v>200</v>
      </c>
      <c r="F844">
        <v>0</v>
      </c>
      <c r="G844">
        <v>1903</v>
      </c>
      <c r="H844">
        <v>1903</v>
      </c>
      <c r="I844">
        <v>0</v>
      </c>
      <c r="J844">
        <v>7.2588270000000001</v>
      </c>
      <c r="K844">
        <v>0</v>
      </c>
      <c r="L844">
        <v>2</v>
      </c>
      <c r="M844">
        <v>2</v>
      </c>
      <c r="N844">
        <v>3</v>
      </c>
      <c r="O844">
        <v>1</v>
      </c>
      <c r="P844">
        <v>10</v>
      </c>
      <c r="Q844">
        <v>2</v>
      </c>
      <c r="R844">
        <v>7</v>
      </c>
      <c r="S844">
        <v>7.2472560000000001</v>
      </c>
      <c r="T844">
        <v>7.2481819999999999</v>
      </c>
      <c r="U844">
        <v>7.2266219999999999</v>
      </c>
      <c r="V844"/>
      <c r="W844"/>
      <c r="X844"/>
      <c r="Y844"/>
      <c r="Z844"/>
      <c r="AA844"/>
      <c r="AB844"/>
      <c r="AC844"/>
      <c r="AD844"/>
      <c r="AE844"/>
      <c r="AF844"/>
      <c r="AG844"/>
      <c r="AH844"/>
      <c r="AI844"/>
      <c r="AJ844"/>
    </row>
    <row r="845" spans="1:42" x14ac:dyDescent="0.2">
      <c r="A845" s="33">
        <v>1</v>
      </c>
      <c r="B845" s="33" t="s">
        <v>92</v>
      </c>
      <c r="C845" t="s">
        <v>2</v>
      </c>
      <c r="D845">
        <v>25</v>
      </c>
      <c r="E845">
        <v>200</v>
      </c>
      <c r="F845">
        <v>0</v>
      </c>
      <c r="G845">
        <v>1903</v>
      </c>
      <c r="H845">
        <v>1903</v>
      </c>
      <c r="I845">
        <v>0</v>
      </c>
      <c r="J845">
        <v>12.670166</v>
      </c>
      <c r="K845">
        <v>0</v>
      </c>
      <c r="L845">
        <v>21</v>
      </c>
      <c r="M845">
        <v>2</v>
      </c>
      <c r="N845">
        <v>3</v>
      </c>
      <c r="O845">
        <v>1</v>
      </c>
      <c r="P845">
        <v>23</v>
      </c>
      <c r="Q845">
        <v>57</v>
      </c>
      <c r="R845">
        <v>15</v>
      </c>
      <c r="S845">
        <v>12.655533</v>
      </c>
      <c r="T845">
        <v>12.656169</v>
      </c>
      <c r="U845">
        <v>12.49616</v>
      </c>
      <c r="V845"/>
      <c r="W845"/>
      <c r="X845"/>
      <c r="Y845"/>
      <c r="Z845"/>
      <c r="AA845"/>
      <c r="AB845"/>
      <c r="AC845"/>
      <c r="AD845"/>
      <c r="AE845"/>
      <c r="AF845"/>
      <c r="AG845"/>
      <c r="AH845"/>
      <c r="AI845"/>
      <c r="AJ845"/>
    </row>
    <row r="846" spans="1:42" x14ac:dyDescent="0.2">
      <c r="A846" s="33">
        <v>1</v>
      </c>
      <c r="B846" s="33" t="s">
        <v>92</v>
      </c>
      <c r="C846" t="s">
        <v>3</v>
      </c>
      <c r="D846">
        <v>25</v>
      </c>
      <c r="E846">
        <v>200</v>
      </c>
      <c r="F846">
        <v>0</v>
      </c>
      <c r="G846">
        <v>1869</v>
      </c>
      <c r="H846">
        <v>1869</v>
      </c>
      <c r="I846">
        <v>0</v>
      </c>
      <c r="J846">
        <v>1.3039909999999999</v>
      </c>
      <c r="K846">
        <v>0</v>
      </c>
      <c r="L846">
        <v>32</v>
      </c>
      <c r="M846">
        <v>2</v>
      </c>
      <c r="N846">
        <v>3</v>
      </c>
      <c r="O846">
        <v>1</v>
      </c>
      <c r="P846">
        <v>29</v>
      </c>
      <c r="Q846">
        <v>96</v>
      </c>
      <c r="R846">
        <v>17</v>
      </c>
      <c r="S846">
        <v>1.2993680000000001</v>
      </c>
      <c r="T846">
        <v>1.2998479999999999</v>
      </c>
      <c r="U846">
        <v>1.181902</v>
      </c>
      <c r="V846"/>
      <c r="W846"/>
      <c r="X846"/>
      <c r="Y846"/>
      <c r="Z846"/>
      <c r="AA846"/>
      <c r="AB846"/>
      <c r="AC846"/>
      <c r="AD846"/>
      <c r="AE846"/>
      <c r="AF846"/>
      <c r="AG846"/>
      <c r="AH846"/>
      <c r="AI846"/>
      <c r="AJ846"/>
    </row>
    <row r="847" spans="1:42" x14ac:dyDescent="0.2">
      <c r="A847" s="33">
        <v>1</v>
      </c>
      <c r="B847" s="33" t="s">
        <v>92</v>
      </c>
      <c r="C847" t="s">
        <v>4</v>
      </c>
      <c r="D847">
        <v>25</v>
      </c>
      <c r="E847">
        <v>200</v>
      </c>
      <c r="F847">
        <v>0</v>
      </c>
      <c r="G847">
        <v>1913</v>
      </c>
      <c r="H847">
        <v>1913</v>
      </c>
      <c r="I847">
        <v>0</v>
      </c>
      <c r="J847">
        <v>0.109276</v>
      </c>
      <c r="K847">
        <v>0</v>
      </c>
      <c r="L847">
        <v>6</v>
      </c>
      <c r="M847">
        <v>2</v>
      </c>
      <c r="N847">
        <v>3</v>
      </c>
      <c r="O847">
        <v>1</v>
      </c>
      <c r="P847">
        <v>123</v>
      </c>
      <c r="Q847">
        <v>2</v>
      </c>
      <c r="R847">
        <v>121</v>
      </c>
      <c r="S847">
        <v>8.2988999999999993E-2</v>
      </c>
      <c r="T847">
        <v>8.3465999999999999E-2</v>
      </c>
      <c r="U847">
        <v>7.1783E-2</v>
      </c>
      <c r="V847"/>
      <c r="W847"/>
      <c r="X847"/>
      <c r="Y847"/>
      <c r="Z847"/>
      <c r="AA847"/>
      <c r="AB847"/>
      <c r="AC847"/>
      <c r="AD847"/>
      <c r="AE847"/>
      <c r="AF847"/>
      <c r="AG847"/>
      <c r="AH847"/>
      <c r="AI847"/>
      <c r="AJ847"/>
    </row>
    <row r="848" spans="1:42" x14ac:dyDescent="0.2">
      <c r="A848" s="33">
        <v>1</v>
      </c>
      <c r="B848" s="33" t="s">
        <v>92</v>
      </c>
      <c r="C848" t="s">
        <v>5</v>
      </c>
      <c r="D848">
        <v>25</v>
      </c>
      <c r="E848">
        <v>200</v>
      </c>
      <c r="F848">
        <v>0</v>
      </c>
      <c r="G848">
        <v>2214</v>
      </c>
      <c r="H848">
        <v>2214</v>
      </c>
      <c r="I848">
        <v>0</v>
      </c>
      <c r="J848">
        <v>1.5816410000000001</v>
      </c>
      <c r="K848">
        <v>223</v>
      </c>
      <c r="L848">
        <v>87</v>
      </c>
      <c r="M848">
        <v>2</v>
      </c>
      <c r="N848">
        <v>4</v>
      </c>
      <c r="O848">
        <v>1</v>
      </c>
      <c r="P848">
        <v>212</v>
      </c>
      <c r="Q848">
        <v>11</v>
      </c>
      <c r="R848">
        <v>207</v>
      </c>
      <c r="S848">
        <v>0.245474</v>
      </c>
      <c r="T848">
        <v>0.24604300000000001</v>
      </c>
      <c r="U848">
        <v>1.5080709999999999</v>
      </c>
      <c r="V848"/>
      <c r="W848"/>
      <c r="X848"/>
      <c r="Y848"/>
      <c r="Z848"/>
      <c r="AA848"/>
      <c r="AB848"/>
      <c r="AC848"/>
      <c r="AD848"/>
      <c r="AE848"/>
      <c r="AF848"/>
      <c r="AG848"/>
      <c r="AH848"/>
      <c r="AI848"/>
      <c r="AJ848"/>
    </row>
    <row r="849" spans="1:42" x14ac:dyDescent="0.2">
      <c r="A849" s="33">
        <v>1</v>
      </c>
      <c r="B849" s="33" t="s">
        <v>92</v>
      </c>
      <c r="C849" t="s">
        <v>6</v>
      </c>
      <c r="D849">
        <v>25</v>
      </c>
      <c r="E849">
        <v>200</v>
      </c>
      <c r="F849">
        <v>0</v>
      </c>
      <c r="G849">
        <v>1913</v>
      </c>
      <c r="H849">
        <v>1913</v>
      </c>
      <c r="I849">
        <v>0</v>
      </c>
      <c r="J849">
        <v>0.21687100000000001</v>
      </c>
      <c r="K849">
        <v>0</v>
      </c>
      <c r="L849">
        <v>4</v>
      </c>
      <c r="M849">
        <v>2</v>
      </c>
      <c r="N849">
        <v>3</v>
      </c>
      <c r="O849">
        <v>1</v>
      </c>
      <c r="P849">
        <v>108</v>
      </c>
      <c r="Q849">
        <v>2</v>
      </c>
      <c r="R849">
        <v>106</v>
      </c>
      <c r="S849">
        <v>0.187193</v>
      </c>
      <c r="T849">
        <v>0.187665</v>
      </c>
      <c r="U849">
        <v>0.173513</v>
      </c>
      <c r="V849"/>
      <c r="W849"/>
      <c r="X849"/>
      <c r="Y849"/>
      <c r="Z849"/>
      <c r="AA849"/>
      <c r="AB849"/>
      <c r="AC849"/>
      <c r="AD849"/>
      <c r="AE849"/>
      <c r="AF849"/>
      <c r="AG849"/>
      <c r="AH849"/>
      <c r="AI849"/>
      <c r="AJ849"/>
    </row>
    <row r="850" spans="1:42" x14ac:dyDescent="0.2">
      <c r="A850" s="33">
        <v>1</v>
      </c>
      <c r="B850" s="33" t="s">
        <v>92</v>
      </c>
      <c r="C850" t="s">
        <v>7</v>
      </c>
      <c r="D850">
        <v>25</v>
      </c>
      <c r="E850">
        <v>200</v>
      </c>
      <c r="F850">
        <v>0</v>
      </c>
      <c r="G850">
        <v>1913</v>
      </c>
      <c r="H850">
        <v>1913</v>
      </c>
      <c r="I850">
        <v>0</v>
      </c>
      <c r="J850">
        <v>172.11927399999999</v>
      </c>
      <c r="K850">
        <v>0</v>
      </c>
      <c r="L850">
        <v>10</v>
      </c>
      <c r="M850">
        <v>2</v>
      </c>
      <c r="N850">
        <v>3</v>
      </c>
      <c r="O850">
        <v>1</v>
      </c>
      <c r="P850">
        <v>48</v>
      </c>
      <c r="Q850">
        <v>12</v>
      </c>
      <c r="R850">
        <v>42</v>
      </c>
      <c r="S850">
        <v>172.11067800000001</v>
      </c>
      <c r="T850">
        <v>172.11120099999999</v>
      </c>
      <c r="U850">
        <v>172.05719199999999</v>
      </c>
      <c r="V850"/>
      <c r="W850"/>
      <c r="X850"/>
      <c r="Y850"/>
      <c r="Z850"/>
      <c r="AA850"/>
      <c r="AB850"/>
      <c r="AC850"/>
      <c r="AD850"/>
      <c r="AE850"/>
      <c r="AF850"/>
      <c r="AG850"/>
      <c r="AH850"/>
      <c r="AI850"/>
      <c r="AJ850"/>
    </row>
    <row r="851" spans="1:42" x14ac:dyDescent="0.2">
      <c r="A851" s="33">
        <v>1</v>
      </c>
      <c r="B851" s="33" t="s">
        <v>92</v>
      </c>
      <c r="C851" t="s">
        <v>8</v>
      </c>
      <c r="D851">
        <v>25</v>
      </c>
      <c r="E851">
        <v>200</v>
      </c>
      <c r="F851">
        <v>0</v>
      </c>
      <c r="G851">
        <v>1913</v>
      </c>
      <c r="H851">
        <v>1913</v>
      </c>
      <c r="I851">
        <v>0</v>
      </c>
      <c r="J851">
        <v>1.373764</v>
      </c>
      <c r="K851">
        <v>0</v>
      </c>
      <c r="L851">
        <v>26</v>
      </c>
      <c r="M851">
        <v>2</v>
      </c>
      <c r="N851">
        <v>3</v>
      </c>
      <c r="O851">
        <v>1</v>
      </c>
      <c r="P851">
        <v>50</v>
      </c>
      <c r="Q851">
        <v>56</v>
      </c>
      <c r="R851">
        <v>41</v>
      </c>
      <c r="S851">
        <v>1.3376650000000001</v>
      </c>
      <c r="T851">
        <v>1.3381430000000001</v>
      </c>
      <c r="U851">
        <v>1.22875</v>
      </c>
      <c r="V851" s="28">
        <f t="shared" ref="V851:AA851" si="252">IFERROR(AVERAGE(G843:G851),"")</f>
        <v>1961.5555555555557</v>
      </c>
      <c r="W851" s="28">
        <f t="shared" si="252"/>
        <v>1961.5555555555557</v>
      </c>
      <c r="X851" s="28">
        <f t="shared" si="252"/>
        <v>0</v>
      </c>
      <c r="Y851" s="28">
        <f t="shared" si="252"/>
        <v>21.945096555555555</v>
      </c>
      <c r="Z851" s="28">
        <f t="shared" si="252"/>
        <v>24.777777777777779</v>
      </c>
      <c r="AA851" s="28">
        <f t="shared" si="252"/>
        <v>21.777777777777779</v>
      </c>
      <c r="AB851" s="28">
        <f t="shared" ref="AB851:AG851" si="253">IFERROR(AVERAGE(P843:P851),"")</f>
        <v>76.444444444444443</v>
      </c>
      <c r="AC851" s="28">
        <f t="shared" si="253"/>
        <v>27.111111111111111</v>
      </c>
      <c r="AD851" s="28">
        <f t="shared" si="253"/>
        <v>70</v>
      </c>
      <c r="AE851" s="28">
        <f t="shared" si="253"/>
        <v>21.781499777777778</v>
      </c>
      <c r="AF851" s="28">
        <f t="shared" si="253"/>
        <v>21.782060666666666</v>
      </c>
      <c r="AG851" s="28">
        <f t="shared" si="253"/>
        <v>21.865405777777777</v>
      </c>
      <c r="AH851" s="28">
        <f>IFERROR(AVERAGE(N843:N851),"")</f>
        <v>3.2222222222222223</v>
      </c>
      <c r="AI851" s="28">
        <f>IFERROR(AVERAGE(O843:O851),"")</f>
        <v>1</v>
      </c>
      <c r="AJ851" s="28">
        <f>IFERROR(AVERAGE(M843:M851),"")</f>
        <v>2</v>
      </c>
      <c r="AK851">
        <f>COUNTA(D843:D851)</f>
        <v>9</v>
      </c>
      <c r="AL851">
        <f>COUNTIF(M843:M851,"=2")</f>
        <v>9</v>
      </c>
      <c r="AM851">
        <f>COUNTIF(M843:M851,"=1")</f>
        <v>0</v>
      </c>
      <c r="AN851">
        <f>COUNTIF(M843:M851,"=0")</f>
        <v>0</v>
      </c>
      <c r="AO851">
        <f>COUNTIF(M843:M851,"=3")</f>
        <v>0</v>
      </c>
      <c r="AP851">
        <f>COUNTIF(M843:M851,"=")</f>
        <v>0</v>
      </c>
    </row>
    <row r="852" spans="1:42" x14ac:dyDescent="0.2">
      <c r="A852" s="33">
        <v>1</v>
      </c>
      <c r="B852" s="33" t="s">
        <v>93</v>
      </c>
      <c r="C852" t="s">
        <v>9</v>
      </c>
      <c r="D852">
        <v>25</v>
      </c>
      <c r="E852">
        <v>200</v>
      </c>
      <c r="F852">
        <v>0</v>
      </c>
      <c r="G852" t="s">
        <v>56</v>
      </c>
      <c r="H852" t="s">
        <v>56</v>
      </c>
      <c r="I852" t="s">
        <v>56</v>
      </c>
      <c r="J852">
        <v>2.7889999999999998E-3</v>
      </c>
      <c r="K852">
        <v>0</v>
      </c>
      <c r="L852">
        <v>0</v>
      </c>
      <c r="M852">
        <v>3</v>
      </c>
      <c r="N852" t="s">
        <v>56</v>
      </c>
      <c r="O852" t="s">
        <v>56</v>
      </c>
      <c r="P852">
        <v>0</v>
      </c>
      <c r="Q852">
        <v>0</v>
      </c>
      <c r="R852">
        <v>0</v>
      </c>
      <c r="S852" t="s">
        <v>56</v>
      </c>
      <c r="T852" t="s">
        <v>56</v>
      </c>
      <c r="U852">
        <v>0</v>
      </c>
      <c r="V852"/>
      <c r="W852"/>
      <c r="X852"/>
      <c r="Y852"/>
      <c r="Z852"/>
      <c r="AA852"/>
      <c r="AB852"/>
      <c r="AC852"/>
      <c r="AD852"/>
      <c r="AE852"/>
      <c r="AF852"/>
      <c r="AG852"/>
      <c r="AH852"/>
      <c r="AI852"/>
      <c r="AJ852"/>
    </row>
    <row r="853" spans="1:42" x14ac:dyDescent="0.2">
      <c r="A853" s="33">
        <v>1</v>
      </c>
      <c r="B853" s="33" t="s">
        <v>93</v>
      </c>
      <c r="C853" t="s">
        <v>10</v>
      </c>
      <c r="D853">
        <v>25</v>
      </c>
      <c r="E853">
        <v>200</v>
      </c>
      <c r="F853">
        <v>0</v>
      </c>
      <c r="G853" t="s">
        <v>56</v>
      </c>
      <c r="H853" t="s">
        <v>56</v>
      </c>
      <c r="I853" t="s">
        <v>56</v>
      </c>
      <c r="J853">
        <v>1.5197E-2</v>
      </c>
      <c r="K853">
        <v>0</v>
      </c>
      <c r="L853">
        <v>0</v>
      </c>
      <c r="M853">
        <v>3</v>
      </c>
      <c r="N853" t="s">
        <v>56</v>
      </c>
      <c r="O853" t="s">
        <v>56</v>
      </c>
      <c r="P853">
        <v>0</v>
      </c>
      <c r="Q853">
        <v>0</v>
      </c>
      <c r="R853">
        <v>0</v>
      </c>
      <c r="S853" t="s">
        <v>56</v>
      </c>
      <c r="T853" t="s">
        <v>56</v>
      </c>
      <c r="U853">
        <v>0</v>
      </c>
      <c r="V853"/>
      <c r="W853"/>
      <c r="X853"/>
      <c r="Y853"/>
      <c r="Z853"/>
      <c r="AA853"/>
      <c r="AB853"/>
      <c r="AC853"/>
      <c r="AD853"/>
      <c r="AE853"/>
      <c r="AF853"/>
      <c r="AG853"/>
      <c r="AH853"/>
      <c r="AI853"/>
      <c r="AJ853"/>
    </row>
    <row r="854" spans="1:42" x14ac:dyDescent="0.2">
      <c r="A854" s="33">
        <v>1</v>
      </c>
      <c r="B854" s="33" t="s">
        <v>93</v>
      </c>
      <c r="C854" t="s">
        <v>11</v>
      </c>
      <c r="D854">
        <v>25</v>
      </c>
      <c r="E854">
        <v>200</v>
      </c>
      <c r="F854">
        <v>0</v>
      </c>
      <c r="G854" t="s">
        <v>56</v>
      </c>
      <c r="H854" t="s">
        <v>56</v>
      </c>
      <c r="I854" t="s">
        <v>56</v>
      </c>
      <c r="J854">
        <v>3.4313000000000003E-2</v>
      </c>
      <c r="K854">
        <v>0</v>
      </c>
      <c r="L854">
        <v>0</v>
      </c>
      <c r="M854">
        <v>3</v>
      </c>
      <c r="N854" t="s">
        <v>56</v>
      </c>
      <c r="O854" t="s">
        <v>56</v>
      </c>
      <c r="P854">
        <v>0</v>
      </c>
      <c r="Q854">
        <v>0</v>
      </c>
      <c r="R854">
        <v>0</v>
      </c>
      <c r="S854" t="s">
        <v>56</v>
      </c>
      <c r="T854" t="s">
        <v>56</v>
      </c>
      <c r="U854">
        <v>0</v>
      </c>
      <c r="V854"/>
      <c r="W854"/>
      <c r="X854"/>
      <c r="Y854"/>
      <c r="Z854"/>
      <c r="AA854"/>
      <c r="AB854"/>
      <c r="AC854"/>
      <c r="AD854"/>
      <c r="AE854"/>
      <c r="AF854"/>
      <c r="AG854"/>
      <c r="AH854"/>
      <c r="AI854"/>
      <c r="AJ854"/>
    </row>
    <row r="855" spans="1:42" x14ac:dyDescent="0.2">
      <c r="A855" s="33">
        <v>1</v>
      </c>
      <c r="B855" s="33" t="s">
        <v>93</v>
      </c>
      <c r="C855" t="s">
        <v>12</v>
      </c>
      <c r="D855">
        <v>25</v>
      </c>
      <c r="E855">
        <v>200</v>
      </c>
      <c r="F855">
        <v>0</v>
      </c>
      <c r="G855" t="s">
        <v>56</v>
      </c>
      <c r="H855" t="s">
        <v>56</v>
      </c>
      <c r="I855" t="s">
        <v>56</v>
      </c>
      <c r="J855">
        <v>3.8863000000000002E-2</v>
      </c>
      <c r="K855">
        <v>0</v>
      </c>
      <c r="L855">
        <v>0</v>
      </c>
      <c r="M855">
        <v>3</v>
      </c>
      <c r="N855" t="s">
        <v>56</v>
      </c>
      <c r="O855" t="s">
        <v>56</v>
      </c>
      <c r="P855">
        <v>0</v>
      </c>
      <c r="Q855">
        <v>0</v>
      </c>
      <c r="R855">
        <v>0</v>
      </c>
      <c r="S855" t="s">
        <v>56</v>
      </c>
      <c r="T855" t="s">
        <v>56</v>
      </c>
      <c r="U855">
        <v>0</v>
      </c>
      <c r="V855"/>
      <c r="W855"/>
      <c r="X855"/>
      <c r="Y855"/>
      <c r="Z855"/>
      <c r="AA855"/>
      <c r="AB855"/>
      <c r="AC855"/>
      <c r="AD855"/>
      <c r="AE855"/>
      <c r="AF855"/>
      <c r="AG855"/>
      <c r="AH855"/>
      <c r="AI855"/>
      <c r="AJ855"/>
    </row>
    <row r="856" spans="1:42" x14ac:dyDescent="0.2">
      <c r="A856" s="33">
        <v>1</v>
      </c>
      <c r="B856" s="33" t="s">
        <v>93</v>
      </c>
      <c r="C856" t="s">
        <v>13</v>
      </c>
      <c r="D856">
        <v>25</v>
      </c>
      <c r="E856">
        <v>200</v>
      </c>
      <c r="F856">
        <v>0</v>
      </c>
      <c r="G856" t="s">
        <v>56</v>
      </c>
      <c r="H856" t="s">
        <v>56</v>
      </c>
      <c r="I856" t="s">
        <v>56</v>
      </c>
      <c r="J856">
        <v>8.8070000000000006E-3</v>
      </c>
      <c r="K856">
        <v>0</v>
      </c>
      <c r="L856">
        <v>0</v>
      </c>
      <c r="M856">
        <v>3</v>
      </c>
      <c r="N856" t="s">
        <v>56</v>
      </c>
      <c r="O856" t="s">
        <v>56</v>
      </c>
      <c r="P856">
        <v>0</v>
      </c>
      <c r="Q856">
        <v>0</v>
      </c>
      <c r="R856">
        <v>0</v>
      </c>
      <c r="S856" t="s">
        <v>56</v>
      </c>
      <c r="T856" t="s">
        <v>56</v>
      </c>
      <c r="U856">
        <v>0</v>
      </c>
      <c r="V856"/>
      <c r="W856"/>
      <c r="X856"/>
      <c r="Y856"/>
      <c r="Z856"/>
      <c r="AA856"/>
      <c r="AB856"/>
      <c r="AC856"/>
      <c r="AD856"/>
      <c r="AE856"/>
      <c r="AF856"/>
      <c r="AG856"/>
      <c r="AH856"/>
      <c r="AI856"/>
      <c r="AJ856"/>
    </row>
    <row r="857" spans="1:42" x14ac:dyDescent="0.2">
      <c r="A857" s="33">
        <v>1</v>
      </c>
      <c r="B857" s="33" t="s">
        <v>93</v>
      </c>
      <c r="C857" t="s">
        <v>14</v>
      </c>
      <c r="D857">
        <v>25</v>
      </c>
      <c r="E857">
        <v>200</v>
      </c>
      <c r="F857">
        <v>0</v>
      </c>
      <c r="G857" t="s">
        <v>56</v>
      </c>
      <c r="H857" t="s">
        <v>56</v>
      </c>
      <c r="I857" t="s">
        <v>56</v>
      </c>
      <c r="J857">
        <v>2.5652999999999999E-2</v>
      </c>
      <c r="K857">
        <v>0</v>
      </c>
      <c r="L857">
        <v>0</v>
      </c>
      <c r="M857">
        <v>3</v>
      </c>
      <c r="N857" t="s">
        <v>56</v>
      </c>
      <c r="O857" t="s">
        <v>56</v>
      </c>
      <c r="P857">
        <v>0</v>
      </c>
      <c r="Q857">
        <v>0</v>
      </c>
      <c r="R857">
        <v>0</v>
      </c>
      <c r="S857" t="s">
        <v>56</v>
      </c>
      <c r="T857" t="s">
        <v>56</v>
      </c>
      <c r="U857">
        <v>0</v>
      </c>
      <c r="V857"/>
      <c r="W857"/>
      <c r="X857"/>
      <c r="Y857"/>
      <c r="Z857"/>
      <c r="AA857"/>
      <c r="AB857"/>
      <c r="AC857"/>
      <c r="AD857"/>
      <c r="AE857"/>
      <c r="AF857"/>
      <c r="AG857"/>
      <c r="AH857"/>
      <c r="AI857"/>
      <c r="AJ857"/>
    </row>
    <row r="858" spans="1:42" x14ac:dyDescent="0.2">
      <c r="A858" s="33">
        <v>1</v>
      </c>
      <c r="B858" s="33" t="s">
        <v>93</v>
      </c>
      <c r="C858" t="s">
        <v>15</v>
      </c>
      <c r="D858">
        <v>25</v>
      </c>
      <c r="E858">
        <v>200</v>
      </c>
      <c r="F858">
        <v>0</v>
      </c>
      <c r="G858" t="s">
        <v>56</v>
      </c>
      <c r="H858" t="s">
        <v>56</v>
      </c>
      <c r="I858" t="s">
        <v>56</v>
      </c>
      <c r="J858">
        <v>3.1857999999999997E-2</v>
      </c>
      <c r="K858">
        <v>0</v>
      </c>
      <c r="L858">
        <v>0</v>
      </c>
      <c r="M858">
        <v>3</v>
      </c>
      <c r="N858" t="s">
        <v>56</v>
      </c>
      <c r="O858" t="s">
        <v>56</v>
      </c>
      <c r="P858">
        <v>0</v>
      </c>
      <c r="Q858">
        <v>0</v>
      </c>
      <c r="R858">
        <v>0</v>
      </c>
      <c r="S858" t="s">
        <v>56</v>
      </c>
      <c r="T858" t="s">
        <v>56</v>
      </c>
      <c r="U858">
        <v>0</v>
      </c>
      <c r="V858"/>
      <c r="W858"/>
      <c r="X858"/>
      <c r="Y858"/>
      <c r="Z858"/>
      <c r="AA858"/>
      <c r="AB858"/>
      <c r="AC858"/>
      <c r="AD858"/>
      <c r="AE858"/>
      <c r="AF858"/>
      <c r="AG858"/>
      <c r="AH858"/>
      <c r="AI858"/>
      <c r="AJ858"/>
    </row>
    <row r="859" spans="1:42" x14ac:dyDescent="0.2">
      <c r="A859" s="33">
        <v>1</v>
      </c>
      <c r="B859" s="33" t="s">
        <v>93</v>
      </c>
      <c r="C859" t="s">
        <v>16</v>
      </c>
      <c r="D859">
        <v>25</v>
      </c>
      <c r="E859">
        <v>200</v>
      </c>
      <c r="F859">
        <v>0</v>
      </c>
      <c r="G859" t="s">
        <v>56</v>
      </c>
      <c r="H859" t="s">
        <v>56</v>
      </c>
      <c r="I859" t="s">
        <v>56</v>
      </c>
      <c r="J859">
        <v>3.5193000000000002E-2</v>
      </c>
      <c r="K859">
        <v>0</v>
      </c>
      <c r="L859">
        <v>0</v>
      </c>
      <c r="M859">
        <v>3</v>
      </c>
      <c r="N859" t="s">
        <v>56</v>
      </c>
      <c r="O859" t="s">
        <v>56</v>
      </c>
      <c r="P859">
        <v>0</v>
      </c>
      <c r="Q859">
        <v>0</v>
      </c>
      <c r="R859">
        <v>0</v>
      </c>
      <c r="S859" t="s">
        <v>56</v>
      </c>
      <c r="T859" t="s">
        <v>56</v>
      </c>
      <c r="U859">
        <v>0</v>
      </c>
      <c r="V859"/>
      <c r="W859"/>
      <c r="X859"/>
      <c r="Y859"/>
      <c r="Z859"/>
      <c r="AA859"/>
      <c r="AB859"/>
      <c r="AC859"/>
      <c r="AD859"/>
      <c r="AE859"/>
      <c r="AF859"/>
      <c r="AG859"/>
      <c r="AH859"/>
      <c r="AI859"/>
      <c r="AJ859"/>
    </row>
    <row r="860" spans="1:42" x14ac:dyDescent="0.2">
      <c r="A860" s="33">
        <v>1</v>
      </c>
      <c r="B860" s="33" t="s">
        <v>93</v>
      </c>
      <c r="C860" t="s">
        <v>17</v>
      </c>
      <c r="D860">
        <v>25</v>
      </c>
      <c r="E860">
        <v>200</v>
      </c>
      <c r="F860">
        <v>0</v>
      </c>
      <c r="G860" t="s">
        <v>56</v>
      </c>
      <c r="H860" t="s">
        <v>56</v>
      </c>
      <c r="I860" t="s">
        <v>56</v>
      </c>
      <c r="J860">
        <v>2.3626999999999999E-2</v>
      </c>
      <c r="K860">
        <v>0</v>
      </c>
      <c r="L860">
        <v>0</v>
      </c>
      <c r="M860">
        <v>3</v>
      </c>
      <c r="N860" t="s">
        <v>56</v>
      </c>
      <c r="O860" t="s">
        <v>56</v>
      </c>
      <c r="P860">
        <v>0</v>
      </c>
      <c r="Q860">
        <v>0</v>
      </c>
      <c r="R860">
        <v>0</v>
      </c>
      <c r="S860" t="s">
        <v>56</v>
      </c>
      <c r="T860" t="s">
        <v>56</v>
      </c>
      <c r="U860">
        <v>0</v>
      </c>
      <c r="V860"/>
      <c r="W860"/>
      <c r="X860"/>
      <c r="Y860"/>
      <c r="Z860"/>
      <c r="AA860"/>
      <c r="AB860"/>
      <c r="AC860"/>
      <c r="AD860"/>
      <c r="AE860"/>
      <c r="AF860"/>
      <c r="AG860"/>
      <c r="AH860"/>
      <c r="AI860"/>
      <c r="AJ860"/>
    </row>
    <row r="861" spans="1:42" x14ac:dyDescent="0.2">
      <c r="A861" s="33">
        <v>1</v>
      </c>
      <c r="B861" s="33" t="s">
        <v>93</v>
      </c>
      <c r="C861" t="s">
        <v>18</v>
      </c>
      <c r="D861">
        <v>25</v>
      </c>
      <c r="E861">
        <v>200</v>
      </c>
      <c r="F861">
        <v>0</v>
      </c>
      <c r="G861" t="s">
        <v>56</v>
      </c>
      <c r="H861" t="s">
        <v>56</v>
      </c>
      <c r="I861" t="s">
        <v>56</v>
      </c>
      <c r="J861">
        <v>3.2104000000000001E-2</v>
      </c>
      <c r="K861">
        <v>0</v>
      </c>
      <c r="L861">
        <v>0</v>
      </c>
      <c r="M861">
        <v>3</v>
      </c>
      <c r="N861" t="s">
        <v>56</v>
      </c>
      <c r="O861" t="s">
        <v>56</v>
      </c>
      <c r="P861">
        <v>0</v>
      </c>
      <c r="Q861">
        <v>0</v>
      </c>
      <c r="R861">
        <v>0</v>
      </c>
      <c r="S861" t="s">
        <v>56</v>
      </c>
      <c r="T861" t="s">
        <v>56</v>
      </c>
      <c r="U861">
        <v>0</v>
      </c>
      <c r="V861"/>
      <c r="W861"/>
      <c r="X861"/>
      <c r="Y861"/>
      <c r="Z861"/>
      <c r="AA861"/>
      <c r="AB861"/>
      <c r="AC861"/>
      <c r="AD861"/>
      <c r="AE861"/>
      <c r="AF861"/>
      <c r="AG861"/>
      <c r="AH861"/>
      <c r="AI861"/>
      <c r="AJ861"/>
    </row>
    <row r="862" spans="1:42" x14ac:dyDescent="0.2">
      <c r="A862" s="33">
        <v>1</v>
      </c>
      <c r="B862" s="33" t="s">
        <v>93</v>
      </c>
      <c r="C862" t="s">
        <v>19</v>
      </c>
      <c r="D862">
        <v>25</v>
      </c>
      <c r="E862">
        <v>200</v>
      </c>
      <c r="F862">
        <v>0</v>
      </c>
      <c r="G862" t="s">
        <v>56</v>
      </c>
      <c r="H862" t="s">
        <v>56</v>
      </c>
      <c r="I862" t="s">
        <v>56</v>
      </c>
      <c r="J862">
        <v>3.2356000000000003E-2</v>
      </c>
      <c r="K862">
        <v>0</v>
      </c>
      <c r="L862">
        <v>0</v>
      </c>
      <c r="M862">
        <v>3</v>
      </c>
      <c r="N862" t="s">
        <v>56</v>
      </c>
      <c r="O862" t="s">
        <v>56</v>
      </c>
      <c r="P862">
        <v>0</v>
      </c>
      <c r="Q862">
        <v>0</v>
      </c>
      <c r="R862">
        <v>0</v>
      </c>
      <c r="S862" t="s">
        <v>56</v>
      </c>
      <c r="T862" t="s">
        <v>56</v>
      </c>
      <c r="U862">
        <v>0</v>
      </c>
      <c r="V862"/>
      <c r="W862"/>
      <c r="X862"/>
      <c r="Y862"/>
      <c r="Z862"/>
      <c r="AA862"/>
      <c r="AB862"/>
      <c r="AC862"/>
      <c r="AD862"/>
      <c r="AE862"/>
      <c r="AF862"/>
      <c r="AG862"/>
      <c r="AH862"/>
      <c r="AI862"/>
      <c r="AJ862"/>
    </row>
    <row r="863" spans="1:42" x14ac:dyDescent="0.2">
      <c r="A863" s="33">
        <v>1</v>
      </c>
      <c r="B863" s="33" t="s">
        <v>93</v>
      </c>
      <c r="C863" t="s">
        <v>20</v>
      </c>
      <c r="D863">
        <v>25</v>
      </c>
      <c r="E863">
        <v>200</v>
      </c>
      <c r="F863">
        <v>0</v>
      </c>
      <c r="G863" t="s">
        <v>56</v>
      </c>
      <c r="H863" t="s">
        <v>56</v>
      </c>
      <c r="I863" t="s">
        <v>56</v>
      </c>
      <c r="J863">
        <v>4.1112999999999997E-2</v>
      </c>
      <c r="K863">
        <v>0</v>
      </c>
      <c r="L863">
        <v>0</v>
      </c>
      <c r="M863">
        <v>3</v>
      </c>
      <c r="N863" t="s">
        <v>56</v>
      </c>
      <c r="O863" t="s">
        <v>56</v>
      </c>
      <c r="P863">
        <v>0</v>
      </c>
      <c r="Q863">
        <v>0</v>
      </c>
      <c r="R863">
        <v>0</v>
      </c>
      <c r="S863" t="s">
        <v>56</v>
      </c>
      <c r="T863" t="s">
        <v>56</v>
      </c>
      <c r="U863">
        <v>0</v>
      </c>
      <c r="V863" s="28" t="str">
        <f t="shared" ref="V863:AA863" si="254">IFERROR(AVERAGE(G852:G863),"")</f>
        <v/>
      </c>
      <c r="W863" s="28" t="str">
        <f t="shared" si="254"/>
        <v/>
      </c>
      <c r="X863" s="28" t="str">
        <f t="shared" si="254"/>
        <v/>
      </c>
      <c r="Y863" s="28">
        <f t="shared" si="254"/>
        <v>2.6822750000000003E-2</v>
      </c>
      <c r="Z863" s="28">
        <f t="shared" si="254"/>
        <v>0</v>
      </c>
      <c r="AA863" s="28">
        <f t="shared" si="254"/>
        <v>0</v>
      </c>
      <c r="AB863" s="28">
        <f t="shared" ref="AB863:AG863" si="255">IFERROR(AVERAGE(P852:P863),"")</f>
        <v>0</v>
      </c>
      <c r="AC863" s="28">
        <f t="shared" si="255"/>
        <v>0</v>
      </c>
      <c r="AD863" s="28">
        <f t="shared" si="255"/>
        <v>0</v>
      </c>
      <c r="AE863" s="28" t="str">
        <f t="shared" si="255"/>
        <v/>
      </c>
      <c r="AF863" s="28" t="str">
        <f t="shared" si="255"/>
        <v/>
      </c>
      <c r="AG863" s="28">
        <f t="shared" si="255"/>
        <v>0</v>
      </c>
      <c r="AH863" s="28" t="str">
        <f>IFERROR(AVERAGE(N852:N863),"")</f>
        <v/>
      </c>
      <c r="AI863" s="28" t="str">
        <f>IFERROR(AVERAGE(O852:O863),"")</f>
        <v/>
      </c>
      <c r="AJ863" s="28">
        <f>AVERAGE(M852:M863)</f>
        <v>3</v>
      </c>
      <c r="AK863">
        <f>COUNTA(D852:D863)</f>
        <v>12</v>
      </c>
      <c r="AL863">
        <f>COUNTIF(M852:M863,"=2")</f>
        <v>0</v>
      </c>
      <c r="AM863">
        <f>COUNTIF(M852:M863,"=1")</f>
        <v>0</v>
      </c>
      <c r="AN863">
        <f>COUNTIF(M852:M863,"=0")</f>
        <v>0</v>
      </c>
      <c r="AO863">
        <f>COUNTIF(M852:M863,"=3")</f>
        <v>12</v>
      </c>
      <c r="AP863">
        <f>COUNTIF(M852:M863,"=")</f>
        <v>0</v>
      </c>
    </row>
    <row r="864" spans="1:42" x14ac:dyDescent="0.2">
      <c r="A864" s="33">
        <v>1</v>
      </c>
      <c r="B864" s="33" t="s">
        <v>94</v>
      </c>
      <c r="C864" t="s">
        <v>21</v>
      </c>
      <c r="D864">
        <v>25</v>
      </c>
      <c r="E864">
        <v>200</v>
      </c>
      <c r="F864">
        <v>0</v>
      </c>
      <c r="G864" t="s">
        <v>56</v>
      </c>
      <c r="H864" t="s">
        <v>56</v>
      </c>
      <c r="I864" t="s">
        <v>56</v>
      </c>
      <c r="J864">
        <v>8.8489999999999992E-3</v>
      </c>
      <c r="K864">
        <v>0</v>
      </c>
      <c r="L864">
        <v>0</v>
      </c>
      <c r="M864">
        <v>3</v>
      </c>
      <c r="N864" t="s">
        <v>56</v>
      </c>
      <c r="O864" t="s">
        <v>56</v>
      </c>
      <c r="P864">
        <v>0</v>
      </c>
      <c r="Q864">
        <v>0</v>
      </c>
      <c r="R864">
        <v>0</v>
      </c>
      <c r="S864" t="s">
        <v>56</v>
      </c>
      <c r="T864" t="s">
        <v>56</v>
      </c>
      <c r="U864">
        <v>0</v>
      </c>
      <c r="V864"/>
      <c r="W864"/>
      <c r="X864"/>
      <c r="Y864"/>
      <c r="Z864"/>
      <c r="AA864"/>
      <c r="AB864"/>
      <c r="AC864"/>
      <c r="AD864"/>
      <c r="AE864"/>
      <c r="AF864"/>
      <c r="AG864"/>
      <c r="AH864"/>
      <c r="AI864"/>
      <c r="AJ864"/>
    </row>
    <row r="865" spans="1:42" x14ac:dyDescent="0.2">
      <c r="A865" s="33">
        <v>1</v>
      </c>
      <c r="B865" s="33" t="s">
        <v>94</v>
      </c>
      <c r="C865" t="s">
        <v>22</v>
      </c>
      <c r="D865">
        <v>25</v>
      </c>
      <c r="E865">
        <v>200</v>
      </c>
      <c r="F865">
        <v>0</v>
      </c>
      <c r="G865" t="s">
        <v>56</v>
      </c>
      <c r="H865" t="s">
        <v>56</v>
      </c>
      <c r="I865" t="s">
        <v>56</v>
      </c>
      <c r="J865">
        <v>2.5357000000000001E-2</v>
      </c>
      <c r="K865">
        <v>0</v>
      </c>
      <c r="L865">
        <v>0</v>
      </c>
      <c r="M865">
        <v>3</v>
      </c>
      <c r="N865" t="s">
        <v>56</v>
      </c>
      <c r="O865" t="s">
        <v>56</v>
      </c>
      <c r="P865">
        <v>0</v>
      </c>
      <c r="Q865">
        <v>0</v>
      </c>
      <c r="R865">
        <v>0</v>
      </c>
      <c r="S865" t="s">
        <v>56</v>
      </c>
      <c r="T865" t="s">
        <v>56</v>
      </c>
      <c r="U865">
        <v>0</v>
      </c>
      <c r="V865"/>
      <c r="W865"/>
      <c r="X865"/>
      <c r="Y865"/>
      <c r="Z865"/>
      <c r="AA865"/>
      <c r="AB865"/>
      <c r="AC865"/>
      <c r="AD865"/>
      <c r="AE865"/>
      <c r="AF865"/>
      <c r="AG865"/>
      <c r="AH865"/>
      <c r="AI865"/>
      <c r="AJ865"/>
    </row>
    <row r="866" spans="1:42" x14ac:dyDescent="0.2">
      <c r="A866" s="33">
        <v>1</v>
      </c>
      <c r="B866" s="33" t="s">
        <v>94</v>
      </c>
      <c r="C866" t="s">
        <v>23</v>
      </c>
      <c r="D866">
        <v>25</v>
      </c>
      <c r="E866">
        <v>200</v>
      </c>
      <c r="F866">
        <v>0</v>
      </c>
      <c r="G866" t="s">
        <v>56</v>
      </c>
      <c r="H866" t="s">
        <v>56</v>
      </c>
      <c r="I866" t="s">
        <v>56</v>
      </c>
      <c r="J866">
        <v>2.9765E-2</v>
      </c>
      <c r="K866">
        <v>0</v>
      </c>
      <c r="L866">
        <v>0</v>
      </c>
      <c r="M866">
        <v>3</v>
      </c>
      <c r="N866" t="s">
        <v>56</v>
      </c>
      <c r="O866" t="s">
        <v>56</v>
      </c>
      <c r="P866">
        <v>0</v>
      </c>
      <c r="Q866">
        <v>0</v>
      </c>
      <c r="R866">
        <v>0</v>
      </c>
      <c r="S866" t="s">
        <v>56</v>
      </c>
      <c r="T866" t="s">
        <v>56</v>
      </c>
      <c r="U866">
        <v>0</v>
      </c>
      <c r="V866"/>
      <c r="W866"/>
      <c r="X866"/>
      <c r="Y866"/>
      <c r="Z866"/>
      <c r="AA866"/>
      <c r="AB866"/>
      <c r="AC866"/>
      <c r="AD866"/>
      <c r="AE866"/>
      <c r="AF866"/>
      <c r="AG866"/>
      <c r="AH866"/>
      <c r="AI866"/>
      <c r="AJ866"/>
    </row>
    <row r="867" spans="1:42" x14ac:dyDescent="0.2">
      <c r="A867" s="33">
        <v>1</v>
      </c>
      <c r="B867" s="33" t="s">
        <v>94</v>
      </c>
      <c r="C867" t="s">
        <v>24</v>
      </c>
      <c r="D867">
        <v>25</v>
      </c>
      <c r="E867">
        <v>200</v>
      </c>
      <c r="F867">
        <v>0</v>
      </c>
      <c r="G867" t="s">
        <v>56</v>
      </c>
      <c r="H867" t="s">
        <v>56</v>
      </c>
      <c r="I867" t="s">
        <v>56</v>
      </c>
      <c r="J867">
        <v>3.1979E-2</v>
      </c>
      <c r="K867">
        <v>0</v>
      </c>
      <c r="L867">
        <v>0</v>
      </c>
      <c r="M867">
        <v>3</v>
      </c>
      <c r="N867" t="s">
        <v>56</v>
      </c>
      <c r="O867" t="s">
        <v>56</v>
      </c>
      <c r="P867">
        <v>0</v>
      </c>
      <c r="Q867">
        <v>0</v>
      </c>
      <c r="R867">
        <v>0</v>
      </c>
      <c r="S867" t="s">
        <v>56</v>
      </c>
      <c r="T867" t="s">
        <v>56</v>
      </c>
      <c r="U867">
        <v>0</v>
      </c>
      <c r="V867"/>
      <c r="W867"/>
      <c r="X867"/>
      <c r="Y867"/>
      <c r="Z867"/>
      <c r="AA867"/>
      <c r="AB867"/>
      <c r="AC867"/>
      <c r="AD867"/>
      <c r="AE867"/>
      <c r="AF867"/>
      <c r="AG867"/>
      <c r="AH867"/>
      <c r="AI867"/>
      <c r="AJ867"/>
    </row>
    <row r="868" spans="1:42" x14ac:dyDescent="0.2">
      <c r="A868" s="33">
        <v>1</v>
      </c>
      <c r="B868" s="33" t="s">
        <v>94</v>
      </c>
      <c r="C868" t="s">
        <v>25</v>
      </c>
      <c r="D868">
        <v>25</v>
      </c>
      <c r="E868">
        <v>200</v>
      </c>
      <c r="F868">
        <v>0</v>
      </c>
      <c r="G868" t="s">
        <v>56</v>
      </c>
      <c r="H868" t="s">
        <v>56</v>
      </c>
      <c r="I868" t="s">
        <v>56</v>
      </c>
      <c r="J868">
        <v>2.7452000000000001E-2</v>
      </c>
      <c r="K868">
        <v>0</v>
      </c>
      <c r="L868">
        <v>0</v>
      </c>
      <c r="M868">
        <v>3</v>
      </c>
      <c r="N868" t="s">
        <v>56</v>
      </c>
      <c r="O868" t="s">
        <v>56</v>
      </c>
      <c r="P868">
        <v>0</v>
      </c>
      <c r="Q868">
        <v>0</v>
      </c>
      <c r="R868">
        <v>0</v>
      </c>
      <c r="S868" t="s">
        <v>56</v>
      </c>
      <c r="T868" t="s">
        <v>56</v>
      </c>
      <c r="U868">
        <v>0</v>
      </c>
      <c r="V868"/>
      <c r="W868"/>
      <c r="X868"/>
      <c r="Y868"/>
      <c r="Z868"/>
      <c r="AA868"/>
      <c r="AB868"/>
      <c r="AC868"/>
      <c r="AD868"/>
      <c r="AE868"/>
      <c r="AF868"/>
      <c r="AG868"/>
      <c r="AH868"/>
      <c r="AI868"/>
      <c r="AJ868"/>
    </row>
    <row r="869" spans="1:42" x14ac:dyDescent="0.2">
      <c r="A869" s="33">
        <v>1</v>
      </c>
      <c r="B869" s="33" t="s">
        <v>94</v>
      </c>
      <c r="C869" t="s">
        <v>26</v>
      </c>
      <c r="D869">
        <v>25</v>
      </c>
      <c r="E869">
        <v>200</v>
      </c>
      <c r="F869">
        <v>0</v>
      </c>
      <c r="G869" t="s">
        <v>56</v>
      </c>
      <c r="H869" t="s">
        <v>56</v>
      </c>
      <c r="I869" t="s">
        <v>56</v>
      </c>
      <c r="J869">
        <v>2.1694000000000001E-2</v>
      </c>
      <c r="K869">
        <v>0</v>
      </c>
      <c r="L869">
        <v>0</v>
      </c>
      <c r="M869">
        <v>3</v>
      </c>
      <c r="N869" t="s">
        <v>56</v>
      </c>
      <c r="O869" t="s">
        <v>56</v>
      </c>
      <c r="P869">
        <v>0</v>
      </c>
      <c r="Q869">
        <v>0</v>
      </c>
      <c r="R869">
        <v>0</v>
      </c>
      <c r="S869" t="s">
        <v>56</v>
      </c>
      <c r="T869" t="s">
        <v>56</v>
      </c>
      <c r="U869">
        <v>0</v>
      </c>
      <c r="V869"/>
      <c r="W869"/>
      <c r="X869"/>
      <c r="Y869"/>
      <c r="Z869"/>
      <c r="AA869"/>
      <c r="AB869"/>
      <c r="AC869"/>
      <c r="AD869"/>
      <c r="AE869"/>
      <c r="AF869"/>
      <c r="AG869"/>
      <c r="AH869"/>
      <c r="AI869"/>
      <c r="AJ869"/>
    </row>
    <row r="870" spans="1:42" x14ac:dyDescent="0.2">
      <c r="A870" s="33">
        <v>1</v>
      </c>
      <c r="B870" s="33" t="s">
        <v>94</v>
      </c>
      <c r="C870" t="s">
        <v>27</v>
      </c>
      <c r="D870">
        <v>25</v>
      </c>
      <c r="E870">
        <v>200</v>
      </c>
      <c r="F870">
        <v>0</v>
      </c>
      <c r="G870" t="s">
        <v>56</v>
      </c>
      <c r="H870" t="s">
        <v>56</v>
      </c>
      <c r="I870" t="s">
        <v>56</v>
      </c>
      <c r="J870">
        <v>3.2676999999999998E-2</v>
      </c>
      <c r="K870">
        <v>0</v>
      </c>
      <c r="L870">
        <v>0</v>
      </c>
      <c r="M870">
        <v>3</v>
      </c>
      <c r="N870" t="s">
        <v>56</v>
      </c>
      <c r="O870" t="s">
        <v>56</v>
      </c>
      <c r="P870">
        <v>0</v>
      </c>
      <c r="Q870">
        <v>0</v>
      </c>
      <c r="R870">
        <v>0</v>
      </c>
      <c r="S870" t="s">
        <v>56</v>
      </c>
      <c r="T870" t="s">
        <v>56</v>
      </c>
      <c r="U870">
        <v>0</v>
      </c>
      <c r="V870"/>
      <c r="W870"/>
      <c r="X870"/>
      <c r="Y870"/>
      <c r="Z870"/>
      <c r="AA870"/>
      <c r="AB870"/>
      <c r="AC870"/>
      <c r="AD870"/>
      <c r="AE870"/>
      <c r="AF870"/>
      <c r="AG870"/>
      <c r="AH870"/>
      <c r="AI870"/>
      <c r="AJ870"/>
    </row>
    <row r="871" spans="1:42" x14ac:dyDescent="0.2">
      <c r="A871" s="33">
        <v>1</v>
      </c>
      <c r="B871" s="33" t="s">
        <v>94</v>
      </c>
      <c r="C871" t="s">
        <v>28</v>
      </c>
      <c r="D871">
        <v>25</v>
      </c>
      <c r="E871">
        <v>200</v>
      </c>
      <c r="F871">
        <v>0</v>
      </c>
      <c r="G871" t="s">
        <v>56</v>
      </c>
      <c r="H871" t="s">
        <v>56</v>
      </c>
      <c r="I871" t="s">
        <v>56</v>
      </c>
      <c r="J871">
        <v>3.6151000000000003E-2</v>
      </c>
      <c r="K871">
        <v>0</v>
      </c>
      <c r="L871">
        <v>0</v>
      </c>
      <c r="M871">
        <v>3</v>
      </c>
      <c r="N871" t="s">
        <v>56</v>
      </c>
      <c r="O871" t="s">
        <v>56</v>
      </c>
      <c r="P871">
        <v>0</v>
      </c>
      <c r="Q871">
        <v>0</v>
      </c>
      <c r="R871">
        <v>0</v>
      </c>
      <c r="S871" t="s">
        <v>56</v>
      </c>
      <c r="T871" t="s">
        <v>56</v>
      </c>
      <c r="U871">
        <v>0</v>
      </c>
      <c r="V871" s="28" t="str">
        <f t="shared" ref="V871:AA871" si="256">IFERROR(AVERAGE(G864:G871),"")</f>
        <v/>
      </c>
      <c r="W871" s="28" t="str">
        <f t="shared" si="256"/>
        <v/>
      </c>
      <c r="X871" s="28" t="str">
        <f t="shared" si="256"/>
        <v/>
      </c>
      <c r="Y871" s="28">
        <f t="shared" si="256"/>
        <v>2.67405E-2</v>
      </c>
      <c r="Z871" s="28">
        <f t="shared" si="256"/>
        <v>0</v>
      </c>
      <c r="AA871" s="28">
        <f t="shared" si="256"/>
        <v>0</v>
      </c>
      <c r="AB871" s="28">
        <f t="shared" ref="AB871:AG871" si="257">IFERROR(AVERAGE(P864:P871),"")</f>
        <v>0</v>
      </c>
      <c r="AC871" s="28">
        <f t="shared" si="257"/>
        <v>0</v>
      </c>
      <c r="AD871" s="28">
        <f t="shared" si="257"/>
        <v>0</v>
      </c>
      <c r="AE871" s="28" t="str">
        <f t="shared" si="257"/>
        <v/>
      </c>
      <c r="AF871" s="28" t="str">
        <f t="shared" si="257"/>
        <v/>
      </c>
      <c r="AG871" s="28">
        <f t="shared" si="257"/>
        <v>0</v>
      </c>
      <c r="AH871" s="28" t="str">
        <f>IFERROR(AVERAGE(N864:N871),"")</f>
        <v/>
      </c>
      <c r="AI871" s="28" t="str">
        <f>IFERROR(AVERAGE(O864:O871),"")</f>
        <v/>
      </c>
      <c r="AJ871" s="28">
        <f>AVERAGE(M864:M871)</f>
        <v>3</v>
      </c>
      <c r="AK871">
        <f>COUNTA(D864:D871)</f>
        <v>8</v>
      </c>
      <c r="AL871">
        <f>COUNTIF(M864:M871,"=2")</f>
        <v>0</v>
      </c>
      <c r="AM871">
        <f>COUNTIF(M864:M871,"=1")</f>
        <v>0</v>
      </c>
      <c r="AN871">
        <f>COUNTIF(M864:M871,"=0")</f>
        <v>0</v>
      </c>
      <c r="AO871">
        <f>COUNTIF(M864:M871,"=3")</f>
        <v>8</v>
      </c>
      <c r="AP871">
        <f>COUNTIF(M864:M871,"=")</f>
        <v>0</v>
      </c>
    </row>
    <row r="872" spans="1:42" x14ac:dyDescent="0.2">
      <c r="A872" s="33">
        <v>1</v>
      </c>
      <c r="B872" s="33" t="s">
        <v>95</v>
      </c>
      <c r="C872" t="s">
        <v>29</v>
      </c>
      <c r="D872">
        <v>25</v>
      </c>
      <c r="E872">
        <v>700</v>
      </c>
      <c r="F872">
        <v>0</v>
      </c>
      <c r="G872">
        <v>2147</v>
      </c>
      <c r="H872">
        <v>2147</v>
      </c>
      <c r="I872">
        <v>0</v>
      </c>
      <c r="J872">
        <v>0.121631</v>
      </c>
      <c r="K872">
        <v>0</v>
      </c>
      <c r="L872">
        <v>0</v>
      </c>
      <c r="M872">
        <v>2</v>
      </c>
      <c r="N872">
        <v>2</v>
      </c>
      <c r="O872">
        <v>1</v>
      </c>
      <c r="P872">
        <v>3</v>
      </c>
      <c r="Q872">
        <v>0</v>
      </c>
      <c r="R872">
        <v>0</v>
      </c>
      <c r="S872">
        <v>0.11955</v>
      </c>
      <c r="T872">
        <v>0.11999799999999999</v>
      </c>
      <c r="U872">
        <v>0.113125</v>
      </c>
      <c r="V872"/>
      <c r="W872"/>
      <c r="X872"/>
      <c r="Y872"/>
      <c r="Z872"/>
      <c r="AA872"/>
      <c r="AB872"/>
      <c r="AC872"/>
      <c r="AD872"/>
      <c r="AE872"/>
      <c r="AF872"/>
      <c r="AG872"/>
      <c r="AH872"/>
      <c r="AI872"/>
      <c r="AJ872"/>
    </row>
    <row r="873" spans="1:42" x14ac:dyDescent="0.2">
      <c r="A873" s="33">
        <v>1</v>
      </c>
      <c r="B873" s="33" t="s">
        <v>95</v>
      </c>
      <c r="C873" t="s">
        <v>30</v>
      </c>
      <c r="D873">
        <v>25</v>
      </c>
      <c r="E873">
        <v>700</v>
      </c>
      <c r="F873">
        <v>0</v>
      </c>
      <c r="G873">
        <v>2147</v>
      </c>
      <c r="H873">
        <v>2147</v>
      </c>
      <c r="I873">
        <v>0</v>
      </c>
      <c r="J873">
        <v>0.55324700000000004</v>
      </c>
      <c r="K873">
        <v>781</v>
      </c>
      <c r="L873">
        <v>33</v>
      </c>
      <c r="M873">
        <v>2</v>
      </c>
      <c r="N873">
        <v>2</v>
      </c>
      <c r="O873">
        <v>1</v>
      </c>
      <c r="P873">
        <v>16</v>
      </c>
      <c r="Q873">
        <v>77</v>
      </c>
      <c r="R873">
        <v>12</v>
      </c>
      <c r="S873">
        <v>0.37537799999999999</v>
      </c>
      <c r="T873">
        <v>0.37588100000000002</v>
      </c>
      <c r="U873">
        <v>0.34285900000000002</v>
      </c>
      <c r="V873"/>
      <c r="W873"/>
      <c r="X873"/>
      <c r="Y873"/>
      <c r="Z873"/>
      <c r="AA873"/>
      <c r="AB873"/>
      <c r="AC873"/>
      <c r="AD873"/>
      <c r="AE873"/>
      <c r="AF873"/>
      <c r="AG873"/>
      <c r="AH873"/>
      <c r="AI873"/>
      <c r="AJ873"/>
    </row>
    <row r="874" spans="1:42" x14ac:dyDescent="0.2">
      <c r="A874" s="33">
        <v>1</v>
      </c>
      <c r="B874" s="33" t="s">
        <v>95</v>
      </c>
      <c r="C874" t="s">
        <v>31</v>
      </c>
      <c r="D874">
        <v>25</v>
      </c>
      <c r="E874">
        <v>700</v>
      </c>
      <c r="F874">
        <v>0</v>
      </c>
      <c r="G874">
        <v>2147</v>
      </c>
      <c r="H874">
        <v>2147</v>
      </c>
      <c r="I874">
        <v>0</v>
      </c>
      <c r="J874">
        <v>1.2104919999999999</v>
      </c>
      <c r="K874">
        <v>3250</v>
      </c>
      <c r="L874">
        <v>166</v>
      </c>
      <c r="M874">
        <v>2</v>
      </c>
      <c r="N874">
        <v>2</v>
      </c>
      <c r="O874">
        <v>1</v>
      </c>
      <c r="P874">
        <v>32</v>
      </c>
      <c r="Q874">
        <v>335</v>
      </c>
      <c r="R874">
        <v>17</v>
      </c>
      <c r="S874">
        <v>0.97633999999999999</v>
      </c>
      <c r="T874">
        <v>0.97683299999999995</v>
      </c>
      <c r="U874">
        <v>0.615869</v>
      </c>
      <c r="V874"/>
      <c r="W874"/>
      <c r="X874"/>
      <c r="Y874"/>
      <c r="Z874"/>
      <c r="AA874"/>
      <c r="AB874"/>
      <c r="AC874"/>
      <c r="AD874"/>
      <c r="AE874"/>
      <c r="AF874"/>
      <c r="AG874"/>
      <c r="AH874"/>
      <c r="AI874"/>
      <c r="AJ874"/>
    </row>
    <row r="875" spans="1:42" x14ac:dyDescent="0.2">
      <c r="A875" s="33">
        <v>1</v>
      </c>
      <c r="B875" s="33" t="s">
        <v>95</v>
      </c>
      <c r="C875" t="s">
        <v>32</v>
      </c>
      <c r="D875">
        <v>25</v>
      </c>
      <c r="E875">
        <v>700</v>
      </c>
      <c r="F875">
        <v>0</v>
      </c>
      <c r="G875">
        <v>2131</v>
      </c>
      <c r="H875">
        <v>2131</v>
      </c>
      <c r="I875">
        <v>0</v>
      </c>
      <c r="J875">
        <v>5.5161150000000001</v>
      </c>
      <c r="K875">
        <v>26014</v>
      </c>
      <c r="L875">
        <v>308</v>
      </c>
      <c r="M875">
        <v>2</v>
      </c>
      <c r="N875">
        <v>1</v>
      </c>
      <c r="O875">
        <v>1</v>
      </c>
      <c r="P875">
        <v>41</v>
      </c>
      <c r="Q875">
        <v>1634</v>
      </c>
      <c r="R875">
        <v>32</v>
      </c>
      <c r="S875">
        <v>5.5077109999999996</v>
      </c>
      <c r="T875">
        <v>5.5077819999999997</v>
      </c>
      <c r="U875">
        <v>0.414155</v>
      </c>
      <c r="V875"/>
      <c r="W875"/>
      <c r="X875"/>
      <c r="Y875"/>
      <c r="Z875"/>
      <c r="AA875"/>
      <c r="AB875"/>
      <c r="AC875"/>
      <c r="AD875"/>
      <c r="AE875"/>
      <c r="AF875"/>
      <c r="AG875"/>
      <c r="AH875"/>
      <c r="AI875"/>
      <c r="AJ875"/>
    </row>
    <row r="876" spans="1:42" x14ac:dyDescent="0.2">
      <c r="A876" s="33">
        <v>1</v>
      </c>
      <c r="B876" s="33" t="s">
        <v>95</v>
      </c>
      <c r="C876" t="s">
        <v>33</v>
      </c>
      <c r="D876">
        <v>25</v>
      </c>
      <c r="E876">
        <v>700</v>
      </c>
      <c r="F876">
        <v>0</v>
      </c>
      <c r="G876">
        <v>2147</v>
      </c>
      <c r="H876">
        <v>2147</v>
      </c>
      <c r="I876">
        <v>0</v>
      </c>
      <c r="J876">
        <v>0.17405000000000001</v>
      </c>
      <c r="K876">
        <v>0</v>
      </c>
      <c r="L876">
        <v>3</v>
      </c>
      <c r="M876">
        <v>2</v>
      </c>
      <c r="N876">
        <v>2</v>
      </c>
      <c r="O876">
        <v>1</v>
      </c>
      <c r="P876">
        <v>30</v>
      </c>
      <c r="Q876">
        <v>3</v>
      </c>
      <c r="R876">
        <v>27</v>
      </c>
      <c r="S876">
        <v>0.16242300000000001</v>
      </c>
      <c r="T876">
        <v>0.162964</v>
      </c>
      <c r="U876">
        <v>0.14358799999999999</v>
      </c>
      <c r="V876"/>
      <c r="W876"/>
      <c r="X876"/>
      <c r="Y876"/>
      <c r="Z876"/>
      <c r="AA876"/>
      <c r="AB876"/>
      <c r="AC876"/>
      <c r="AD876"/>
      <c r="AE876"/>
      <c r="AF876"/>
      <c r="AG876"/>
      <c r="AH876"/>
      <c r="AI876"/>
      <c r="AJ876"/>
    </row>
    <row r="877" spans="1:42" x14ac:dyDescent="0.2">
      <c r="A877" s="33">
        <v>1</v>
      </c>
      <c r="B877" s="33" t="s">
        <v>95</v>
      </c>
      <c r="C877" t="s">
        <v>34</v>
      </c>
      <c r="D877">
        <v>25</v>
      </c>
      <c r="E877">
        <v>700</v>
      </c>
      <c r="F877">
        <v>0</v>
      </c>
      <c r="G877">
        <v>2147</v>
      </c>
      <c r="H877">
        <v>2147</v>
      </c>
      <c r="I877">
        <v>0</v>
      </c>
      <c r="J877">
        <v>0.33332899999999999</v>
      </c>
      <c r="K877">
        <v>0</v>
      </c>
      <c r="L877">
        <v>14</v>
      </c>
      <c r="M877">
        <v>2</v>
      </c>
      <c r="N877">
        <v>2</v>
      </c>
      <c r="O877">
        <v>1</v>
      </c>
      <c r="P877">
        <v>117</v>
      </c>
      <c r="Q877">
        <v>21</v>
      </c>
      <c r="R877">
        <v>112</v>
      </c>
      <c r="S877">
        <v>0.31825900000000001</v>
      </c>
      <c r="T877">
        <v>0.31876100000000002</v>
      </c>
      <c r="U877">
        <v>0.27503499999999997</v>
      </c>
      <c r="V877"/>
      <c r="W877"/>
      <c r="X877"/>
      <c r="Y877"/>
      <c r="Z877"/>
      <c r="AA877"/>
      <c r="AB877"/>
      <c r="AC877"/>
      <c r="AD877"/>
      <c r="AE877"/>
      <c r="AF877"/>
      <c r="AG877"/>
      <c r="AH877"/>
      <c r="AI877"/>
      <c r="AJ877"/>
    </row>
    <row r="878" spans="1:42" x14ac:dyDescent="0.2">
      <c r="A878" s="33">
        <v>1</v>
      </c>
      <c r="B878" s="33" t="s">
        <v>95</v>
      </c>
      <c r="C878" t="s">
        <v>35</v>
      </c>
      <c r="D878">
        <v>25</v>
      </c>
      <c r="E878">
        <v>700</v>
      </c>
      <c r="F878">
        <v>0</v>
      </c>
      <c r="G878">
        <v>2145</v>
      </c>
      <c r="H878">
        <v>2145</v>
      </c>
      <c r="I878">
        <v>0</v>
      </c>
      <c r="J878">
        <v>0.63270400000000004</v>
      </c>
      <c r="K878">
        <v>0</v>
      </c>
      <c r="L878">
        <v>13</v>
      </c>
      <c r="M878">
        <v>2</v>
      </c>
      <c r="N878">
        <v>2</v>
      </c>
      <c r="O878">
        <v>1</v>
      </c>
      <c r="P878">
        <v>26</v>
      </c>
      <c r="Q878">
        <v>15</v>
      </c>
      <c r="R878">
        <v>14</v>
      </c>
      <c r="S878">
        <v>0.61672800000000005</v>
      </c>
      <c r="T878">
        <v>0.617255</v>
      </c>
      <c r="U878">
        <v>0.54955600000000004</v>
      </c>
      <c r="V878"/>
      <c r="W878"/>
      <c r="X878"/>
      <c r="Y878"/>
      <c r="Z878"/>
      <c r="AA878"/>
      <c r="AB878"/>
      <c r="AC878"/>
      <c r="AD878"/>
      <c r="AE878"/>
      <c r="AF878"/>
      <c r="AG878"/>
      <c r="AH878"/>
      <c r="AI878"/>
      <c r="AJ878"/>
    </row>
    <row r="879" spans="1:42" x14ac:dyDescent="0.2">
      <c r="A879" s="33">
        <v>1</v>
      </c>
      <c r="B879" s="33" t="s">
        <v>95</v>
      </c>
      <c r="C879" t="s">
        <v>36</v>
      </c>
      <c r="D879">
        <v>25</v>
      </c>
      <c r="E879">
        <v>700</v>
      </c>
      <c r="F879">
        <v>0</v>
      </c>
      <c r="G879">
        <v>2145</v>
      </c>
      <c r="H879">
        <v>2145</v>
      </c>
      <c r="I879">
        <v>0</v>
      </c>
      <c r="J879">
        <v>0.43453799999999998</v>
      </c>
      <c r="K879">
        <v>0</v>
      </c>
      <c r="L879">
        <v>14</v>
      </c>
      <c r="M879">
        <v>2</v>
      </c>
      <c r="N879">
        <v>2</v>
      </c>
      <c r="O879">
        <v>1</v>
      </c>
      <c r="P879">
        <v>16</v>
      </c>
      <c r="Q879">
        <v>19</v>
      </c>
      <c r="R879">
        <v>7</v>
      </c>
      <c r="S879">
        <v>0.43049799999999999</v>
      </c>
      <c r="T879">
        <v>0.431062</v>
      </c>
      <c r="U879">
        <v>0.38364599999999999</v>
      </c>
      <c r="V879" s="28">
        <f t="shared" ref="V879:AA879" si="258">IFERROR(AVERAGE(G872:G879),"")</f>
        <v>2144.5</v>
      </c>
      <c r="W879" s="28">
        <f t="shared" si="258"/>
        <v>2144.5</v>
      </c>
      <c r="X879" s="28">
        <f t="shared" si="258"/>
        <v>0</v>
      </c>
      <c r="Y879" s="28">
        <f t="shared" si="258"/>
        <v>1.12201325</v>
      </c>
      <c r="Z879" s="28">
        <f t="shared" si="258"/>
        <v>3755.625</v>
      </c>
      <c r="AA879" s="28">
        <f t="shared" si="258"/>
        <v>68.875</v>
      </c>
      <c r="AB879" s="28">
        <f t="shared" ref="AB879:AG879" si="259">IFERROR(AVERAGE(P872:P879),"")</f>
        <v>35.125</v>
      </c>
      <c r="AC879" s="28">
        <f t="shared" si="259"/>
        <v>263</v>
      </c>
      <c r="AD879" s="28">
        <f t="shared" si="259"/>
        <v>27.625</v>
      </c>
      <c r="AE879" s="28">
        <f t="shared" si="259"/>
        <v>1.0633608750000001</v>
      </c>
      <c r="AF879" s="28">
        <f t="shared" si="259"/>
        <v>1.063817</v>
      </c>
      <c r="AG879" s="28">
        <f t="shared" si="259"/>
        <v>0.35472912500000003</v>
      </c>
      <c r="AH879" s="28">
        <f>IFERROR(AVERAGE(N872:N879),"")</f>
        <v>1.875</v>
      </c>
      <c r="AI879" s="28">
        <f>IFERROR(AVERAGE(O872:O879),"")</f>
        <v>1</v>
      </c>
      <c r="AJ879" s="28">
        <f>AVERAGE(M872:M879)</f>
        <v>2</v>
      </c>
      <c r="AK879">
        <f>COUNTA(D872:D879)</f>
        <v>8</v>
      </c>
      <c r="AL879">
        <f>COUNTIF(M872:M879,"=2")</f>
        <v>8</v>
      </c>
      <c r="AM879">
        <f>COUNTIF(M872:M879,"=1")</f>
        <v>0</v>
      </c>
      <c r="AN879">
        <f>COUNTIF(M872:M879,"=0")</f>
        <v>0</v>
      </c>
      <c r="AO879">
        <f>COUNTIF(M872:M879,"=3")</f>
        <v>0</v>
      </c>
      <c r="AP879">
        <f>COUNTIF(M872:M879,"=")</f>
        <v>0</v>
      </c>
    </row>
    <row r="880" spans="1:42" x14ac:dyDescent="0.2">
      <c r="A880" s="33">
        <v>1</v>
      </c>
      <c r="B880" s="33" t="s">
        <v>96</v>
      </c>
      <c r="C880" t="s">
        <v>37</v>
      </c>
      <c r="D880">
        <v>25</v>
      </c>
      <c r="E880">
        <v>1000</v>
      </c>
      <c r="F880">
        <v>0</v>
      </c>
      <c r="G880">
        <v>4633</v>
      </c>
      <c r="H880">
        <v>4633</v>
      </c>
      <c r="I880">
        <v>0</v>
      </c>
      <c r="J880">
        <v>0.17610500000000001</v>
      </c>
      <c r="K880">
        <v>0</v>
      </c>
      <c r="L880">
        <v>20</v>
      </c>
      <c r="M880">
        <v>2</v>
      </c>
      <c r="N880">
        <v>4</v>
      </c>
      <c r="O880">
        <v>1</v>
      </c>
      <c r="P880">
        <v>289</v>
      </c>
      <c r="Q880">
        <v>12</v>
      </c>
      <c r="R880">
        <v>287</v>
      </c>
      <c r="S880">
        <v>0.132242</v>
      </c>
      <c r="T880">
        <v>0.132827</v>
      </c>
      <c r="U880">
        <v>0.103856</v>
      </c>
      <c r="V880"/>
      <c r="W880"/>
      <c r="X880"/>
      <c r="Y880"/>
      <c r="Z880"/>
      <c r="AA880"/>
      <c r="AB880"/>
      <c r="AC880"/>
      <c r="AD880"/>
      <c r="AE880"/>
      <c r="AF880"/>
      <c r="AG880"/>
      <c r="AH880"/>
      <c r="AI880"/>
      <c r="AJ880"/>
    </row>
    <row r="881" spans="1:42" x14ac:dyDescent="0.2">
      <c r="A881" s="33">
        <v>1</v>
      </c>
      <c r="B881" s="33" t="s">
        <v>96</v>
      </c>
      <c r="C881" t="s">
        <v>38</v>
      </c>
      <c r="D881">
        <v>25</v>
      </c>
      <c r="E881">
        <v>1000</v>
      </c>
      <c r="F881">
        <v>0</v>
      </c>
      <c r="G881">
        <v>4105</v>
      </c>
      <c r="H881">
        <v>4105</v>
      </c>
      <c r="I881">
        <v>0</v>
      </c>
      <c r="J881">
        <v>1.5257309999999999</v>
      </c>
      <c r="K881">
        <v>3844</v>
      </c>
      <c r="L881">
        <v>208</v>
      </c>
      <c r="M881">
        <v>2</v>
      </c>
      <c r="N881">
        <v>4</v>
      </c>
      <c r="O881">
        <v>1</v>
      </c>
      <c r="P881">
        <v>129</v>
      </c>
      <c r="Q881">
        <v>422</v>
      </c>
      <c r="R881">
        <v>121</v>
      </c>
      <c r="S881">
        <v>0.90567799999999998</v>
      </c>
      <c r="T881">
        <v>0.90637400000000001</v>
      </c>
      <c r="U881">
        <v>0.51312599999999997</v>
      </c>
      <c r="V881"/>
      <c r="W881"/>
      <c r="X881"/>
      <c r="Y881"/>
      <c r="Z881"/>
      <c r="AA881"/>
      <c r="AB881"/>
      <c r="AC881"/>
      <c r="AD881"/>
      <c r="AE881"/>
      <c r="AF881"/>
      <c r="AG881"/>
      <c r="AH881"/>
      <c r="AI881"/>
      <c r="AJ881"/>
    </row>
    <row r="882" spans="1:42" x14ac:dyDescent="0.2">
      <c r="A882" s="33">
        <v>1</v>
      </c>
      <c r="B882" s="33" t="s">
        <v>96</v>
      </c>
      <c r="C882" t="s">
        <v>39</v>
      </c>
      <c r="D882">
        <v>25</v>
      </c>
      <c r="E882">
        <v>1000</v>
      </c>
      <c r="F882">
        <v>0</v>
      </c>
      <c r="G882">
        <v>3914</v>
      </c>
      <c r="H882">
        <v>3914</v>
      </c>
      <c r="I882">
        <v>0</v>
      </c>
      <c r="J882">
        <v>194.748953</v>
      </c>
      <c r="K882">
        <v>91660</v>
      </c>
      <c r="L882">
        <v>1469</v>
      </c>
      <c r="M882">
        <v>2</v>
      </c>
      <c r="N882">
        <v>3</v>
      </c>
      <c r="O882">
        <v>1</v>
      </c>
      <c r="P882">
        <v>158</v>
      </c>
      <c r="Q882">
        <v>7205</v>
      </c>
      <c r="R882">
        <v>140</v>
      </c>
      <c r="S882">
        <v>172.122894</v>
      </c>
      <c r="T882">
        <v>172.123423</v>
      </c>
      <c r="U882">
        <v>153.35662199999999</v>
      </c>
      <c r="V882"/>
      <c r="W882"/>
      <c r="X882"/>
      <c r="Y882"/>
      <c r="Z882"/>
      <c r="AA882"/>
      <c r="AB882"/>
      <c r="AC882"/>
      <c r="AD882"/>
      <c r="AE882"/>
      <c r="AF882"/>
      <c r="AG882"/>
      <c r="AH882"/>
      <c r="AI882"/>
      <c r="AJ882"/>
    </row>
    <row r="883" spans="1:42" x14ac:dyDescent="0.2">
      <c r="A883" s="33">
        <v>1</v>
      </c>
      <c r="B883" s="33" t="s">
        <v>96</v>
      </c>
      <c r="C883" t="s">
        <v>40</v>
      </c>
      <c r="D883">
        <v>25</v>
      </c>
      <c r="E883">
        <v>1000</v>
      </c>
      <c r="F883">
        <v>0</v>
      </c>
      <c r="G883">
        <v>3550</v>
      </c>
      <c r="H883">
        <v>3550</v>
      </c>
      <c r="I883">
        <v>0</v>
      </c>
      <c r="J883">
        <v>38.536155000000001</v>
      </c>
      <c r="K883">
        <v>83704</v>
      </c>
      <c r="L883">
        <v>906</v>
      </c>
      <c r="M883">
        <v>2</v>
      </c>
      <c r="N883">
        <v>2</v>
      </c>
      <c r="O883">
        <v>1</v>
      </c>
      <c r="P883">
        <v>121</v>
      </c>
      <c r="Q883">
        <v>9405</v>
      </c>
      <c r="R883">
        <v>109</v>
      </c>
      <c r="S883">
        <v>12.032161</v>
      </c>
      <c r="T883">
        <v>12.032783999999999</v>
      </c>
      <c r="U883">
        <v>0.83345100000000005</v>
      </c>
      <c r="V883"/>
      <c r="W883"/>
      <c r="X883"/>
      <c r="Y883"/>
      <c r="Z883"/>
      <c r="AA883"/>
      <c r="AB883"/>
      <c r="AC883"/>
      <c r="AD883"/>
      <c r="AE883"/>
      <c r="AF883"/>
      <c r="AG883"/>
      <c r="AH883"/>
      <c r="AI883"/>
      <c r="AJ883"/>
    </row>
    <row r="884" spans="1:42" x14ac:dyDescent="0.2">
      <c r="A884" s="33">
        <v>1</v>
      </c>
      <c r="B884" s="33" t="s">
        <v>96</v>
      </c>
      <c r="C884" t="s">
        <v>41</v>
      </c>
      <c r="D884">
        <v>25</v>
      </c>
      <c r="E884">
        <v>1000</v>
      </c>
      <c r="F884">
        <v>0</v>
      </c>
      <c r="G884">
        <v>3930</v>
      </c>
      <c r="H884">
        <v>3930</v>
      </c>
      <c r="I884">
        <v>0</v>
      </c>
      <c r="J884">
        <v>1.0404789999999999</v>
      </c>
      <c r="K884">
        <v>0</v>
      </c>
      <c r="L884">
        <v>6</v>
      </c>
      <c r="M884">
        <v>2</v>
      </c>
      <c r="N884">
        <v>3</v>
      </c>
      <c r="O884">
        <v>1</v>
      </c>
      <c r="P884">
        <v>85</v>
      </c>
      <c r="Q884">
        <v>24</v>
      </c>
      <c r="R884">
        <v>74</v>
      </c>
      <c r="S884">
        <v>0.934114</v>
      </c>
      <c r="T884">
        <v>0.93462400000000001</v>
      </c>
      <c r="U884">
        <v>0.88490400000000002</v>
      </c>
      <c r="V884"/>
      <c r="W884"/>
      <c r="X884"/>
      <c r="Y884"/>
      <c r="Z884"/>
      <c r="AA884"/>
      <c r="AB884"/>
      <c r="AC884"/>
      <c r="AD884"/>
      <c r="AE884"/>
      <c r="AF884"/>
      <c r="AG884"/>
      <c r="AH884"/>
      <c r="AI884"/>
      <c r="AJ884"/>
    </row>
    <row r="885" spans="1:42" x14ac:dyDescent="0.2">
      <c r="A885" s="33">
        <v>1</v>
      </c>
      <c r="B885" s="33" t="s">
        <v>96</v>
      </c>
      <c r="C885" t="s">
        <v>42</v>
      </c>
      <c r="D885">
        <v>25</v>
      </c>
      <c r="E885">
        <v>1000</v>
      </c>
      <c r="F885">
        <v>0</v>
      </c>
      <c r="G885">
        <v>3744</v>
      </c>
      <c r="H885">
        <v>3744</v>
      </c>
      <c r="I885">
        <v>0</v>
      </c>
      <c r="J885">
        <v>8.4781420000000001</v>
      </c>
      <c r="K885">
        <v>19331</v>
      </c>
      <c r="L885">
        <v>484</v>
      </c>
      <c r="M885">
        <v>2</v>
      </c>
      <c r="N885">
        <v>3</v>
      </c>
      <c r="O885">
        <v>1</v>
      </c>
      <c r="P885">
        <v>26</v>
      </c>
      <c r="Q885">
        <v>2799</v>
      </c>
      <c r="R885">
        <v>10</v>
      </c>
      <c r="S885">
        <v>2.3105440000000002</v>
      </c>
      <c r="T885">
        <v>2.3111519999999999</v>
      </c>
      <c r="U885">
        <v>1.2046779999999999</v>
      </c>
      <c r="V885"/>
      <c r="W885"/>
      <c r="X885"/>
      <c r="Y885"/>
      <c r="Z885"/>
      <c r="AA885"/>
      <c r="AB885"/>
      <c r="AC885"/>
      <c r="AD885"/>
      <c r="AE885"/>
      <c r="AF885"/>
      <c r="AG885"/>
      <c r="AH885"/>
      <c r="AI885"/>
      <c r="AJ885"/>
    </row>
    <row r="886" spans="1:42" x14ac:dyDescent="0.2">
      <c r="A886" s="33">
        <v>1</v>
      </c>
      <c r="B886" s="33" t="s">
        <v>96</v>
      </c>
      <c r="C886" t="s">
        <v>43</v>
      </c>
      <c r="D886">
        <v>25</v>
      </c>
      <c r="E886">
        <v>1000</v>
      </c>
      <c r="F886">
        <v>0</v>
      </c>
      <c r="G886" t="s">
        <v>56</v>
      </c>
      <c r="H886" t="s">
        <v>56</v>
      </c>
      <c r="I886" t="s">
        <v>56</v>
      </c>
      <c r="J886">
        <v>3603.7297290000001</v>
      </c>
      <c r="K886">
        <v>0</v>
      </c>
      <c r="L886">
        <v>7</v>
      </c>
      <c r="M886">
        <v>0</v>
      </c>
      <c r="N886" t="s">
        <v>56</v>
      </c>
      <c r="O886" t="s">
        <v>56</v>
      </c>
      <c r="P886">
        <v>10</v>
      </c>
      <c r="Q886">
        <v>28</v>
      </c>
      <c r="R886">
        <v>10</v>
      </c>
      <c r="S886" t="s">
        <v>56</v>
      </c>
      <c r="T886" t="s">
        <v>56</v>
      </c>
      <c r="U886">
        <v>3603.5751879999998</v>
      </c>
      <c r="V886"/>
      <c r="W886"/>
      <c r="X886"/>
      <c r="Y886"/>
      <c r="Z886"/>
      <c r="AA886"/>
      <c r="AB886"/>
      <c r="AC886"/>
      <c r="AD886"/>
      <c r="AE886"/>
      <c r="AF886"/>
      <c r="AG886"/>
      <c r="AH886"/>
      <c r="AI886"/>
      <c r="AJ886"/>
    </row>
    <row r="887" spans="1:42" x14ac:dyDescent="0.2">
      <c r="A887" s="33">
        <v>1</v>
      </c>
      <c r="B887" s="33" t="s">
        <v>96</v>
      </c>
      <c r="C887" t="s">
        <v>44</v>
      </c>
      <c r="D887">
        <v>25</v>
      </c>
      <c r="E887">
        <v>1000</v>
      </c>
      <c r="F887">
        <v>0</v>
      </c>
      <c r="G887">
        <v>3282</v>
      </c>
      <c r="H887">
        <v>3282</v>
      </c>
      <c r="I887">
        <v>0</v>
      </c>
      <c r="J887">
        <v>5.3862490000000003</v>
      </c>
      <c r="K887">
        <v>2073</v>
      </c>
      <c r="L887">
        <v>216</v>
      </c>
      <c r="M887">
        <v>2</v>
      </c>
      <c r="N887">
        <v>1</v>
      </c>
      <c r="O887">
        <v>1</v>
      </c>
      <c r="P887">
        <v>84</v>
      </c>
      <c r="Q887">
        <v>528</v>
      </c>
      <c r="R887">
        <v>70</v>
      </c>
      <c r="S887">
        <v>5.3617090000000003</v>
      </c>
      <c r="T887">
        <v>5.3617619999999997</v>
      </c>
      <c r="U887">
        <v>4.8578809999999999</v>
      </c>
      <c r="V887"/>
      <c r="W887"/>
      <c r="X887"/>
      <c r="Y887"/>
      <c r="Z887"/>
      <c r="AA887"/>
      <c r="AB887"/>
      <c r="AC887"/>
      <c r="AD887"/>
      <c r="AE887"/>
      <c r="AF887"/>
      <c r="AG887"/>
      <c r="AH887"/>
      <c r="AI887"/>
      <c r="AJ887"/>
    </row>
    <row r="888" spans="1:42" x14ac:dyDescent="0.2">
      <c r="A888" s="33">
        <v>1</v>
      </c>
      <c r="B888" s="33" t="s">
        <v>96</v>
      </c>
      <c r="C888" t="s">
        <v>45</v>
      </c>
      <c r="D888">
        <v>25</v>
      </c>
      <c r="E888">
        <v>1000</v>
      </c>
      <c r="F888">
        <v>0</v>
      </c>
      <c r="G888">
        <v>3707</v>
      </c>
      <c r="H888">
        <v>3707</v>
      </c>
      <c r="I888">
        <v>0</v>
      </c>
      <c r="J888">
        <v>1.877327</v>
      </c>
      <c r="K888">
        <v>1235</v>
      </c>
      <c r="L888">
        <v>151</v>
      </c>
      <c r="M888">
        <v>2</v>
      </c>
      <c r="N888">
        <v>2</v>
      </c>
      <c r="O888">
        <v>1</v>
      </c>
      <c r="P888">
        <v>24</v>
      </c>
      <c r="Q888">
        <v>299</v>
      </c>
      <c r="R888">
        <v>10</v>
      </c>
      <c r="S888">
        <v>1.5835360000000001</v>
      </c>
      <c r="T888">
        <v>1.584068</v>
      </c>
      <c r="U888">
        <v>1.29691</v>
      </c>
      <c r="V888"/>
      <c r="W888"/>
      <c r="X888"/>
      <c r="Y888"/>
      <c r="Z888"/>
      <c r="AA888"/>
      <c r="AB888"/>
      <c r="AC888"/>
      <c r="AD888"/>
      <c r="AE888"/>
      <c r="AF888"/>
      <c r="AG888"/>
      <c r="AH888"/>
      <c r="AI888"/>
      <c r="AJ888"/>
    </row>
    <row r="889" spans="1:42" x14ac:dyDescent="0.2">
      <c r="A889" s="33">
        <v>1</v>
      </c>
      <c r="B889" s="33" t="s">
        <v>96</v>
      </c>
      <c r="C889" t="s">
        <v>46</v>
      </c>
      <c r="D889">
        <v>25</v>
      </c>
      <c r="E889">
        <v>1000</v>
      </c>
      <c r="F889">
        <v>0</v>
      </c>
      <c r="G889">
        <v>4046</v>
      </c>
      <c r="H889">
        <v>4046</v>
      </c>
      <c r="I889">
        <v>0</v>
      </c>
      <c r="J889">
        <v>5.9198029999999999</v>
      </c>
      <c r="K889">
        <v>13389</v>
      </c>
      <c r="L889">
        <v>376</v>
      </c>
      <c r="M889">
        <v>2</v>
      </c>
      <c r="N889">
        <v>3</v>
      </c>
      <c r="O889">
        <v>1</v>
      </c>
      <c r="P889">
        <v>233</v>
      </c>
      <c r="Q889">
        <v>2560</v>
      </c>
      <c r="R889">
        <v>219</v>
      </c>
      <c r="S889">
        <v>5.4634859999999996</v>
      </c>
      <c r="T889">
        <v>5.4639899999999999</v>
      </c>
      <c r="U889">
        <v>0.62675899999999996</v>
      </c>
      <c r="V889"/>
      <c r="W889"/>
      <c r="X889"/>
      <c r="Y889"/>
      <c r="Z889"/>
      <c r="AA889"/>
      <c r="AB889"/>
      <c r="AC889"/>
      <c r="AD889"/>
      <c r="AE889"/>
      <c r="AF889"/>
      <c r="AG889"/>
      <c r="AH889"/>
      <c r="AI889"/>
      <c r="AJ889"/>
    </row>
    <row r="890" spans="1:42" x14ac:dyDescent="0.2">
      <c r="A890" s="33">
        <v>1</v>
      </c>
      <c r="B890" s="33" t="s">
        <v>96</v>
      </c>
      <c r="C890" t="s">
        <v>47</v>
      </c>
      <c r="D890">
        <v>25</v>
      </c>
      <c r="E890">
        <v>1000</v>
      </c>
      <c r="F890">
        <v>0</v>
      </c>
      <c r="G890">
        <v>3509</v>
      </c>
      <c r="H890">
        <v>3509</v>
      </c>
      <c r="I890">
        <v>0</v>
      </c>
      <c r="J890">
        <v>45.616286000000002</v>
      </c>
      <c r="K890">
        <v>119163</v>
      </c>
      <c r="L890">
        <v>1211</v>
      </c>
      <c r="M890">
        <v>2</v>
      </c>
      <c r="N890">
        <v>2</v>
      </c>
      <c r="O890">
        <v>1</v>
      </c>
      <c r="P890">
        <v>46</v>
      </c>
      <c r="Q890">
        <v>11335</v>
      </c>
      <c r="R890">
        <v>36</v>
      </c>
      <c r="S890">
        <v>30.244042</v>
      </c>
      <c r="T890">
        <v>30.244547000000001</v>
      </c>
      <c r="U890">
        <v>0.54823699999999997</v>
      </c>
      <c r="V890" s="28">
        <f t="shared" ref="V890:AA890" si="260">IFERROR(AVERAGE(G880:G890),"")</f>
        <v>3842</v>
      </c>
      <c r="W890" s="28">
        <f t="shared" si="260"/>
        <v>3842</v>
      </c>
      <c r="X890" s="28">
        <f t="shared" si="260"/>
        <v>0</v>
      </c>
      <c r="Y890" s="28">
        <f t="shared" si="260"/>
        <v>355.18499627272729</v>
      </c>
      <c r="Z890" s="28">
        <f t="shared" si="260"/>
        <v>30399.909090909092</v>
      </c>
      <c r="AA890" s="28">
        <f t="shared" si="260"/>
        <v>459.45454545454544</v>
      </c>
      <c r="AB890" s="28">
        <f t="shared" ref="AB890:AG890" si="261">IFERROR(AVERAGE(P880:P890),"")</f>
        <v>109.54545454545455</v>
      </c>
      <c r="AC890" s="28">
        <f t="shared" si="261"/>
        <v>3147</v>
      </c>
      <c r="AD890" s="28">
        <f t="shared" si="261"/>
        <v>98.727272727272734</v>
      </c>
      <c r="AE890" s="28">
        <f t="shared" si="261"/>
        <v>23.1090406</v>
      </c>
      <c r="AF890" s="28">
        <f t="shared" si="261"/>
        <v>23.109555100000001</v>
      </c>
      <c r="AG890" s="28">
        <f t="shared" si="261"/>
        <v>342.52741927272723</v>
      </c>
      <c r="AH890" s="28">
        <f>IFERROR(AVERAGE(N880:N890),"")</f>
        <v>2.7</v>
      </c>
      <c r="AI890" s="28">
        <f>IFERROR(AVERAGE(O880:O890),"")</f>
        <v>1</v>
      </c>
      <c r="AJ890" s="28">
        <f>AVERAGE(M880:M890)</f>
        <v>1.8181818181818181</v>
      </c>
      <c r="AK890">
        <f>COUNTA(D880:D890)</f>
        <v>11</v>
      </c>
      <c r="AL890">
        <f>COUNTIF(M880:M890,"=2")</f>
        <v>10</v>
      </c>
      <c r="AM890">
        <f>COUNTIF(M880:M890,"=1")</f>
        <v>0</v>
      </c>
      <c r="AN890">
        <f>COUNTIF(M880:M890,"=0")</f>
        <v>1</v>
      </c>
      <c r="AO890">
        <f>COUNTIF(M880:M890,"=3")</f>
        <v>0</v>
      </c>
      <c r="AP890">
        <f>COUNTIF(M880:M890,"=")</f>
        <v>0</v>
      </c>
    </row>
    <row r="891" spans="1:42" x14ac:dyDescent="0.2">
      <c r="A891" s="33">
        <v>1</v>
      </c>
      <c r="B891" s="33" t="s">
        <v>97</v>
      </c>
      <c r="C891" t="s">
        <v>48</v>
      </c>
      <c r="D891">
        <v>25</v>
      </c>
      <c r="E891">
        <v>1000</v>
      </c>
      <c r="F891">
        <v>0</v>
      </c>
      <c r="G891">
        <v>3602</v>
      </c>
      <c r="H891">
        <v>3602</v>
      </c>
      <c r="I891">
        <v>0</v>
      </c>
      <c r="J891">
        <v>0.161547</v>
      </c>
      <c r="K891">
        <v>0</v>
      </c>
      <c r="L891">
        <v>14</v>
      </c>
      <c r="M891">
        <v>2</v>
      </c>
      <c r="N891">
        <v>3</v>
      </c>
      <c r="O891">
        <v>1</v>
      </c>
      <c r="P891">
        <v>10</v>
      </c>
      <c r="Q891">
        <v>15</v>
      </c>
      <c r="R891">
        <v>7</v>
      </c>
      <c r="S891">
        <v>0.151726</v>
      </c>
      <c r="T891">
        <v>0.152256</v>
      </c>
      <c r="U891">
        <v>0.12690000000000001</v>
      </c>
      <c r="V891"/>
      <c r="W891"/>
      <c r="X891"/>
      <c r="Y891"/>
      <c r="Z891"/>
      <c r="AA891"/>
      <c r="AB891"/>
      <c r="AC891"/>
      <c r="AD891"/>
      <c r="AE891"/>
      <c r="AF891"/>
      <c r="AG891"/>
      <c r="AH891"/>
      <c r="AI891"/>
      <c r="AJ891"/>
    </row>
    <row r="892" spans="1:42" x14ac:dyDescent="0.2">
      <c r="A892" s="33">
        <v>1</v>
      </c>
      <c r="B892" s="33" t="s">
        <v>97</v>
      </c>
      <c r="C892" t="s">
        <v>49</v>
      </c>
      <c r="D892">
        <v>25</v>
      </c>
      <c r="E892">
        <v>1000</v>
      </c>
      <c r="F892">
        <v>0</v>
      </c>
      <c r="G892">
        <v>3380</v>
      </c>
      <c r="H892">
        <v>3380</v>
      </c>
      <c r="I892">
        <v>0</v>
      </c>
      <c r="J892">
        <v>43.454540999999999</v>
      </c>
      <c r="K892">
        <v>238940</v>
      </c>
      <c r="L892">
        <v>410</v>
      </c>
      <c r="M892">
        <v>2</v>
      </c>
      <c r="N892">
        <v>3</v>
      </c>
      <c r="O892">
        <v>1</v>
      </c>
      <c r="P892">
        <v>218</v>
      </c>
      <c r="Q892">
        <v>1977</v>
      </c>
      <c r="R892">
        <v>203</v>
      </c>
      <c r="S892">
        <v>1.474367</v>
      </c>
      <c r="T892">
        <v>1.474818</v>
      </c>
      <c r="U892">
        <v>0.80167699999999997</v>
      </c>
      <c r="V892"/>
      <c r="W892"/>
      <c r="X892"/>
      <c r="Y892"/>
      <c r="Z892"/>
      <c r="AA892"/>
      <c r="AB892"/>
      <c r="AC892"/>
      <c r="AD892"/>
      <c r="AE892"/>
      <c r="AF892"/>
      <c r="AG892"/>
      <c r="AH892"/>
      <c r="AI892"/>
      <c r="AJ892"/>
    </row>
    <row r="893" spans="1:42" x14ac:dyDescent="0.2">
      <c r="A893" s="33">
        <v>1</v>
      </c>
      <c r="B893" s="33" t="s">
        <v>97</v>
      </c>
      <c r="C893" t="s">
        <v>50</v>
      </c>
      <c r="D893">
        <v>25</v>
      </c>
      <c r="E893">
        <v>1000</v>
      </c>
      <c r="F893">
        <v>0</v>
      </c>
      <c r="G893">
        <v>2904.666667</v>
      </c>
      <c r="H893">
        <v>3269</v>
      </c>
      <c r="I893">
        <v>0.11145099999999999</v>
      </c>
      <c r="J893">
        <v>3600.0273750000001</v>
      </c>
      <c r="K893">
        <v>6316387</v>
      </c>
      <c r="L893">
        <v>1688</v>
      </c>
      <c r="M893">
        <v>1</v>
      </c>
      <c r="N893">
        <v>3</v>
      </c>
      <c r="O893">
        <v>1</v>
      </c>
      <c r="P893">
        <v>105</v>
      </c>
      <c r="Q893">
        <v>17307</v>
      </c>
      <c r="R893">
        <v>80</v>
      </c>
      <c r="S893">
        <v>91.970680000000002</v>
      </c>
      <c r="T893">
        <v>91.971350000000001</v>
      </c>
      <c r="U893">
        <v>1.4055</v>
      </c>
      <c r="V893"/>
      <c r="W893"/>
      <c r="X893"/>
      <c r="Y893"/>
      <c r="Z893"/>
      <c r="AA893"/>
      <c r="AB893"/>
      <c r="AC893"/>
      <c r="AD893"/>
      <c r="AE893"/>
      <c r="AF893"/>
      <c r="AG893"/>
      <c r="AH893"/>
      <c r="AI893"/>
      <c r="AJ893"/>
    </row>
    <row r="894" spans="1:42" x14ac:dyDescent="0.2">
      <c r="A894" s="33">
        <v>1</v>
      </c>
      <c r="B894" s="33" t="s">
        <v>97</v>
      </c>
      <c r="C894" t="s">
        <v>51</v>
      </c>
      <c r="D894">
        <v>25</v>
      </c>
      <c r="E894">
        <v>1000</v>
      </c>
      <c r="F894">
        <v>0</v>
      </c>
      <c r="G894">
        <v>2594</v>
      </c>
      <c r="H894">
        <v>2997</v>
      </c>
      <c r="I894">
        <v>0.134468</v>
      </c>
      <c r="J894">
        <v>3600.0493980000001</v>
      </c>
      <c r="K894">
        <v>5290694</v>
      </c>
      <c r="L894">
        <v>3888</v>
      </c>
      <c r="M894">
        <v>1</v>
      </c>
      <c r="N894">
        <v>3</v>
      </c>
      <c r="O894">
        <v>1</v>
      </c>
      <c r="P894">
        <v>93</v>
      </c>
      <c r="Q894">
        <v>20871</v>
      </c>
      <c r="R894">
        <v>85</v>
      </c>
      <c r="S894">
        <v>10.781309</v>
      </c>
      <c r="T894">
        <v>10.781904000000001</v>
      </c>
      <c r="U894">
        <v>0.43339100000000003</v>
      </c>
      <c r="V894"/>
      <c r="W894"/>
      <c r="X894"/>
      <c r="Y894"/>
      <c r="Z894"/>
      <c r="AA894"/>
      <c r="AB894"/>
      <c r="AC894"/>
      <c r="AD894"/>
      <c r="AE894"/>
      <c r="AF894"/>
      <c r="AG894"/>
      <c r="AH894"/>
      <c r="AI894"/>
      <c r="AJ894"/>
    </row>
    <row r="895" spans="1:42" x14ac:dyDescent="0.2">
      <c r="A895" s="33">
        <v>1</v>
      </c>
      <c r="B895" s="33" t="s">
        <v>97</v>
      </c>
      <c r="C895" t="s">
        <v>52</v>
      </c>
      <c r="D895">
        <v>25</v>
      </c>
      <c r="E895">
        <v>1000</v>
      </c>
      <c r="F895">
        <v>0</v>
      </c>
      <c r="G895">
        <v>3380</v>
      </c>
      <c r="H895">
        <v>3380</v>
      </c>
      <c r="I895">
        <v>0</v>
      </c>
      <c r="J895">
        <v>0.54142599999999996</v>
      </c>
      <c r="K895">
        <v>74</v>
      </c>
      <c r="L895">
        <v>23</v>
      </c>
      <c r="M895">
        <v>2</v>
      </c>
      <c r="N895">
        <v>3</v>
      </c>
      <c r="O895">
        <v>1</v>
      </c>
      <c r="P895">
        <v>105</v>
      </c>
      <c r="Q895">
        <v>33</v>
      </c>
      <c r="R895">
        <v>96</v>
      </c>
      <c r="S895">
        <v>0.50453800000000004</v>
      </c>
      <c r="T895">
        <v>0.50503500000000001</v>
      </c>
      <c r="U895">
        <v>0.37067800000000001</v>
      </c>
      <c r="V895"/>
      <c r="W895"/>
      <c r="X895"/>
      <c r="Y895"/>
      <c r="Z895"/>
      <c r="AA895"/>
      <c r="AB895"/>
      <c r="AC895"/>
      <c r="AD895"/>
      <c r="AE895"/>
      <c r="AF895"/>
      <c r="AG895"/>
      <c r="AH895"/>
      <c r="AI895"/>
      <c r="AJ895"/>
    </row>
    <row r="896" spans="1:42" x14ac:dyDescent="0.2">
      <c r="A896" s="33">
        <v>1</v>
      </c>
      <c r="B896" s="33" t="s">
        <v>97</v>
      </c>
      <c r="C896" t="s">
        <v>53</v>
      </c>
      <c r="D896">
        <v>25</v>
      </c>
      <c r="E896">
        <v>1000</v>
      </c>
      <c r="F896">
        <v>0</v>
      </c>
      <c r="G896">
        <v>3240</v>
      </c>
      <c r="H896">
        <v>3240</v>
      </c>
      <c r="I896">
        <v>0</v>
      </c>
      <c r="J896">
        <v>1.3339129999999999</v>
      </c>
      <c r="K896">
        <v>562</v>
      </c>
      <c r="L896">
        <v>43</v>
      </c>
      <c r="M896">
        <v>2</v>
      </c>
      <c r="N896">
        <v>3</v>
      </c>
      <c r="O896">
        <v>1</v>
      </c>
      <c r="P896">
        <v>164</v>
      </c>
      <c r="Q896">
        <v>103</v>
      </c>
      <c r="R896">
        <v>147</v>
      </c>
      <c r="S896">
        <v>1.240899</v>
      </c>
      <c r="T896">
        <v>1.2413970000000001</v>
      </c>
      <c r="U896">
        <v>1.0671390000000001</v>
      </c>
      <c r="V896"/>
      <c r="W896"/>
      <c r="X896"/>
      <c r="Y896"/>
      <c r="Z896"/>
      <c r="AA896"/>
      <c r="AB896"/>
      <c r="AC896"/>
      <c r="AD896"/>
      <c r="AE896"/>
      <c r="AF896"/>
      <c r="AG896"/>
      <c r="AH896"/>
      <c r="AI896"/>
      <c r="AJ896"/>
    </row>
    <row r="897" spans="1:42" x14ac:dyDescent="0.2">
      <c r="A897" s="33">
        <v>1</v>
      </c>
      <c r="B897" s="33" t="s">
        <v>97</v>
      </c>
      <c r="C897" t="s">
        <v>54</v>
      </c>
      <c r="D897">
        <v>25</v>
      </c>
      <c r="E897">
        <v>1000</v>
      </c>
      <c r="F897">
        <v>0</v>
      </c>
      <c r="G897">
        <v>2983</v>
      </c>
      <c r="H897">
        <v>2983</v>
      </c>
      <c r="I897">
        <v>0</v>
      </c>
      <c r="J897">
        <v>126.871284</v>
      </c>
      <c r="K897">
        <v>492471</v>
      </c>
      <c r="L897">
        <v>733</v>
      </c>
      <c r="M897">
        <v>2</v>
      </c>
      <c r="N897">
        <v>3</v>
      </c>
      <c r="O897">
        <v>1</v>
      </c>
      <c r="P897">
        <v>113</v>
      </c>
      <c r="Q897">
        <v>6297</v>
      </c>
      <c r="R897">
        <v>107</v>
      </c>
      <c r="S897">
        <v>9.5639059999999994</v>
      </c>
      <c r="T897">
        <v>9.5644380000000009</v>
      </c>
      <c r="U897">
        <v>0.34059800000000001</v>
      </c>
      <c r="V897"/>
      <c r="W897"/>
      <c r="X897"/>
      <c r="Y897"/>
      <c r="Z897"/>
      <c r="AA897"/>
      <c r="AB897"/>
      <c r="AC897"/>
      <c r="AD897"/>
      <c r="AE897"/>
      <c r="AF897"/>
      <c r="AG897"/>
      <c r="AH897"/>
      <c r="AI897"/>
      <c r="AJ897"/>
    </row>
    <row r="898" spans="1:42" x14ac:dyDescent="0.2">
      <c r="A898" s="33">
        <v>1</v>
      </c>
      <c r="B898" s="33" t="s">
        <v>97</v>
      </c>
      <c r="C898" t="s">
        <v>55</v>
      </c>
      <c r="D898">
        <v>25</v>
      </c>
      <c r="E898">
        <v>1000</v>
      </c>
      <c r="F898">
        <v>0</v>
      </c>
      <c r="G898">
        <v>2408.395501</v>
      </c>
      <c r="H898">
        <v>2691</v>
      </c>
      <c r="I898">
        <v>0.105018</v>
      </c>
      <c r="J898">
        <v>3600.0778230000001</v>
      </c>
      <c r="K898">
        <v>6577355</v>
      </c>
      <c r="L898">
        <v>7021</v>
      </c>
      <c r="M898">
        <v>1</v>
      </c>
      <c r="N898">
        <v>2</v>
      </c>
      <c r="O898">
        <v>1</v>
      </c>
      <c r="P898">
        <v>80</v>
      </c>
      <c r="Q898">
        <v>40954</v>
      </c>
      <c r="R898">
        <v>60</v>
      </c>
      <c r="S898">
        <v>90.770948000000004</v>
      </c>
      <c r="T898">
        <v>90.771457999999996</v>
      </c>
      <c r="U898">
        <v>1.217279</v>
      </c>
      <c r="V898" s="28">
        <f t="shared" ref="V898:AA898" si="262">IFERROR(AVERAGE(G891:G898),"")</f>
        <v>3061.5077709999996</v>
      </c>
      <c r="W898" s="28">
        <f t="shared" si="262"/>
        <v>3192.75</v>
      </c>
      <c r="X898" s="28">
        <f t="shared" si="262"/>
        <v>4.3867125E-2</v>
      </c>
      <c r="Y898" s="28">
        <f t="shared" si="262"/>
        <v>1371.564663375</v>
      </c>
      <c r="Z898" s="28">
        <f t="shared" si="262"/>
        <v>2364560.375</v>
      </c>
      <c r="AA898" s="28">
        <f t="shared" si="262"/>
        <v>1727.5</v>
      </c>
      <c r="AB898" s="28">
        <f t="shared" ref="AB898:AG898" si="263">IFERROR(AVERAGE(P891:P898),"")</f>
        <v>111</v>
      </c>
      <c r="AC898" s="28">
        <f t="shared" si="263"/>
        <v>10944.625</v>
      </c>
      <c r="AD898" s="28">
        <f t="shared" si="263"/>
        <v>98.125</v>
      </c>
      <c r="AE898" s="28">
        <f t="shared" si="263"/>
        <v>25.807296624999999</v>
      </c>
      <c r="AF898" s="28">
        <f t="shared" si="263"/>
        <v>25.807831999999998</v>
      </c>
      <c r="AG898" s="28">
        <f t="shared" si="263"/>
        <v>0.72039524999999993</v>
      </c>
      <c r="AH898" s="28">
        <f>IFERROR(AVERAGE(N891:N898),"")</f>
        <v>2.875</v>
      </c>
      <c r="AI898" s="28">
        <f>IFERROR(AVERAGE(O891:O898),"")</f>
        <v>1</v>
      </c>
      <c r="AJ898" s="28">
        <f>AVERAGE(M891:M898)</f>
        <v>1.625</v>
      </c>
      <c r="AK898">
        <f>COUNTA(D891:D898)</f>
        <v>8</v>
      </c>
      <c r="AL898">
        <f>COUNTIF(M891:M898,"=2")</f>
        <v>5</v>
      </c>
      <c r="AM898">
        <f>COUNTIF(M891:M898,"=1")</f>
        <v>3</v>
      </c>
      <c r="AN898">
        <f>COUNTIF(M891:M898,"=0")</f>
        <v>0</v>
      </c>
      <c r="AO898">
        <f>COUNTIF(M891:M898,"=3")</f>
        <v>0</v>
      </c>
      <c r="AP898">
        <f>COUNTIF(M891:M898,"=")</f>
        <v>0</v>
      </c>
    </row>
    <row r="899" spans="1:42" x14ac:dyDescent="0.2">
      <c r="B899" s="33" t="s">
        <v>98</v>
      </c>
      <c r="V899" s="28">
        <f t="shared" ref="V899:AA899" si="264">IFERROR(AVERAGE(G843:G898),"")</f>
        <v>2792.0589190857145</v>
      </c>
      <c r="W899" s="28">
        <f t="shared" si="264"/>
        <v>2822.0571428571429</v>
      </c>
      <c r="X899" s="28">
        <f t="shared" si="264"/>
        <v>1.0026771428571429E-2</v>
      </c>
      <c r="Y899" s="28">
        <f t="shared" si="264"/>
        <v>269.40303639285713</v>
      </c>
      <c r="Z899" s="28">
        <f t="shared" si="264"/>
        <v>344306.25</v>
      </c>
      <c r="AA899" s="28">
        <f t="shared" si="264"/>
        <v>350.375</v>
      </c>
      <c r="AB899" s="28">
        <f t="shared" ref="AB899:AG899" si="265">IFERROR(AVERAGE(P843:P898),"")</f>
        <v>54.678571428571431</v>
      </c>
      <c r="AC899" s="28">
        <f t="shared" si="265"/>
        <v>2223.6071428571427</v>
      </c>
      <c r="AD899" s="28">
        <f t="shared" si="265"/>
        <v>48.607142857142854</v>
      </c>
      <c r="AE899" s="28">
        <f t="shared" si="265"/>
        <v>18.345404685714282</v>
      </c>
      <c r="AF899" s="28">
        <f t="shared" si="265"/>
        <v>18.345922542857142</v>
      </c>
      <c r="AG899" s="28">
        <f t="shared" si="265"/>
        <v>70.949843910714293</v>
      </c>
      <c r="AH899" s="28">
        <f>IFERROR(AVERAGE(N843:N898),"")</f>
        <v>2.6857142857142855</v>
      </c>
      <c r="AI899" s="28">
        <f>IFERROR(AVERAGE(O843:O898),"")</f>
        <v>1</v>
      </c>
      <c r="AJ899" s="28">
        <f>AVERAGE(M843:M898)</f>
        <v>2.2678571428571428</v>
      </c>
      <c r="AK899">
        <f>COUNTA(D843:D898)</f>
        <v>56</v>
      </c>
      <c r="AL899">
        <f>COUNTIF(M843:M898,"=2")</f>
        <v>32</v>
      </c>
      <c r="AM899">
        <f>COUNTIF(M843:M898,"=1")</f>
        <v>3</v>
      </c>
      <c r="AN899">
        <f>COUNTIF(M843:M898,"=0")</f>
        <v>1</v>
      </c>
      <c r="AO899">
        <f>COUNTIF(M843:M898,"=3")</f>
        <v>20</v>
      </c>
      <c r="AP899">
        <f>COUNTIF(M843:M898,"=")</f>
        <v>0</v>
      </c>
    </row>
    <row r="900" spans="1:42" x14ac:dyDescent="0.2">
      <c r="V900" s="28">
        <f t="shared" ref="V900:AA900" si="266">MIN(G843:G898)</f>
        <v>1869</v>
      </c>
      <c r="W900" s="28">
        <f t="shared" si="266"/>
        <v>1869</v>
      </c>
      <c r="X900" s="28">
        <f t="shared" si="266"/>
        <v>0</v>
      </c>
      <c r="Y900" s="28">
        <f t="shared" si="266"/>
        <v>2.7889999999999998E-3</v>
      </c>
      <c r="Z900" s="28">
        <f t="shared" si="266"/>
        <v>0</v>
      </c>
      <c r="AA900" s="28">
        <f t="shared" si="266"/>
        <v>0</v>
      </c>
      <c r="AB900" s="28">
        <f t="shared" ref="AB900:AG900" si="267">MIN(P843:P898)</f>
        <v>0</v>
      </c>
      <c r="AC900" s="28">
        <f t="shared" si="267"/>
        <v>0</v>
      </c>
      <c r="AD900" s="28">
        <f t="shared" si="267"/>
        <v>0</v>
      </c>
      <c r="AE900" s="28">
        <f t="shared" si="267"/>
        <v>8.2988999999999993E-2</v>
      </c>
      <c r="AF900" s="28">
        <f t="shared" si="267"/>
        <v>8.3465999999999999E-2</v>
      </c>
      <c r="AG900" s="28">
        <f t="shared" si="267"/>
        <v>0</v>
      </c>
      <c r="AH900" s="28">
        <f>MIN(N843:N898)</f>
        <v>1</v>
      </c>
      <c r="AI900" s="28">
        <f>MIN(O843:O898)</f>
        <v>1</v>
      </c>
      <c r="AJ900" s="28">
        <f>MIN(M843:M898)</f>
        <v>0</v>
      </c>
    </row>
    <row r="901" spans="1:42" x14ac:dyDescent="0.2">
      <c r="V901" s="28">
        <f t="shared" ref="V901:AA901" si="268">MAX(G843:G898)</f>
        <v>4633</v>
      </c>
      <c r="W901" s="28">
        <f t="shared" si="268"/>
        <v>4633</v>
      </c>
      <c r="X901" s="28">
        <f t="shared" si="268"/>
        <v>0.134468</v>
      </c>
      <c r="Y901" s="28">
        <f t="shared" si="268"/>
        <v>3603.7297290000001</v>
      </c>
      <c r="Z901" s="28">
        <f t="shared" si="268"/>
        <v>6577355</v>
      </c>
      <c r="AA901" s="28">
        <f t="shared" si="268"/>
        <v>7021</v>
      </c>
      <c r="AB901" s="28">
        <f t="shared" ref="AB901:AG901" si="269">MAX(P843:P898)</f>
        <v>289</v>
      </c>
      <c r="AC901" s="28">
        <f t="shared" si="269"/>
        <v>40954</v>
      </c>
      <c r="AD901" s="28">
        <f t="shared" si="269"/>
        <v>287</v>
      </c>
      <c r="AE901" s="28">
        <f t="shared" si="269"/>
        <v>172.122894</v>
      </c>
      <c r="AF901" s="28">
        <f t="shared" si="269"/>
        <v>172.123423</v>
      </c>
      <c r="AG901" s="28">
        <f t="shared" si="269"/>
        <v>3603.5751879999998</v>
      </c>
      <c r="AH901" s="28">
        <f>MAX(N843:N898)</f>
        <v>4</v>
      </c>
      <c r="AI901" s="28">
        <f>MAX(O843:O898)</f>
        <v>1</v>
      </c>
      <c r="AJ901" s="28">
        <f>MAX(M843:M898)</f>
        <v>3</v>
      </c>
    </row>
  </sheetData>
  <autoFilter ref="A2:AP901" xr:uid="{D7F8F58F-0C62-4B41-B27A-8FCBDD41738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DC3B-93DE-9740-8853-BD61917342C9}">
  <dimension ref="A1:AP901"/>
  <sheetViews>
    <sheetView workbookViewId="0"/>
  </sheetViews>
  <sheetFormatPr baseColWidth="10" defaultRowHeight="16" x14ac:dyDescent="0.2"/>
  <cols>
    <col min="1" max="2" width="10.83203125" style="33"/>
    <col min="3" max="21" width="10.83203125" customWidth="1"/>
    <col min="22" max="27" width="10.83203125" style="28"/>
    <col min="28" max="33" width="0" style="28" hidden="1" customWidth="1"/>
    <col min="34" max="35" width="10.83203125" style="28"/>
    <col min="36" max="36" width="0" style="28" hidden="1" customWidth="1"/>
  </cols>
  <sheetData>
    <row r="1" spans="1:42" x14ac:dyDescent="0.2">
      <c r="A1" s="39" t="s">
        <v>141</v>
      </c>
      <c r="B1" s="39"/>
      <c r="C1" s="41"/>
      <c r="D1" s="41"/>
      <c r="E1" s="41"/>
    </row>
    <row r="2" spans="1:42" x14ac:dyDescent="0.2">
      <c r="A2" s="33" t="s">
        <v>61</v>
      </c>
      <c r="B2" s="33" t="s">
        <v>91</v>
      </c>
      <c r="C2" t="s">
        <v>58</v>
      </c>
      <c r="D2" t="s">
        <v>57</v>
      </c>
      <c r="E2" t="s">
        <v>60</v>
      </c>
      <c r="F2" t="s">
        <v>62</v>
      </c>
      <c r="G2" t="s">
        <v>63</v>
      </c>
      <c r="H2" t="s">
        <v>64</v>
      </c>
      <c r="I2" t="s">
        <v>65</v>
      </c>
      <c r="J2" t="s">
        <v>66</v>
      </c>
      <c r="K2" t="s">
        <v>67</v>
      </c>
      <c r="L2" t="s">
        <v>68</v>
      </c>
      <c r="M2" t="s">
        <v>69</v>
      </c>
      <c r="N2" t="s">
        <v>70</v>
      </c>
      <c r="O2" t="s">
        <v>71</v>
      </c>
      <c r="P2" t="s">
        <v>72</v>
      </c>
      <c r="Q2" t="s">
        <v>73</v>
      </c>
      <c r="R2" t="s">
        <v>74</v>
      </c>
      <c r="S2" t="s">
        <v>75</v>
      </c>
      <c r="T2" t="s">
        <v>76</v>
      </c>
      <c r="U2" t="s">
        <v>77</v>
      </c>
      <c r="V2" s="28" t="s">
        <v>63</v>
      </c>
      <c r="W2" s="28" t="s">
        <v>64</v>
      </c>
      <c r="X2" s="28" t="s">
        <v>65</v>
      </c>
      <c r="Y2" s="28" t="s">
        <v>66</v>
      </c>
      <c r="Z2" s="28" t="s">
        <v>67</v>
      </c>
      <c r="AA2" s="28" t="s">
        <v>78</v>
      </c>
      <c r="AB2" s="28" t="s">
        <v>79</v>
      </c>
      <c r="AC2" s="28" t="s">
        <v>80</v>
      </c>
      <c r="AD2" s="28" t="s">
        <v>81</v>
      </c>
      <c r="AE2" s="28" t="s">
        <v>82</v>
      </c>
      <c r="AF2" s="28" t="s">
        <v>83</v>
      </c>
      <c r="AG2" s="28" t="s">
        <v>84</v>
      </c>
      <c r="AH2" s="28" t="s">
        <v>70</v>
      </c>
      <c r="AI2" s="28" t="s">
        <v>71</v>
      </c>
      <c r="AJ2" s="28" t="s">
        <v>69</v>
      </c>
      <c r="AK2" t="s">
        <v>85</v>
      </c>
      <c r="AL2" t="s">
        <v>86</v>
      </c>
      <c r="AM2" t="s">
        <v>87</v>
      </c>
      <c r="AN2" t="s">
        <v>88</v>
      </c>
      <c r="AO2" t="s">
        <v>89</v>
      </c>
      <c r="AP2" t="s">
        <v>90</v>
      </c>
    </row>
    <row r="3" spans="1:42" x14ac:dyDescent="0.2">
      <c r="A3" s="33">
        <v>10</v>
      </c>
      <c r="B3" s="33" t="s">
        <v>92</v>
      </c>
      <c r="C3" t="s">
        <v>0</v>
      </c>
      <c r="D3">
        <v>25</v>
      </c>
      <c r="E3">
        <v>200</v>
      </c>
      <c r="F3">
        <v>0</v>
      </c>
      <c r="G3">
        <v>1913</v>
      </c>
      <c r="H3">
        <v>1913</v>
      </c>
      <c r="I3">
        <v>0</v>
      </c>
      <c r="J3">
        <v>1.7090000000000001E-2</v>
      </c>
      <c r="K3">
        <v>0</v>
      </c>
      <c r="L3">
        <v>0</v>
      </c>
      <c r="M3">
        <v>2</v>
      </c>
      <c r="N3">
        <v>3</v>
      </c>
      <c r="O3">
        <v>3</v>
      </c>
      <c r="P3">
        <v>2</v>
      </c>
      <c r="Q3">
        <v>0</v>
      </c>
      <c r="R3">
        <v>0</v>
      </c>
      <c r="S3">
        <v>1.4938E-2</v>
      </c>
      <c r="T3">
        <v>1.4958000000000001E-2</v>
      </c>
      <c r="U3">
        <v>3.1000000000000001E-5</v>
      </c>
      <c r="V3"/>
      <c r="W3"/>
      <c r="X3"/>
      <c r="Y3"/>
      <c r="Z3"/>
      <c r="AA3"/>
      <c r="AB3"/>
      <c r="AC3"/>
      <c r="AD3"/>
      <c r="AE3"/>
      <c r="AF3"/>
      <c r="AG3"/>
      <c r="AH3"/>
      <c r="AI3"/>
      <c r="AJ3"/>
    </row>
    <row r="4" spans="1:42" x14ac:dyDescent="0.2">
      <c r="A4" s="33">
        <v>10</v>
      </c>
      <c r="B4" s="33" t="s">
        <v>92</v>
      </c>
      <c r="C4" t="s">
        <v>1</v>
      </c>
      <c r="D4">
        <v>25</v>
      </c>
      <c r="E4">
        <v>200</v>
      </c>
      <c r="F4">
        <v>0</v>
      </c>
      <c r="G4">
        <v>1903</v>
      </c>
      <c r="H4">
        <v>1903</v>
      </c>
      <c r="I4">
        <v>0</v>
      </c>
      <c r="J4">
        <v>7.1979000000000001E-2</v>
      </c>
      <c r="K4">
        <v>0</v>
      </c>
      <c r="L4">
        <v>2</v>
      </c>
      <c r="M4">
        <v>2</v>
      </c>
      <c r="N4">
        <v>3</v>
      </c>
      <c r="O4">
        <v>3</v>
      </c>
      <c r="P4">
        <v>8</v>
      </c>
      <c r="Q4">
        <v>2</v>
      </c>
      <c r="R4">
        <v>4</v>
      </c>
      <c r="S4">
        <v>2.35E-2</v>
      </c>
      <c r="T4">
        <v>2.3529000000000001E-2</v>
      </c>
      <c r="U4">
        <v>9.6000000000000002E-5</v>
      </c>
      <c r="V4"/>
      <c r="W4"/>
      <c r="X4"/>
      <c r="Y4"/>
      <c r="Z4"/>
      <c r="AA4"/>
      <c r="AB4"/>
      <c r="AC4"/>
      <c r="AD4"/>
      <c r="AE4"/>
      <c r="AF4"/>
      <c r="AG4"/>
      <c r="AH4"/>
      <c r="AI4"/>
      <c r="AJ4"/>
    </row>
    <row r="5" spans="1:42" x14ac:dyDescent="0.2">
      <c r="A5" s="33">
        <v>10</v>
      </c>
      <c r="B5" s="33" t="s">
        <v>92</v>
      </c>
      <c r="C5" t="s">
        <v>2</v>
      </c>
      <c r="D5">
        <v>25</v>
      </c>
      <c r="E5">
        <v>200</v>
      </c>
      <c r="F5">
        <v>0</v>
      </c>
      <c r="G5">
        <v>1903</v>
      </c>
      <c r="H5">
        <v>1903</v>
      </c>
      <c r="I5">
        <v>0</v>
      </c>
      <c r="J5">
        <v>0.26372699999999999</v>
      </c>
      <c r="K5">
        <v>0</v>
      </c>
      <c r="L5">
        <v>21</v>
      </c>
      <c r="M5">
        <v>2</v>
      </c>
      <c r="N5">
        <v>3</v>
      </c>
      <c r="O5">
        <v>3</v>
      </c>
      <c r="P5">
        <v>18</v>
      </c>
      <c r="Q5">
        <v>59</v>
      </c>
      <c r="R5">
        <v>6</v>
      </c>
      <c r="S5">
        <v>0.20733799999999999</v>
      </c>
      <c r="T5">
        <v>0.20736299999999999</v>
      </c>
      <c r="U5">
        <v>7.0904999999999996E-2</v>
      </c>
      <c r="V5"/>
      <c r="W5"/>
      <c r="X5"/>
      <c r="Y5"/>
      <c r="Z5"/>
      <c r="AA5"/>
      <c r="AB5"/>
      <c r="AC5"/>
      <c r="AD5"/>
      <c r="AE5"/>
      <c r="AF5"/>
      <c r="AG5"/>
      <c r="AH5"/>
      <c r="AI5"/>
      <c r="AJ5"/>
    </row>
    <row r="6" spans="1:42" x14ac:dyDescent="0.2">
      <c r="A6" s="33">
        <v>10</v>
      </c>
      <c r="B6" s="33" t="s">
        <v>92</v>
      </c>
      <c r="C6" t="s">
        <v>3</v>
      </c>
      <c r="D6">
        <v>25</v>
      </c>
      <c r="E6">
        <v>200</v>
      </c>
      <c r="F6">
        <v>0</v>
      </c>
      <c r="G6">
        <v>1869</v>
      </c>
      <c r="H6">
        <v>1869</v>
      </c>
      <c r="I6">
        <v>0</v>
      </c>
      <c r="J6">
        <v>0.17552999999999999</v>
      </c>
      <c r="K6">
        <v>0</v>
      </c>
      <c r="L6">
        <v>22</v>
      </c>
      <c r="M6">
        <v>2</v>
      </c>
      <c r="N6">
        <v>3</v>
      </c>
      <c r="O6">
        <v>3</v>
      </c>
      <c r="P6">
        <v>16</v>
      </c>
      <c r="Q6">
        <v>103</v>
      </c>
      <c r="R6">
        <v>6</v>
      </c>
      <c r="S6">
        <v>0.17049300000000001</v>
      </c>
      <c r="T6">
        <v>0.17052600000000001</v>
      </c>
      <c r="U6">
        <v>3.0200000000000002E-4</v>
      </c>
      <c r="V6"/>
      <c r="W6"/>
      <c r="X6"/>
      <c r="Y6"/>
      <c r="Z6"/>
      <c r="AA6"/>
      <c r="AB6"/>
      <c r="AC6"/>
      <c r="AD6"/>
      <c r="AE6"/>
      <c r="AF6"/>
      <c r="AG6"/>
      <c r="AH6"/>
      <c r="AI6"/>
      <c r="AJ6"/>
    </row>
    <row r="7" spans="1:42" x14ac:dyDescent="0.2">
      <c r="A7" s="33">
        <v>10</v>
      </c>
      <c r="B7" s="33" t="s">
        <v>92</v>
      </c>
      <c r="C7" t="s">
        <v>4</v>
      </c>
      <c r="D7">
        <v>25</v>
      </c>
      <c r="E7">
        <v>200</v>
      </c>
      <c r="F7">
        <v>0</v>
      </c>
      <c r="G7">
        <v>1913</v>
      </c>
      <c r="H7">
        <v>1913</v>
      </c>
      <c r="I7">
        <v>0</v>
      </c>
      <c r="J7">
        <v>9.9185999999999996E-2</v>
      </c>
      <c r="K7">
        <v>0</v>
      </c>
      <c r="L7">
        <v>6</v>
      </c>
      <c r="M7">
        <v>2</v>
      </c>
      <c r="N7">
        <v>3</v>
      </c>
      <c r="O7">
        <v>3</v>
      </c>
      <c r="P7">
        <v>87</v>
      </c>
      <c r="Q7">
        <v>2</v>
      </c>
      <c r="R7">
        <v>85</v>
      </c>
      <c r="S7">
        <v>7.4203000000000005E-2</v>
      </c>
      <c r="T7">
        <v>7.4224999999999999E-2</v>
      </c>
      <c r="U7">
        <v>6.3404000000000002E-2</v>
      </c>
      <c r="V7"/>
      <c r="W7"/>
      <c r="X7"/>
      <c r="Y7"/>
      <c r="Z7"/>
      <c r="AA7"/>
      <c r="AB7"/>
      <c r="AC7"/>
      <c r="AD7"/>
      <c r="AE7"/>
      <c r="AF7"/>
      <c r="AG7"/>
      <c r="AH7"/>
      <c r="AI7"/>
      <c r="AJ7"/>
    </row>
    <row r="8" spans="1:42" x14ac:dyDescent="0.2">
      <c r="A8" s="33">
        <v>10</v>
      </c>
      <c r="B8" s="33" t="s">
        <v>92</v>
      </c>
      <c r="C8" t="s">
        <v>5</v>
      </c>
      <c r="D8">
        <v>25</v>
      </c>
      <c r="E8">
        <v>200</v>
      </c>
      <c r="F8">
        <v>0</v>
      </c>
      <c r="G8">
        <v>1913</v>
      </c>
      <c r="H8">
        <v>1913</v>
      </c>
      <c r="I8">
        <v>0</v>
      </c>
      <c r="J8">
        <v>1.1058999999999999E-2</v>
      </c>
      <c r="K8">
        <v>0</v>
      </c>
      <c r="L8">
        <v>0</v>
      </c>
      <c r="M8">
        <v>2</v>
      </c>
      <c r="N8">
        <v>3</v>
      </c>
      <c r="O8">
        <v>3</v>
      </c>
      <c r="P8">
        <v>2</v>
      </c>
      <c r="Q8">
        <v>0</v>
      </c>
      <c r="R8">
        <v>0</v>
      </c>
      <c r="S8">
        <v>9.3150000000000004E-3</v>
      </c>
      <c r="T8">
        <v>9.3279999999999995E-3</v>
      </c>
      <c r="U8">
        <v>2.0999999999999999E-5</v>
      </c>
      <c r="V8"/>
      <c r="W8"/>
      <c r="X8"/>
      <c r="Y8"/>
      <c r="Z8"/>
      <c r="AA8"/>
      <c r="AB8"/>
      <c r="AC8"/>
      <c r="AD8"/>
      <c r="AE8"/>
      <c r="AF8"/>
      <c r="AG8"/>
      <c r="AH8"/>
      <c r="AI8"/>
      <c r="AJ8"/>
    </row>
    <row r="9" spans="1:42" x14ac:dyDescent="0.2">
      <c r="A9" s="33">
        <v>10</v>
      </c>
      <c r="B9" s="33" t="s">
        <v>92</v>
      </c>
      <c r="C9" t="s">
        <v>6</v>
      </c>
      <c r="D9">
        <v>25</v>
      </c>
      <c r="E9">
        <v>200</v>
      </c>
      <c r="F9">
        <v>0</v>
      </c>
      <c r="G9">
        <v>1913</v>
      </c>
      <c r="H9">
        <v>1913</v>
      </c>
      <c r="I9">
        <v>0</v>
      </c>
      <c r="J9">
        <v>0.100268</v>
      </c>
      <c r="K9">
        <v>0</v>
      </c>
      <c r="L9">
        <v>3</v>
      </c>
      <c r="M9">
        <v>2</v>
      </c>
      <c r="N9">
        <v>3</v>
      </c>
      <c r="O9">
        <v>3</v>
      </c>
      <c r="P9">
        <v>95</v>
      </c>
      <c r="Q9">
        <v>2</v>
      </c>
      <c r="R9">
        <v>93</v>
      </c>
      <c r="S9">
        <v>6.3251000000000002E-2</v>
      </c>
      <c r="T9">
        <v>6.3273999999999997E-2</v>
      </c>
      <c r="U9">
        <v>5.101E-2</v>
      </c>
      <c r="V9"/>
      <c r="W9"/>
      <c r="X9"/>
      <c r="Y9"/>
      <c r="Z9"/>
      <c r="AA9"/>
      <c r="AB9"/>
      <c r="AC9"/>
      <c r="AD9"/>
      <c r="AE9"/>
      <c r="AF9"/>
      <c r="AG9"/>
      <c r="AH9"/>
      <c r="AI9"/>
      <c r="AJ9"/>
    </row>
    <row r="10" spans="1:42" x14ac:dyDescent="0.2">
      <c r="A10" s="33">
        <v>10</v>
      </c>
      <c r="B10" s="33" t="s">
        <v>92</v>
      </c>
      <c r="C10" t="s">
        <v>7</v>
      </c>
      <c r="D10">
        <v>25</v>
      </c>
      <c r="E10">
        <v>200</v>
      </c>
      <c r="F10">
        <v>0</v>
      </c>
      <c r="G10">
        <v>1913</v>
      </c>
      <c r="H10">
        <v>1913</v>
      </c>
      <c r="I10">
        <v>0</v>
      </c>
      <c r="J10">
        <v>0.15235699999999999</v>
      </c>
      <c r="K10">
        <v>0</v>
      </c>
      <c r="L10">
        <v>12</v>
      </c>
      <c r="M10">
        <v>2</v>
      </c>
      <c r="N10">
        <v>3</v>
      </c>
      <c r="O10">
        <v>3</v>
      </c>
      <c r="P10">
        <v>34</v>
      </c>
      <c r="Q10">
        <v>13</v>
      </c>
      <c r="R10">
        <v>26</v>
      </c>
      <c r="S10">
        <v>0.135381</v>
      </c>
      <c r="T10">
        <v>0.13541600000000001</v>
      </c>
      <c r="U10">
        <v>5.7218999999999999E-2</v>
      </c>
      <c r="V10"/>
      <c r="W10"/>
      <c r="X10"/>
      <c r="Y10"/>
      <c r="Z10"/>
      <c r="AA10"/>
      <c r="AB10"/>
      <c r="AC10"/>
      <c r="AD10"/>
      <c r="AE10"/>
      <c r="AF10"/>
      <c r="AG10"/>
      <c r="AH10"/>
      <c r="AI10"/>
      <c r="AJ10"/>
    </row>
    <row r="11" spans="1:42" x14ac:dyDescent="0.2">
      <c r="A11" s="33">
        <v>10</v>
      </c>
      <c r="B11" s="33" t="s">
        <v>92</v>
      </c>
      <c r="C11" t="s">
        <v>8</v>
      </c>
      <c r="D11">
        <v>25</v>
      </c>
      <c r="E11">
        <v>200</v>
      </c>
      <c r="F11">
        <v>0</v>
      </c>
      <c r="G11">
        <v>1913</v>
      </c>
      <c r="H11">
        <v>1913</v>
      </c>
      <c r="I11">
        <v>0</v>
      </c>
      <c r="J11">
        <v>0.28516599999999998</v>
      </c>
      <c r="K11">
        <v>37</v>
      </c>
      <c r="L11">
        <v>55</v>
      </c>
      <c r="M11">
        <v>2</v>
      </c>
      <c r="N11">
        <v>3</v>
      </c>
      <c r="O11">
        <v>3</v>
      </c>
      <c r="P11">
        <v>42</v>
      </c>
      <c r="Q11">
        <v>105</v>
      </c>
      <c r="R11">
        <v>33</v>
      </c>
      <c r="S11">
        <v>0.26118799999999998</v>
      </c>
      <c r="T11">
        <v>0.26121800000000001</v>
      </c>
      <c r="U11">
        <v>6.8921999999999997E-2</v>
      </c>
      <c r="V11" s="28">
        <f t="shared" ref="V11:AA11" si="0">IFERROR(AVERAGE(G3:G11),"")</f>
        <v>1905.8888888888889</v>
      </c>
      <c r="W11" s="28">
        <f t="shared" si="0"/>
        <v>1905.8888888888889</v>
      </c>
      <c r="X11" s="28">
        <f t="shared" si="0"/>
        <v>0</v>
      </c>
      <c r="Y11" s="28">
        <f t="shared" si="0"/>
        <v>0.13070688888888887</v>
      </c>
      <c r="Z11" s="28">
        <f t="shared" si="0"/>
        <v>4.1111111111111107</v>
      </c>
      <c r="AA11" s="28">
        <f t="shared" si="0"/>
        <v>13.444444444444445</v>
      </c>
      <c r="AB11" s="28">
        <f t="shared" ref="AB11:AG11" si="1">IFERROR(AVERAGE(P3:P11),"")</f>
        <v>33.777777777777779</v>
      </c>
      <c r="AC11" s="28">
        <f t="shared" si="1"/>
        <v>31.777777777777779</v>
      </c>
      <c r="AD11" s="28">
        <f t="shared" si="1"/>
        <v>28.111111111111111</v>
      </c>
      <c r="AE11" s="28">
        <f t="shared" si="1"/>
        <v>0.106623</v>
      </c>
      <c r="AF11" s="28">
        <f t="shared" si="1"/>
        <v>0.10664855555555554</v>
      </c>
      <c r="AG11" s="28">
        <f t="shared" si="1"/>
        <v>3.4656666666666662E-2</v>
      </c>
      <c r="AH11" s="28">
        <f>IFERROR(AVERAGE(N3:N11),"")</f>
        <v>3</v>
      </c>
      <c r="AI11" s="28">
        <f>IFERROR(AVERAGE(O3:O11),"")</f>
        <v>3</v>
      </c>
      <c r="AJ11" s="28">
        <f>IFERROR(AVERAGE(M3:M11),"")</f>
        <v>2</v>
      </c>
      <c r="AK11">
        <f>COUNTA(D3:D11)</f>
        <v>9</v>
      </c>
      <c r="AL11">
        <f>COUNTIF(M3:M11,"=2")</f>
        <v>9</v>
      </c>
      <c r="AM11">
        <f>COUNTIF(M3:M11,"=1")</f>
        <v>0</v>
      </c>
      <c r="AN11">
        <f>COUNTIF(M3:M11,"=0")</f>
        <v>0</v>
      </c>
      <c r="AO11">
        <f>COUNTIF(M3:M11,"=3")</f>
        <v>0</v>
      </c>
      <c r="AP11">
        <f>COUNTIF(M3:M11,"=")</f>
        <v>0</v>
      </c>
    </row>
    <row r="12" spans="1:42" x14ac:dyDescent="0.2">
      <c r="A12" s="33">
        <v>10</v>
      </c>
      <c r="B12" s="33" t="s">
        <v>93</v>
      </c>
      <c r="C12" t="s">
        <v>9</v>
      </c>
      <c r="D12">
        <v>25</v>
      </c>
      <c r="E12">
        <v>200</v>
      </c>
      <c r="F12">
        <v>0</v>
      </c>
      <c r="G12">
        <v>6171</v>
      </c>
      <c r="H12">
        <v>6171</v>
      </c>
      <c r="I12">
        <v>0</v>
      </c>
      <c r="J12">
        <v>9.8614999999999994E-2</v>
      </c>
      <c r="K12">
        <v>0</v>
      </c>
      <c r="L12">
        <v>3</v>
      </c>
      <c r="M12">
        <v>2</v>
      </c>
      <c r="N12">
        <v>8</v>
      </c>
      <c r="O12">
        <v>8</v>
      </c>
      <c r="P12">
        <v>134</v>
      </c>
      <c r="Q12">
        <v>0</v>
      </c>
      <c r="R12">
        <v>132</v>
      </c>
      <c r="S12">
        <v>7.9727000000000006E-2</v>
      </c>
      <c r="T12">
        <v>7.9755000000000006E-2</v>
      </c>
      <c r="U12">
        <v>5.2537E-2</v>
      </c>
      <c r="V12"/>
      <c r="W12"/>
      <c r="X12"/>
      <c r="Y12"/>
      <c r="Z12"/>
      <c r="AA12"/>
      <c r="AB12"/>
      <c r="AC12"/>
      <c r="AD12"/>
      <c r="AE12"/>
      <c r="AF12"/>
      <c r="AG12"/>
      <c r="AH12"/>
      <c r="AI12"/>
      <c r="AJ12"/>
    </row>
    <row r="13" spans="1:42" x14ac:dyDescent="0.2">
      <c r="A13" s="33">
        <v>10</v>
      </c>
      <c r="B13" s="33" t="s">
        <v>93</v>
      </c>
      <c r="C13" t="s">
        <v>10</v>
      </c>
      <c r="D13">
        <v>25</v>
      </c>
      <c r="E13">
        <v>200</v>
      </c>
      <c r="F13">
        <v>0</v>
      </c>
      <c r="G13">
        <v>5471</v>
      </c>
      <c r="H13">
        <v>5471</v>
      </c>
      <c r="I13">
        <v>0</v>
      </c>
      <c r="J13">
        <v>1.7234560000000001</v>
      </c>
      <c r="K13">
        <v>6003</v>
      </c>
      <c r="L13">
        <v>86</v>
      </c>
      <c r="M13">
        <v>2</v>
      </c>
      <c r="N13">
        <v>7</v>
      </c>
      <c r="O13">
        <v>7</v>
      </c>
      <c r="P13">
        <v>18</v>
      </c>
      <c r="Q13">
        <v>187</v>
      </c>
      <c r="R13">
        <v>9</v>
      </c>
      <c r="S13">
        <v>0.18566099999999999</v>
      </c>
      <c r="T13">
        <v>0.18574199999999999</v>
      </c>
      <c r="U13">
        <v>5.3136999999999997E-2</v>
      </c>
      <c r="V13"/>
      <c r="W13"/>
      <c r="X13"/>
      <c r="Y13"/>
      <c r="Z13"/>
      <c r="AA13"/>
      <c r="AB13"/>
      <c r="AC13"/>
      <c r="AD13"/>
      <c r="AE13"/>
      <c r="AF13"/>
      <c r="AG13"/>
      <c r="AH13"/>
      <c r="AI13"/>
      <c r="AJ13"/>
    </row>
    <row r="14" spans="1:42" x14ac:dyDescent="0.2">
      <c r="A14" s="33">
        <v>10</v>
      </c>
      <c r="B14" s="33" t="s">
        <v>93</v>
      </c>
      <c r="C14" t="s">
        <v>11</v>
      </c>
      <c r="D14">
        <v>25</v>
      </c>
      <c r="E14">
        <v>200</v>
      </c>
      <c r="F14">
        <v>0</v>
      </c>
      <c r="G14">
        <v>4546</v>
      </c>
      <c r="H14">
        <v>4546</v>
      </c>
      <c r="I14">
        <v>0</v>
      </c>
      <c r="J14">
        <v>18.769653999999999</v>
      </c>
      <c r="K14">
        <v>34772</v>
      </c>
      <c r="L14">
        <v>1138</v>
      </c>
      <c r="M14">
        <v>2</v>
      </c>
      <c r="N14">
        <v>5</v>
      </c>
      <c r="O14">
        <v>5</v>
      </c>
      <c r="P14">
        <v>38</v>
      </c>
      <c r="Q14">
        <v>4955</v>
      </c>
      <c r="R14">
        <v>28</v>
      </c>
      <c r="S14">
        <v>14.665475000000001</v>
      </c>
      <c r="T14">
        <v>14.66553</v>
      </c>
      <c r="U14">
        <v>5.1919E-2</v>
      </c>
      <c r="V14"/>
      <c r="W14"/>
      <c r="X14"/>
      <c r="Y14"/>
      <c r="Z14"/>
      <c r="AA14"/>
      <c r="AB14"/>
      <c r="AC14"/>
      <c r="AD14"/>
      <c r="AE14"/>
      <c r="AF14"/>
      <c r="AG14"/>
      <c r="AH14"/>
      <c r="AI14"/>
      <c r="AJ14"/>
    </row>
    <row r="15" spans="1:42" x14ac:dyDescent="0.2">
      <c r="A15" s="33">
        <v>10</v>
      </c>
      <c r="B15" s="33" t="s">
        <v>93</v>
      </c>
      <c r="C15" t="s">
        <v>12</v>
      </c>
      <c r="D15">
        <v>25</v>
      </c>
      <c r="E15">
        <v>200</v>
      </c>
      <c r="F15">
        <v>0</v>
      </c>
      <c r="G15">
        <v>4169</v>
      </c>
      <c r="H15">
        <v>4169</v>
      </c>
      <c r="I15">
        <v>0</v>
      </c>
      <c r="J15">
        <v>67.037135000000006</v>
      </c>
      <c r="K15">
        <v>109212</v>
      </c>
      <c r="L15">
        <v>2282</v>
      </c>
      <c r="M15">
        <v>2</v>
      </c>
      <c r="N15">
        <v>4</v>
      </c>
      <c r="O15">
        <v>4</v>
      </c>
      <c r="P15">
        <v>55</v>
      </c>
      <c r="Q15">
        <v>7787</v>
      </c>
      <c r="R15">
        <v>37</v>
      </c>
      <c r="S15">
        <v>1.6809190000000001</v>
      </c>
      <c r="T15">
        <v>1.6809750000000001</v>
      </c>
      <c r="U15">
        <v>1.0269999999999999E-3</v>
      </c>
      <c r="V15"/>
      <c r="W15"/>
      <c r="X15"/>
      <c r="Y15"/>
      <c r="Z15"/>
      <c r="AA15"/>
      <c r="AB15"/>
      <c r="AC15"/>
      <c r="AD15"/>
      <c r="AE15"/>
      <c r="AF15"/>
      <c r="AG15"/>
      <c r="AH15"/>
      <c r="AI15"/>
      <c r="AJ15"/>
    </row>
    <row r="16" spans="1:42" x14ac:dyDescent="0.2">
      <c r="A16" s="33">
        <v>10</v>
      </c>
      <c r="B16" s="33" t="s">
        <v>93</v>
      </c>
      <c r="C16" t="s">
        <v>13</v>
      </c>
      <c r="D16">
        <v>25</v>
      </c>
      <c r="E16">
        <v>200</v>
      </c>
      <c r="F16">
        <v>0</v>
      </c>
      <c r="G16">
        <v>5305</v>
      </c>
      <c r="H16">
        <v>5305</v>
      </c>
      <c r="I16">
        <v>0</v>
      </c>
      <c r="J16">
        <v>0.11365599999999999</v>
      </c>
      <c r="K16">
        <v>0</v>
      </c>
      <c r="L16">
        <v>3</v>
      </c>
      <c r="M16">
        <v>2</v>
      </c>
      <c r="N16">
        <v>6</v>
      </c>
      <c r="O16">
        <v>6</v>
      </c>
      <c r="P16">
        <v>17</v>
      </c>
      <c r="Q16">
        <v>7</v>
      </c>
      <c r="R16">
        <v>13</v>
      </c>
      <c r="S16">
        <v>8.4018999999999996E-2</v>
      </c>
      <c r="T16">
        <v>8.4040000000000004E-2</v>
      </c>
      <c r="U16">
        <v>4.5947000000000002E-2</v>
      </c>
      <c r="V16"/>
      <c r="W16"/>
      <c r="X16"/>
      <c r="Y16"/>
      <c r="Z16"/>
      <c r="AA16"/>
      <c r="AB16"/>
      <c r="AC16"/>
      <c r="AD16"/>
      <c r="AE16"/>
      <c r="AF16"/>
      <c r="AG16"/>
      <c r="AH16"/>
      <c r="AI16"/>
      <c r="AJ16"/>
    </row>
    <row r="17" spans="1:42" x14ac:dyDescent="0.2">
      <c r="A17" s="33">
        <v>10</v>
      </c>
      <c r="B17" s="33" t="s">
        <v>93</v>
      </c>
      <c r="C17" t="s">
        <v>14</v>
      </c>
      <c r="D17">
        <v>25</v>
      </c>
      <c r="E17">
        <v>200</v>
      </c>
      <c r="F17">
        <v>0</v>
      </c>
      <c r="G17">
        <v>4654</v>
      </c>
      <c r="H17">
        <v>4654</v>
      </c>
      <c r="I17">
        <v>0</v>
      </c>
      <c r="J17">
        <v>1.6313470000000001</v>
      </c>
      <c r="K17">
        <v>4620</v>
      </c>
      <c r="L17">
        <v>299</v>
      </c>
      <c r="M17">
        <v>2</v>
      </c>
      <c r="N17">
        <v>5</v>
      </c>
      <c r="O17">
        <v>5</v>
      </c>
      <c r="P17">
        <v>15</v>
      </c>
      <c r="Q17">
        <v>628</v>
      </c>
      <c r="R17">
        <v>6</v>
      </c>
      <c r="S17">
        <v>0.55423299999999998</v>
      </c>
      <c r="T17">
        <v>0.55427400000000004</v>
      </c>
      <c r="U17">
        <v>3.2899999999999997E-4</v>
      </c>
      <c r="V17"/>
      <c r="W17"/>
      <c r="X17"/>
      <c r="Y17"/>
      <c r="Z17"/>
      <c r="AA17"/>
      <c r="AB17"/>
      <c r="AC17"/>
      <c r="AD17"/>
      <c r="AE17"/>
      <c r="AF17"/>
      <c r="AG17"/>
      <c r="AH17"/>
      <c r="AI17"/>
      <c r="AJ17"/>
    </row>
    <row r="18" spans="1:42" x14ac:dyDescent="0.2">
      <c r="A18" s="33">
        <v>10</v>
      </c>
      <c r="B18" s="33" t="s">
        <v>93</v>
      </c>
      <c r="C18" t="s">
        <v>15</v>
      </c>
      <c r="D18">
        <v>25</v>
      </c>
      <c r="E18">
        <v>200</v>
      </c>
      <c r="F18">
        <v>0</v>
      </c>
      <c r="G18">
        <v>4243</v>
      </c>
      <c r="H18">
        <v>4243</v>
      </c>
      <c r="I18">
        <v>0</v>
      </c>
      <c r="J18">
        <v>29.655522999999999</v>
      </c>
      <c r="K18">
        <v>40584</v>
      </c>
      <c r="L18">
        <v>1683</v>
      </c>
      <c r="M18">
        <v>2</v>
      </c>
      <c r="N18">
        <v>4</v>
      </c>
      <c r="O18">
        <v>4</v>
      </c>
      <c r="P18">
        <v>31</v>
      </c>
      <c r="Q18">
        <v>6527</v>
      </c>
      <c r="R18">
        <v>22</v>
      </c>
      <c r="S18">
        <v>0.29213</v>
      </c>
      <c r="T18">
        <v>0.292159</v>
      </c>
      <c r="U18">
        <v>3.4400000000000001E-4</v>
      </c>
      <c r="V18"/>
      <c r="W18"/>
      <c r="X18"/>
      <c r="Y18"/>
      <c r="Z18"/>
      <c r="AA18"/>
      <c r="AB18"/>
      <c r="AC18"/>
      <c r="AD18"/>
      <c r="AE18"/>
      <c r="AF18"/>
      <c r="AG18"/>
      <c r="AH18"/>
      <c r="AI18"/>
      <c r="AJ18"/>
    </row>
    <row r="19" spans="1:42" x14ac:dyDescent="0.2">
      <c r="A19" s="33">
        <v>10</v>
      </c>
      <c r="B19" s="33" t="s">
        <v>93</v>
      </c>
      <c r="C19" t="s">
        <v>16</v>
      </c>
      <c r="D19">
        <v>25</v>
      </c>
      <c r="E19">
        <v>200</v>
      </c>
      <c r="F19">
        <v>0</v>
      </c>
      <c r="G19">
        <v>3973</v>
      </c>
      <c r="H19">
        <v>3973</v>
      </c>
      <c r="I19">
        <v>0</v>
      </c>
      <c r="J19">
        <v>78.132115999999996</v>
      </c>
      <c r="K19">
        <v>113850</v>
      </c>
      <c r="L19">
        <v>3006</v>
      </c>
      <c r="M19">
        <v>2</v>
      </c>
      <c r="N19">
        <v>4</v>
      </c>
      <c r="O19">
        <v>4</v>
      </c>
      <c r="P19">
        <v>41</v>
      </c>
      <c r="Q19">
        <v>10211</v>
      </c>
      <c r="R19">
        <v>27</v>
      </c>
      <c r="S19">
        <v>64.735861999999997</v>
      </c>
      <c r="T19">
        <v>64.735975999999994</v>
      </c>
      <c r="U19">
        <v>6.0800000000000003E-4</v>
      </c>
      <c r="V19"/>
      <c r="W19"/>
      <c r="X19"/>
      <c r="Y19"/>
      <c r="Z19"/>
      <c r="AA19"/>
      <c r="AB19"/>
      <c r="AC19"/>
      <c r="AD19"/>
      <c r="AE19"/>
      <c r="AF19"/>
      <c r="AG19"/>
      <c r="AH19"/>
      <c r="AI19"/>
      <c r="AJ19"/>
    </row>
    <row r="20" spans="1:42" x14ac:dyDescent="0.2">
      <c r="A20" s="33">
        <v>10</v>
      </c>
      <c r="B20" s="33" t="s">
        <v>93</v>
      </c>
      <c r="C20" t="s">
        <v>17</v>
      </c>
      <c r="D20">
        <v>25</v>
      </c>
      <c r="E20">
        <v>200</v>
      </c>
      <c r="F20">
        <v>0</v>
      </c>
      <c r="G20">
        <v>4413</v>
      </c>
      <c r="H20">
        <v>4413</v>
      </c>
      <c r="I20">
        <v>0</v>
      </c>
      <c r="J20">
        <v>0.33127099999999998</v>
      </c>
      <c r="K20">
        <v>0</v>
      </c>
      <c r="L20">
        <v>4</v>
      </c>
      <c r="M20">
        <v>2</v>
      </c>
      <c r="N20">
        <v>5</v>
      </c>
      <c r="O20">
        <v>5</v>
      </c>
      <c r="P20">
        <v>25</v>
      </c>
      <c r="Q20">
        <v>14</v>
      </c>
      <c r="R20">
        <v>14</v>
      </c>
      <c r="S20">
        <v>0.29246</v>
      </c>
      <c r="T20">
        <v>0.29248499999999999</v>
      </c>
      <c r="U20">
        <v>6.8004999999999996E-2</v>
      </c>
      <c r="V20"/>
      <c r="W20"/>
      <c r="X20"/>
      <c r="Y20"/>
      <c r="Z20"/>
      <c r="AA20"/>
      <c r="AB20"/>
      <c r="AC20"/>
      <c r="AD20"/>
      <c r="AE20"/>
      <c r="AF20"/>
      <c r="AG20"/>
      <c r="AH20"/>
      <c r="AI20"/>
      <c r="AJ20"/>
    </row>
    <row r="21" spans="1:42" x14ac:dyDescent="0.2">
      <c r="A21" s="33">
        <v>10</v>
      </c>
      <c r="B21" s="33" t="s">
        <v>93</v>
      </c>
      <c r="C21" t="s">
        <v>18</v>
      </c>
      <c r="D21">
        <v>25</v>
      </c>
      <c r="E21">
        <v>200</v>
      </c>
      <c r="F21">
        <v>0</v>
      </c>
      <c r="G21">
        <v>4441</v>
      </c>
      <c r="H21">
        <v>4441</v>
      </c>
      <c r="I21">
        <v>0</v>
      </c>
      <c r="J21">
        <v>610.68416500000001</v>
      </c>
      <c r="K21">
        <v>358265</v>
      </c>
      <c r="L21">
        <v>5181</v>
      </c>
      <c r="M21">
        <v>2</v>
      </c>
      <c r="N21">
        <v>5</v>
      </c>
      <c r="O21">
        <v>5</v>
      </c>
      <c r="P21">
        <v>18</v>
      </c>
      <c r="Q21">
        <v>31464</v>
      </c>
      <c r="R21">
        <v>2</v>
      </c>
      <c r="S21">
        <v>311.29072400000001</v>
      </c>
      <c r="T21">
        <v>311.29121300000003</v>
      </c>
      <c r="U21">
        <v>6.8332000000000004E-2</v>
      </c>
      <c r="V21"/>
      <c r="W21"/>
      <c r="X21"/>
      <c r="Y21"/>
      <c r="Z21"/>
      <c r="AA21"/>
      <c r="AB21"/>
      <c r="AC21"/>
      <c r="AD21"/>
      <c r="AE21"/>
      <c r="AF21"/>
      <c r="AG21"/>
      <c r="AH21"/>
      <c r="AI21"/>
      <c r="AJ21"/>
    </row>
    <row r="22" spans="1:42" x14ac:dyDescent="0.2">
      <c r="A22" s="33">
        <v>10</v>
      </c>
      <c r="B22" s="33" t="s">
        <v>93</v>
      </c>
      <c r="C22" t="s">
        <v>19</v>
      </c>
      <c r="D22">
        <v>25</v>
      </c>
      <c r="E22">
        <v>200</v>
      </c>
      <c r="F22">
        <v>0</v>
      </c>
      <c r="G22">
        <v>4288</v>
      </c>
      <c r="H22">
        <v>4288</v>
      </c>
      <c r="I22">
        <v>0</v>
      </c>
      <c r="J22">
        <v>12.618171</v>
      </c>
      <c r="K22">
        <v>18324</v>
      </c>
      <c r="L22">
        <v>850</v>
      </c>
      <c r="M22">
        <v>2</v>
      </c>
      <c r="N22">
        <v>4</v>
      </c>
      <c r="O22">
        <v>4</v>
      </c>
      <c r="P22">
        <v>35</v>
      </c>
      <c r="Q22">
        <v>3493</v>
      </c>
      <c r="R22">
        <v>23</v>
      </c>
      <c r="S22">
        <v>8.9768640000000008</v>
      </c>
      <c r="T22">
        <v>8.9769489999999994</v>
      </c>
      <c r="U22">
        <v>7.7682000000000001E-2</v>
      </c>
      <c r="V22"/>
      <c r="W22"/>
      <c r="X22"/>
      <c r="Y22"/>
      <c r="Z22"/>
      <c r="AA22"/>
      <c r="AB22"/>
      <c r="AC22"/>
      <c r="AD22"/>
      <c r="AE22"/>
      <c r="AF22"/>
      <c r="AG22"/>
      <c r="AH22"/>
      <c r="AI22"/>
      <c r="AJ22"/>
    </row>
    <row r="23" spans="1:42" x14ac:dyDescent="0.2">
      <c r="A23" s="33">
        <v>10</v>
      </c>
      <c r="B23" s="33" t="s">
        <v>93</v>
      </c>
      <c r="C23" t="s">
        <v>20</v>
      </c>
      <c r="D23">
        <v>25</v>
      </c>
      <c r="E23">
        <v>200</v>
      </c>
      <c r="F23">
        <v>0</v>
      </c>
      <c r="G23">
        <v>3930</v>
      </c>
      <c r="H23">
        <v>3930</v>
      </c>
      <c r="I23">
        <v>0</v>
      </c>
      <c r="J23">
        <v>1067.924937</v>
      </c>
      <c r="K23">
        <v>567130</v>
      </c>
      <c r="L23">
        <v>9206</v>
      </c>
      <c r="M23">
        <v>2</v>
      </c>
      <c r="N23">
        <v>4</v>
      </c>
      <c r="O23">
        <v>4</v>
      </c>
      <c r="P23">
        <v>20</v>
      </c>
      <c r="Q23">
        <v>42697</v>
      </c>
      <c r="R23">
        <v>8</v>
      </c>
      <c r="S23">
        <v>3.5407099999999998</v>
      </c>
      <c r="T23">
        <v>3.5407549999999999</v>
      </c>
      <c r="U23">
        <v>0.10906200000000001</v>
      </c>
      <c r="V23" s="28">
        <f t="shared" ref="V23:AA23" si="2">IFERROR(AVERAGE(G12:G23),"")</f>
        <v>4633.666666666667</v>
      </c>
      <c r="W23" s="28">
        <f t="shared" si="2"/>
        <v>4633.666666666667</v>
      </c>
      <c r="X23" s="28">
        <f t="shared" si="2"/>
        <v>0</v>
      </c>
      <c r="Y23" s="28">
        <f t="shared" si="2"/>
        <v>157.39333716666667</v>
      </c>
      <c r="Z23" s="28">
        <f t="shared" si="2"/>
        <v>104396.66666666667</v>
      </c>
      <c r="AA23" s="28">
        <f t="shared" si="2"/>
        <v>1978.4166666666667</v>
      </c>
      <c r="AB23" s="28">
        <f t="shared" ref="AB23:AG23" si="3">IFERROR(AVERAGE(P12:P23),"")</f>
        <v>37.25</v>
      </c>
      <c r="AC23" s="28">
        <f t="shared" si="3"/>
        <v>8997.5</v>
      </c>
      <c r="AD23" s="28">
        <f t="shared" si="3"/>
        <v>26.75</v>
      </c>
      <c r="AE23" s="28">
        <f t="shared" si="3"/>
        <v>33.864898666666669</v>
      </c>
      <c r="AF23" s="28">
        <f t="shared" si="3"/>
        <v>33.864987750000004</v>
      </c>
      <c r="AG23" s="28">
        <f t="shared" si="3"/>
        <v>4.4077416666666668E-2</v>
      </c>
      <c r="AH23" s="28">
        <f>IFERROR(AVERAGE(N12:N23),"")</f>
        <v>5.083333333333333</v>
      </c>
      <c r="AI23" s="28">
        <f>IFERROR(AVERAGE(O12:O23),"")</f>
        <v>5.083333333333333</v>
      </c>
      <c r="AJ23" s="28">
        <f>AVERAGE(M12:M23)</f>
        <v>2</v>
      </c>
      <c r="AK23">
        <f>COUNTA(D12:D23)</f>
        <v>12</v>
      </c>
      <c r="AL23">
        <f>COUNTIF(M12:M23,"=2")</f>
        <v>12</v>
      </c>
      <c r="AM23">
        <f>COUNTIF(M12:M23,"=1")</f>
        <v>0</v>
      </c>
      <c r="AN23">
        <f>COUNTIF(M12:M23,"=0")</f>
        <v>0</v>
      </c>
      <c r="AO23">
        <f>COUNTIF(M12:M23,"=3")</f>
        <v>0</v>
      </c>
      <c r="AP23">
        <f>COUNTIF(M12:M23,"=")</f>
        <v>0</v>
      </c>
    </row>
    <row r="24" spans="1:42" x14ac:dyDescent="0.2">
      <c r="A24" s="33">
        <v>10</v>
      </c>
      <c r="B24" s="33" t="s">
        <v>94</v>
      </c>
      <c r="C24" t="s">
        <v>21</v>
      </c>
      <c r="D24">
        <v>25</v>
      </c>
      <c r="E24">
        <v>200</v>
      </c>
      <c r="F24">
        <v>0</v>
      </c>
      <c r="G24">
        <v>4611</v>
      </c>
      <c r="H24">
        <v>4611</v>
      </c>
      <c r="I24">
        <v>0</v>
      </c>
      <c r="J24">
        <v>0.25854700000000003</v>
      </c>
      <c r="K24">
        <v>0</v>
      </c>
      <c r="L24">
        <v>3</v>
      </c>
      <c r="M24">
        <v>2</v>
      </c>
      <c r="N24">
        <v>4</v>
      </c>
      <c r="O24">
        <v>4</v>
      </c>
      <c r="P24">
        <v>25</v>
      </c>
      <c r="Q24">
        <v>3</v>
      </c>
      <c r="R24">
        <v>13</v>
      </c>
      <c r="S24">
        <v>0.142097</v>
      </c>
      <c r="T24">
        <v>0.14211699999999999</v>
      </c>
      <c r="U24">
        <v>4.3100000000000001E-4</v>
      </c>
      <c r="V24"/>
      <c r="W24"/>
      <c r="X24"/>
      <c r="Y24"/>
      <c r="Z24"/>
      <c r="AA24"/>
      <c r="AB24"/>
      <c r="AC24"/>
      <c r="AD24"/>
      <c r="AE24"/>
      <c r="AF24"/>
      <c r="AG24"/>
      <c r="AH24"/>
      <c r="AI24"/>
      <c r="AJ24"/>
    </row>
    <row r="25" spans="1:42" x14ac:dyDescent="0.2">
      <c r="A25" s="33">
        <v>10</v>
      </c>
      <c r="B25" s="33" t="s">
        <v>94</v>
      </c>
      <c r="C25" t="s">
        <v>22</v>
      </c>
      <c r="D25">
        <v>25</v>
      </c>
      <c r="E25">
        <v>200</v>
      </c>
      <c r="F25">
        <v>0</v>
      </c>
      <c r="G25">
        <v>3518</v>
      </c>
      <c r="H25">
        <v>3518</v>
      </c>
      <c r="I25">
        <v>0</v>
      </c>
      <c r="J25">
        <v>0.82377400000000001</v>
      </c>
      <c r="K25">
        <v>739</v>
      </c>
      <c r="L25">
        <v>135</v>
      </c>
      <c r="M25">
        <v>2</v>
      </c>
      <c r="N25">
        <v>3</v>
      </c>
      <c r="O25">
        <v>3</v>
      </c>
      <c r="P25">
        <v>21</v>
      </c>
      <c r="Q25">
        <v>210</v>
      </c>
      <c r="R25">
        <v>5</v>
      </c>
      <c r="S25">
        <v>0.77947599999999995</v>
      </c>
      <c r="T25">
        <v>0.77955600000000003</v>
      </c>
      <c r="U25">
        <v>8.0212000000000006E-2</v>
      </c>
      <c r="V25"/>
      <c r="W25"/>
      <c r="X25"/>
      <c r="Y25"/>
      <c r="Z25"/>
      <c r="AA25"/>
      <c r="AB25"/>
      <c r="AC25"/>
      <c r="AD25"/>
      <c r="AE25"/>
      <c r="AF25"/>
      <c r="AG25"/>
      <c r="AH25"/>
      <c r="AI25"/>
      <c r="AJ25"/>
    </row>
    <row r="26" spans="1:42" x14ac:dyDescent="0.2">
      <c r="A26" s="33">
        <v>10</v>
      </c>
      <c r="B26" s="33" t="s">
        <v>94</v>
      </c>
      <c r="C26" t="s">
        <v>23</v>
      </c>
      <c r="D26">
        <v>25</v>
      </c>
      <c r="E26">
        <v>200</v>
      </c>
      <c r="F26">
        <v>0</v>
      </c>
      <c r="G26">
        <v>3328</v>
      </c>
      <c r="H26">
        <v>3328</v>
      </c>
      <c r="I26">
        <v>0</v>
      </c>
      <c r="J26">
        <v>6.55945</v>
      </c>
      <c r="K26">
        <v>42202</v>
      </c>
      <c r="L26">
        <v>218</v>
      </c>
      <c r="M26">
        <v>2</v>
      </c>
      <c r="N26">
        <v>3</v>
      </c>
      <c r="O26">
        <v>3</v>
      </c>
      <c r="P26">
        <v>52</v>
      </c>
      <c r="Q26">
        <v>1398</v>
      </c>
      <c r="R26">
        <v>32</v>
      </c>
      <c r="S26">
        <v>2.4484650000000001</v>
      </c>
      <c r="T26">
        <v>2.4484900000000001</v>
      </c>
      <c r="U26">
        <v>0.17366000000000001</v>
      </c>
      <c r="V26"/>
      <c r="W26"/>
      <c r="X26"/>
      <c r="Y26"/>
      <c r="Z26"/>
      <c r="AA26"/>
      <c r="AB26"/>
      <c r="AC26"/>
      <c r="AD26"/>
      <c r="AE26"/>
      <c r="AF26"/>
      <c r="AG26"/>
      <c r="AH26"/>
      <c r="AI26"/>
      <c r="AJ26"/>
    </row>
    <row r="27" spans="1:42" x14ac:dyDescent="0.2">
      <c r="A27" s="33">
        <v>10</v>
      </c>
      <c r="B27" s="33" t="s">
        <v>94</v>
      </c>
      <c r="C27" t="s">
        <v>24</v>
      </c>
      <c r="D27">
        <v>25</v>
      </c>
      <c r="E27">
        <v>200</v>
      </c>
      <c r="F27">
        <v>0</v>
      </c>
      <c r="G27">
        <v>3066</v>
      </c>
      <c r="H27">
        <v>3066</v>
      </c>
      <c r="I27">
        <v>0</v>
      </c>
      <c r="J27">
        <v>0.82691599999999998</v>
      </c>
      <c r="K27">
        <v>435</v>
      </c>
      <c r="L27">
        <v>82</v>
      </c>
      <c r="M27">
        <v>2</v>
      </c>
      <c r="N27">
        <v>3</v>
      </c>
      <c r="O27">
        <v>3</v>
      </c>
      <c r="P27">
        <v>34</v>
      </c>
      <c r="Q27">
        <v>182</v>
      </c>
      <c r="R27">
        <v>21</v>
      </c>
      <c r="S27">
        <v>0.73736199999999996</v>
      </c>
      <c r="T27">
        <v>0.73745799999999995</v>
      </c>
      <c r="U27">
        <v>0.208976</v>
      </c>
      <c r="V27"/>
      <c r="W27"/>
      <c r="X27"/>
      <c r="Y27"/>
      <c r="Z27"/>
      <c r="AA27"/>
      <c r="AB27"/>
      <c r="AC27"/>
      <c r="AD27"/>
      <c r="AE27"/>
      <c r="AF27"/>
      <c r="AG27"/>
      <c r="AH27"/>
      <c r="AI27"/>
      <c r="AJ27"/>
    </row>
    <row r="28" spans="1:42" x14ac:dyDescent="0.2">
      <c r="A28" s="33">
        <v>10</v>
      </c>
      <c r="B28" s="33" t="s">
        <v>94</v>
      </c>
      <c r="C28" t="s">
        <v>25</v>
      </c>
      <c r="D28">
        <v>25</v>
      </c>
      <c r="E28">
        <v>200</v>
      </c>
      <c r="F28">
        <v>0</v>
      </c>
      <c r="G28">
        <v>4113</v>
      </c>
      <c r="H28">
        <v>4113</v>
      </c>
      <c r="I28">
        <v>0</v>
      </c>
      <c r="J28">
        <v>5.3869670000000003</v>
      </c>
      <c r="K28">
        <v>14694</v>
      </c>
      <c r="L28">
        <v>431</v>
      </c>
      <c r="M28">
        <v>2</v>
      </c>
      <c r="N28">
        <v>4</v>
      </c>
      <c r="O28">
        <v>4</v>
      </c>
      <c r="P28">
        <v>36</v>
      </c>
      <c r="Q28">
        <v>2333</v>
      </c>
      <c r="R28">
        <v>14</v>
      </c>
      <c r="S28">
        <v>5.068454</v>
      </c>
      <c r="T28">
        <v>5.0685070000000003</v>
      </c>
      <c r="U28">
        <v>0.13544100000000001</v>
      </c>
      <c r="V28"/>
      <c r="W28"/>
      <c r="X28"/>
      <c r="Y28"/>
      <c r="Z28"/>
      <c r="AA28"/>
      <c r="AB28"/>
      <c r="AC28"/>
      <c r="AD28"/>
      <c r="AE28"/>
      <c r="AF28"/>
      <c r="AG28"/>
      <c r="AH28"/>
      <c r="AI28"/>
      <c r="AJ28"/>
    </row>
    <row r="29" spans="1:42" x14ac:dyDescent="0.2">
      <c r="A29" s="33">
        <v>10</v>
      </c>
      <c r="B29" s="33" t="s">
        <v>94</v>
      </c>
      <c r="C29" t="s">
        <v>26</v>
      </c>
      <c r="D29">
        <v>25</v>
      </c>
      <c r="E29">
        <v>200</v>
      </c>
      <c r="F29">
        <v>0</v>
      </c>
      <c r="G29">
        <v>3455</v>
      </c>
      <c r="H29">
        <v>3455</v>
      </c>
      <c r="I29">
        <v>0</v>
      </c>
      <c r="J29">
        <v>1.4714499999999999</v>
      </c>
      <c r="K29">
        <v>4284</v>
      </c>
      <c r="L29">
        <v>79</v>
      </c>
      <c r="M29">
        <v>2</v>
      </c>
      <c r="N29">
        <v>3</v>
      </c>
      <c r="O29">
        <v>3</v>
      </c>
      <c r="P29">
        <v>35</v>
      </c>
      <c r="Q29">
        <v>225</v>
      </c>
      <c r="R29">
        <v>18</v>
      </c>
      <c r="S29">
        <v>1.2736940000000001</v>
      </c>
      <c r="T29">
        <v>1.2737890000000001</v>
      </c>
      <c r="U29">
        <v>0.18676999999999999</v>
      </c>
      <c r="V29"/>
      <c r="W29"/>
      <c r="X29"/>
      <c r="Y29"/>
      <c r="Z29"/>
      <c r="AA29"/>
      <c r="AB29"/>
      <c r="AC29"/>
      <c r="AD29"/>
      <c r="AE29"/>
      <c r="AF29"/>
      <c r="AG29"/>
      <c r="AH29"/>
      <c r="AI29"/>
      <c r="AJ29"/>
    </row>
    <row r="30" spans="1:42" x14ac:dyDescent="0.2">
      <c r="A30" s="33">
        <v>10</v>
      </c>
      <c r="B30" s="33" t="s">
        <v>94</v>
      </c>
      <c r="C30" t="s">
        <v>27</v>
      </c>
      <c r="D30">
        <v>25</v>
      </c>
      <c r="E30">
        <v>200</v>
      </c>
      <c r="F30">
        <v>0</v>
      </c>
      <c r="G30">
        <v>3003</v>
      </c>
      <c r="H30">
        <v>3003</v>
      </c>
      <c r="I30">
        <v>0</v>
      </c>
      <c r="J30">
        <v>1.1887829999999999</v>
      </c>
      <c r="K30">
        <v>199</v>
      </c>
      <c r="L30">
        <v>48</v>
      </c>
      <c r="M30">
        <v>2</v>
      </c>
      <c r="N30">
        <v>3</v>
      </c>
      <c r="O30">
        <v>3</v>
      </c>
      <c r="P30">
        <v>16</v>
      </c>
      <c r="Q30">
        <v>57</v>
      </c>
      <c r="R30">
        <v>6</v>
      </c>
      <c r="S30">
        <v>1.100922</v>
      </c>
      <c r="T30">
        <v>1.100965</v>
      </c>
      <c r="U30">
        <v>0.45992499999999997</v>
      </c>
      <c r="V30"/>
      <c r="W30"/>
      <c r="X30"/>
      <c r="Y30"/>
      <c r="Z30"/>
      <c r="AA30"/>
      <c r="AB30"/>
      <c r="AC30"/>
      <c r="AD30"/>
      <c r="AE30"/>
      <c r="AF30"/>
      <c r="AG30"/>
      <c r="AH30"/>
      <c r="AI30"/>
      <c r="AJ30"/>
    </row>
    <row r="31" spans="1:42" x14ac:dyDescent="0.2">
      <c r="A31" s="33">
        <v>10</v>
      </c>
      <c r="B31" s="33" t="s">
        <v>94</v>
      </c>
      <c r="C31" t="s">
        <v>28</v>
      </c>
      <c r="D31">
        <v>25</v>
      </c>
      <c r="E31">
        <v>200</v>
      </c>
      <c r="F31">
        <v>0</v>
      </c>
      <c r="G31">
        <v>2945</v>
      </c>
      <c r="H31">
        <v>2945</v>
      </c>
      <c r="I31">
        <v>0</v>
      </c>
      <c r="J31">
        <v>1.082832</v>
      </c>
      <c r="K31">
        <v>0</v>
      </c>
      <c r="L31">
        <v>8</v>
      </c>
      <c r="M31">
        <v>2</v>
      </c>
      <c r="N31">
        <v>3</v>
      </c>
      <c r="O31">
        <v>3</v>
      </c>
      <c r="P31">
        <v>15</v>
      </c>
      <c r="Q31">
        <v>11</v>
      </c>
      <c r="R31">
        <v>5</v>
      </c>
      <c r="S31">
        <v>1.078776</v>
      </c>
      <c r="T31">
        <v>1.078837</v>
      </c>
      <c r="U31">
        <v>0.28825200000000001</v>
      </c>
      <c r="V31" s="28">
        <f t="shared" ref="V31:AA31" si="4">IFERROR(AVERAGE(G24:G31),"")</f>
        <v>3504.875</v>
      </c>
      <c r="W31" s="28">
        <f t="shared" si="4"/>
        <v>3504.875</v>
      </c>
      <c r="X31" s="28">
        <f t="shared" si="4"/>
        <v>0</v>
      </c>
      <c r="Y31" s="28">
        <f t="shared" si="4"/>
        <v>2.1998398750000003</v>
      </c>
      <c r="Z31" s="28">
        <f t="shared" si="4"/>
        <v>7819.125</v>
      </c>
      <c r="AA31" s="28">
        <f t="shared" si="4"/>
        <v>125.5</v>
      </c>
      <c r="AB31" s="28">
        <f t="shared" ref="AB31:AG31" si="5">IFERROR(AVERAGE(P24:P31),"")</f>
        <v>29.25</v>
      </c>
      <c r="AC31" s="28">
        <f t="shared" si="5"/>
        <v>552.375</v>
      </c>
      <c r="AD31" s="28">
        <f t="shared" si="5"/>
        <v>14.25</v>
      </c>
      <c r="AE31" s="28">
        <f t="shared" si="5"/>
        <v>1.5786557500000002</v>
      </c>
      <c r="AF31" s="28">
        <f t="shared" si="5"/>
        <v>1.5787148750000002</v>
      </c>
      <c r="AG31" s="28">
        <f t="shared" si="5"/>
        <v>0.19170837499999999</v>
      </c>
      <c r="AH31" s="28">
        <f>IFERROR(AVERAGE(N24:N31),"")</f>
        <v>3.25</v>
      </c>
      <c r="AI31" s="28">
        <f>IFERROR(AVERAGE(O24:O31),"")</f>
        <v>3.25</v>
      </c>
      <c r="AJ31" s="28">
        <f>AVERAGE(M24:M31)</f>
        <v>2</v>
      </c>
      <c r="AK31">
        <f>COUNTA(D24:D31)</f>
        <v>8</v>
      </c>
      <c r="AL31">
        <f>COUNTIF(M24:M31,"=2")</f>
        <v>8</v>
      </c>
      <c r="AM31">
        <f>COUNTIF(M24:M31,"=1")</f>
        <v>0</v>
      </c>
      <c r="AN31">
        <f>COUNTIF(M24:M31,"=0")</f>
        <v>0</v>
      </c>
      <c r="AO31">
        <f>COUNTIF(M24:M31,"=3")</f>
        <v>0</v>
      </c>
      <c r="AP31">
        <f>COUNTIF(M24:M31,"=")</f>
        <v>0</v>
      </c>
    </row>
    <row r="32" spans="1:42" x14ac:dyDescent="0.2">
      <c r="A32" s="33">
        <v>10</v>
      </c>
      <c r="B32" s="33" t="s">
        <v>95</v>
      </c>
      <c r="C32" t="s">
        <v>29</v>
      </c>
      <c r="D32">
        <v>25</v>
      </c>
      <c r="E32">
        <v>700</v>
      </c>
      <c r="F32">
        <v>0</v>
      </c>
      <c r="G32">
        <v>2147</v>
      </c>
      <c r="H32">
        <v>2147</v>
      </c>
      <c r="I32">
        <v>0</v>
      </c>
      <c r="J32">
        <v>1.0681E-2</v>
      </c>
      <c r="K32">
        <v>0</v>
      </c>
      <c r="L32">
        <v>0</v>
      </c>
      <c r="M32">
        <v>2</v>
      </c>
      <c r="N32">
        <v>2</v>
      </c>
      <c r="O32">
        <v>2</v>
      </c>
      <c r="P32">
        <v>3</v>
      </c>
      <c r="Q32">
        <v>0</v>
      </c>
      <c r="R32">
        <v>0</v>
      </c>
      <c r="S32">
        <v>8.907E-3</v>
      </c>
      <c r="T32">
        <v>8.9180000000000006E-3</v>
      </c>
      <c r="U32">
        <v>4.1E-5</v>
      </c>
      <c r="V32"/>
      <c r="W32"/>
      <c r="X32"/>
      <c r="Y32"/>
      <c r="Z32"/>
      <c r="AA32"/>
      <c r="AB32"/>
      <c r="AC32"/>
      <c r="AD32"/>
      <c r="AE32"/>
      <c r="AF32"/>
      <c r="AG32"/>
      <c r="AH32"/>
      <c r="AI32"/>
      <c r="AJ32"/>
    </row>
    <row r="33" spans="1:42" x14ac:dyDescent="0.2">
      <c r="A33" s="33">
        <v>10</v>
      </c>
      <c r="B33" s="33" t="s">
        <v>95</v>
      </c>
      <c r="C33" t="s">
        <v>30</v>
      </c>
      <c r="D33">
        <v>25</v>
      </c>
      <c r="E33">
        <v>700</v>
      </c>
      <c r="F33">
        <v>0</v>
      </c>
      <c r="G33">
        <v>2147</v>
      </c>
      <c r="H33">
        <v>2147</v>
      </c>
      <c r="I33">
        <v>0</v>
      </c>
      <c r="J33">
        <v>0.40762599999999999</v>
      </c>
      <c r="K33">
        <v>731</v>
      </c>
      <c r="L33">
        <v>38</v>
      </c>
      <c r="M33">
        <v>2</v>
      </c>
      <c r="N33">
        <v>2</v>
      </c>
      <c r="O33">
        <v>2</v>
      </c>
      <c r="P33">
        <v>74</v>
      </c>
      <c r="Q33">
        <v>80</v>
      </c>
      <c r="R33">
        <v>68</v>
      </c>
      <c r="S33">
        <v>0.119159</v>
      </c>
      <c r="T33">
        <v>0.119173</v>
      </c>
      <c r="U33">
        <v>6.2665999999999999E-2</v>
      </c>
      <c r="V33"/>
      <c r="W33"/>
      <c r="X33"/>
      <c r="Y33"/>
      <c r="Z33"/>
      <c r="AA33"/>
      <c r="AB33"/>
      <c r="AC33"/>
      <c r="AD33"/>
      <c r="AE33"/>
      <c r="AF33"/>
      <c r="AG33"/>
      <c r="AH33"/>
      <c r="AI33"/>
      <c r="AJ33"/>
    </row>
    <row r="34" spans="1:42" x14ac:dyDescent="0.2">
      <c r="A34" s="33">
        <v>10</v>
      </c>
      <c r="B34" s="33" t="s">
        <v>95</v>
      </c>
      <c r="C34" t="s">
        <v>31</v>
      </c>
      <c r="D34">
        <v>25</v>
      </c>
      <c r="E34">
        <v>700</v>
      </c>
      <c r="F34">
        <v>0</v>
      </c>
      <c r="G34">
        <v>2147</v>
      </c>
      <c r="H34">
        <v>2147</v>
      </c>
      <c r="I34">
        <v>0</v>
      </c>
      <c r="J34">
        <v>0.76923399999999997</v>
      </c>
      <c r="K34">
        <v>3354</v>
      </c>
      <c r="L34">
        <v>100</v>
      </c>
      <c r="M34">
        <v>2</v>
      </c>
      <c r="N34">
        <v>2</v>
      </c>
      <c r="O34">
        <v>2</v>
      </c>
      <c r="P34">
        <v>39</v>
      </c>
      <c r="Q34">
        <v>290</v>
      </c>
      <c r="R34">
        <v>28</v>
      </c>
      <c r="S34">
        <v>0.45642700000000003</v>
      </c>
      <c r="T34">
        <v>0.45652900000000002</v>
      </c>
      <c r="U34">
        <v>5.3004999999999997E-2</v>
      </c>
      <c r="V34"/>
      <c r="W34"/>
      <c r="X34"/>
      <c r="Y34"/>
      <c r="Z34"/>
      <c r="AA34"/>
      <c r="AB34"/>
      <c r="AC34"/>
      <c r="AD34"/>
      <c r="AE34"/>
      <c r="AF34"/>
      <c r="AG34"/>
      <c r="AH34"/>
      <c r="AI34"/>
      <c r="AJ34"/>
    </row>
    <row r="35" spans="1:42" x14ac:dyDescent="0.2">
      <c r="A35" s="33">
        <v>10</v>
      </c>
      <c r="B35" s="33" t="s">
        <v>95</v>
      </c>
      <c r="C35" t="s">
        <v>32</v>
      </c>
      <c r="D35">
        <v>25</v>
      </c>
      <c r="E35">
        <v>700</v>
      </c>
      <c r="F35">
        <v>0</v>
      </c>
      <c r="G35">
        <v>2131</v>
      </c>
      <c r="H35">
        <v>2131</v>
      </c>
      <c r="I35">
        <v>0</v>
      </c>
      <c r="J35">
        <v>4.7071990000000001</v>
      </c>
      <c r="K35">
        <v>19123</v>
      </c>
      <c r="L35">
        <v>234</v>
      </c>
      <c r="M35">
        <v>2</v>
      </c>
      <c r="N35">
        <v>1</v>
      </c>
      <c r="O35">
        <v>1</v>
      </c>
      <c r="P35">
        <v>157</v>
      </c>
      <c r="Q35">
        <v>1395</v>
      </c>
      <c r="R35">
        <v>149</v>
      </c>
      <c r="S35">
        <v>4.6622589999999997</v>
      </c>
      <c r="T35">
        <v>4.6623109999999999</v>
      </c>
      <c r="U35">
        <v>9.68E-4</v>
      </c>
      <c r="V35"/>
      <c r="W35"/>
      <c r="X35"/>
      <c r="Y35"/>
      <c r="Z35"/>
      <c r="AA35"/>
      <c r="AB35"/>
      <c r="AC35"/>
      <c r="AD35"/>
      <c r="AE35"/>
      <c r="AF35"/>
      <c r="AG35"/>
      <c r="AH35"/>
      <c r="AI35"/>
      <c r="AJ35"/>
    </row>
    <row r="36" spans="1:42" x14ac:dyDescent="0.2">
      <c r="A36" s="33">
        <v>10</v>
      </c>
      <c r="B36" s="33" t="s">
        <v>95</v>
      </c>
      <c r="C36" t="s">
        <v>33</v>
      </c>
      <c r="D36">
        <v>25</v>
      </c>
      <c r="E36">
        <v>700</v>
      </c>
      <c r="F36">
        <v>0</v>
      </c>
      <c r="G36">
        <v>2147</v>
      </c>
      <c r="H36">
        <v>2147</v>
      </c>
      <c r="I36">
        <v>0</v>
      </c>
      <c r="J36">
        <v>0.18842100000000001</v>
      </c>
      <c r="K36">
        <v>0</v>
      </c>
      <c r="L36">
        <v>3</v>
      </c>
      <c r="M36">
        <v>2</v>
      </c>
      <c r="N36">
        <v>2</v>
      </c>
      <c r="O36">
        <v>2</v>
      </c>
      <c r="P36">
        <v>30</v>
      </c>
      <c r="Q36">
        <v>3</v>
      </c>
      <c r="R36">
        <v>27</v>
      </c>
      <c r="S36">
        <v>7.5072E-2</v>
      </c>
      <c r="T36">
        <v>7.5088000000000002E-2</v>
      </c>
      <c r="U36">
        <v>5.4692999999999999E-2</v>
      </c>
      <c r="V36"/>
      <c r="W36"/>
      <c r="X36"/>
      <c r="Y36"/>
      <c r="Z36"/>
      <c r="AA36"/>
      <c r="AB36"/>
      <c r="AC36"/>
      <c r="AD36"/>
      <c r="AE36"/>
      <c r="AF36"/>
      <c r="AG36"/>
      <c r="AH36"/>
      <c r="AI36"/>
      <c r="AJ36"/>
    </row>
    <row r="37" spans="1:42" x14ac:dyDescent="0.2">
      <c r="A37" s="33">
        <v>10</v>
      </c>
      <c r="B37" s="33" t="s">
        <v>95</v>
      </c>
      <c r="C37" t="s">
        <v>34</v>
      </c>
      <c r="D37">
        <v>25</v>
      </c>
      <c r="E37">
        <v>700</v>
      </c>
      <c r="F37">
        <v>0</v>
      </c>
      <c r="G37">
        <v>2147</v>
      </c>
      <c r="H37">
        <v>2147</v>
      </c>
      <c r="I37">
        <v>0</v>
      </c>
      <c r="J37">
        <v>0.16494400000000001</v>
      </c>
      <c r="K37">
        <v>0</v>
      </c>
      <c r="L37">
        <v>14</v>
      </c>
      <c r="M37">
        <v>2</v>
      </c>
      <c r="N37">
        <v>2</v>
      </c>
      <c r="O37">
        <v>2</v>
      </c>
      <c r="P37">
        <v>117</v>
      </c>
      <c r="Q37">
        <v>21</v>
      </c>
      <c r="R37">
        <v>113</v>
      </c>
      <c r="S37">
        <v>9.8730999999999999E-2</v>
      </c>
      <c r="T37">
        <v>9.8743999999999998E-2</v>
      </c>
      <c r="U37">
        <v>5.6015000000000002E-2</v>
      </c>
      <c r="V37"/>
      <c r="W37"/>
      <c r="X37"/>
      <c r="Y37"/>
      <c r="Z37"/>
      <c r="AA37"/>
      <c r="AB37"/>
      <c r="AC37"/>
      <c r="AD37"/>
      <c r="AE37"/>
      <c r="AF37"/>
      <c r="AG37"/>
      <c r="AH37"/>
      <c r="AI37"/>
      <c r="AJ37"/>
    </row>
    <row r="38" spans="1:42" x14ac:dyDescent="0.2">
      <c r="A38" s="33">
        <v>10</v>
      </c>
      <c r="B38" s="33" t="s">
        <v>95</v>
      </c>
      <c r="C38" t="s">
        <v>35</v>
      </c>
      <c r="D38">
        <v>25</v>
      </c>
      <c r="E38">
        <v>700</v>
      </c>
      <c r="F38">
        <v>0</v>
      </c>
      <c r="G38">
        <v>2145</v>
      </c>
      <c r="H38">
        <v>2145</v>
      </c>
      <c r="I38">
        <v>0</v>
      </c>
      <c r="J38">
        <v>0.20987700000000001</v>
      </c>
      <c r="K38">
        <v>0</v>
      </c>
      <c r="L38">
        <v>13</v>
      </c>
      <c r="M38">
        <v>2</v>
      </c>
      <c r="N38">
        <v>2</v>
      </c>
      <c r="O38">
        <v>2</v>
      </c>
      <c r="P38">
        <v>66</v>
      </c>
      <c r="Q38">
        <v>15</v>
      </c>
      <c r="R38">
        <v>58</v>
      </c>
      <c r="S38">
        <v>0.19463</v>
      </c>
      <c r="T38">
        <v>0.19466700000000001</v>
      </c>
      <c r="U38">
        <v>6.0574000000000003E-2</v>
      </c>
      <c r="V38"/>
      <c r="W38"/>
      <c r="X38"/>
      <c r="Y38"/>
      <c r="Z38"/>
      <c r="AA38"/>
      <c r="AB38"/>
      <c r="AC38"/>
      <c r="AD38"/>
      <c r="AE38"/>
      <c r="AF38"/>
      <c r="AG38"/>
      <c r="AH38"/>
      <c r="AI38"/>
      <c r="AJ38"/>
    </row>
    <row r="39" spans="1:42" x14ac:dyDescent="0.2">
      <c r="A39" s="33">
        <v>10</v>
      </c>
      <c r="B39" s="33" t="s">
        <v>95</v>
      </c>
      <c r="C39" t="s">
        <v>36</v>
      </c>
      <c r="D39">
        <v>25</v>
      </c>
      <c r="E39">
        <v>700</v>
      </c>
      <c r="F39">
        <v>0</v>
      </c>
      <c r="G39">
        <v>2145</v>
      </c>
      <c r="H39">
        <v>2145</v>
      </c>
      <c r="I39">
        <v>0</v>
      </c>
      <c r="J39">
        <v>0.18481</v>
      </c>
      <c r="K39">
        <v>0</v>
      </c>
      <c r="L39">
        <v>14</v>
      </c>
      <c r="M39">
        <v>2</v>
      </c>
      <c r="N39">
        <v>2</v>
      </c>
      <c r="O39">
        <v>2</v>
      </c>
      <c r="P39">
        <v>16</v>
      </c>
      <c r="Q39">
        <v>19</v>
      </c>
      <c r="R39">
        <v>9</v>
      </c>
      <c r="S39">
        <v>0.165496</v>
      </c>
      <c r="T39">
        <v>0.165572</v>
      </c>
      <c r="U39">
        <v>8.1417000000000003E-2</v>
      </c>
      <c r="V39" s="28">
        <f t="shared" ref="V39:AA39" si="6">IFERROR(AVERAGE(G32:G39),"")</f>
        <v>2144.5</v>
      </c>
      <c r="W39" s="28">
        <f t="shared" si="6"/>
        <v>2144.5</v>
      </c>
      <c r="X39" s="28">
        <f t="shared" si="6"/>
        <v>0</v>
      </c>
      <c r="Y39" s="28">
        <f t="shared" si="6"/>
        <v>0.830349</v>
      </c>
      <c r="Z39" s="28">
        <f t="shared" si="6"/>
        <v>2901</v>
      </c>
      <c r="AA39" s="28">
        <f t="shared" si="6"/>
        <v>52</v>
      </c>
      <c r="AB39" s="28">
        <f t="shared" ref="AB39:AG39" si="7">IFERROR(AVERAGE(P32:P39),"")</f>
        <v>62.75</v>
      </c>
      <c r="AC39" s="28">
        <f t="shared" si="7"/>
        <v>227.875</v>
      </c>
      <c r="AD39" s="28">
        <f t="shared" si="7"/>
        <v>56.5</v>
      </c>
      <c r="AE39" s="28">
        <f t="shared" si="7"/>
        <v>0.72258512499999994</v>
      </c>
      <c r="AF39" s="28">
        <f t="shared" si="7"/>
        <v>0.72262525</v>
      </c>
      <c r="AG39" s="28">
        <f t="shared" si="7"/>
        <v>4.6172375000000002E-2</v>
      </c>
      <c r="AH39" s="28">
        <f>IFERROR(AVERAGE(N32:N39),"")</f>
        <v>1.875</v>
      </c>
      <c r="AI39" s="28">
        <f>IFERROR(AVERAGE(O32:O39),"")</f>
        <v>1.875</v>
      </c>
      <c r="AJ39" s="28">
        <f>AVERAGE(M32:M39)</f>
        <v>2</v>
      </c>
      <c r="AK39">
        <f>COUNTA(D32:D39)</f>
        <v>8</v>
      </c>
      <c r="AL39">
        <f>COUNTIF(M32:M39,"=2")</f>
        <v>8</v>
      </c>
      <c r="AM39">
        <f>COUNTIF(M32:M39,"=1")</f>
        <v>0</v>
      </c>
      <c r="AN39">
        <f>COUNTIF(M32:M39,"=0")</f>
        <v>0</v>
      </c>
      <c r="AO39">
        <f>COUNTIF(M32:M39,"=3")</f>
        <v>0</v>
      </c>
      <c r="AP39">
        <f>COUNTIF(M32:M39,"=")</f>
        <v>0</v>
      </c>
    </row>
    <row r="40" spans="1:42" x14ac:dyDescent="0.2">
      <c r="A40" s="33">
        <v>10</v>
      </c>
      <c r="B40" s="33" t="s">
        <v>96</v>
      </c>
      <c r="C40" t="s">
        <v>37</v>
      </c>
      <c r="D40">
        <v>25</v>
      </c>
      <c r="E40">
        <v>1000</v>
      </c>
      <c r="F40">
        <v>0</v>
      </c>
      <c r="G40">
        <v>4633</v>
      </c>
      <c r="H40">
        <v>4633</v>
      </c>
      <c r="I40">
        <v>0</v>
      </c>
      <c r="J40">
        <v>0.12997900000000001</v>
      </c>
      <c r="K40">
        <v>0</v>
      </c>
      <c r="L40">
        <v>10</v>
      </c>
      <c r="M40">
        <v>2</v>
      </c>
      <c r="N40">
        <v>4</v>
      </c>
      <c r="O40">
        <v>4</v>
      </c>
      <c r="P40">
        <v>20</v>
      </c>
      <c r="Q40">
        <v>11</v>
      </c>
      <c r="R40">
        <v>17</v>
      </c>
      <c r="S40">
        <v>8.6702000000000001E-2</v>
      </c>
      <c r="T40">
        <v>8.6718000000000003E-2</v>
      </c>
      <c r="U40">
        <v>5.2887999999999998E-2</v>
      </c>
      <c r="V40"/>
      <c r="W40"/>
      <c r="X40"/>
      <c r="Y40"/>
      <c r="Z40"/>
      <c r="AA40"/>
      <c r="AB40"/>
      <c r="AC40"/>
      <c r="AD40"/>
      <c r="AE40"/>
      <c r="AF40"/>
      <c r="AG40"/>
      <c r="AH40"/>
      <c r="AI40"/>
      <c r="AJ40"/>
    </row>
    <row r="41" spans="1:42" x14ac:dyDescent="0.2">
      <c r="A41" s="33">
        <v>10</v>
      </c>
      <c r="B41" s="33" t="s">
        <v>96</v>
      </c>
      <c r="C41" t="s">
        <v>38</v>
      </c>
      <c r="D41">
        <v>25</v>
      </c>
      <c r="E41">
        <v>1000</v>
      </c>
      <c r="F41">
        <v>0</v>
      </c>
      <c r="G41">
        <v>4105</v>
      </c>
      <c r="H41">
        <v>4105</v>
      </c>
      <c r="I41">
        <v>0</v>
      </c>
      <c r="J41">
        <v>1.3729910000000001</v>
      </c>
      <c r="K41">
        <v>3813</v>
      </c>
      <c r="L41">
        <v>221</v>
      </c>
      <c r="M41">
        <v>2</v>
      </c>
      <c r="N41">
        <v>4</v>
      </c>
      <c r="O41">
        <v>4</v>
      </c>
      <c r="P41">
        <v>32</v>
      </c>
      <c r="Q41">
        <v>436</v>
      </c>
      <c r="R41">
        <v>23</v>
      </c>
      <c r="S41">
        <v>0.54159599999999997</v>
      </c>
      <c r="T41">
        <v>0.54163799999999995</v>
      </c>
      <c r="U41">
        <v>5.9825999999999997E-2</v>
      </c>
      <c r="V41"/>
      <c r="W41"/>
      <c r="X41"/>
      <c r="Y41"/>
      <c r="Z41"/>
      <c r="AA41"/>
      <c r="AB41"/>
      <c r="AC41"/>
      <c r="AD41"/>
      <c r="AE41"/>
      <c r="AF41"/>
      <c r="AG41"/>
      <c r="AH41"/>
      <c r="AI41"/>
      <c r="AJ41"/>
    </row>
    <row r="42" spans="1:42" x14ac:dyDescent="0.2">
      <c r="A42" s="33">
        <v>10</v>
      </c>
      <c r="B42" s="33" t="s">
        <v>96</v>
      </c>
      <c r="C42" t="s">
        <v>39</v>
      </c>
      <c r="D42">
        <v>25</v>
      </c>
      <c r="E42">
        <v>1000</v>
      </c>
      <c r="F42">
        <v>0</v>
      </c>
      <c r="G42">
        <v>3914</v>
      </c>
      <c r="H42">
        <v>3914</v>
      </c>
      <c r="I42">
        <v>0</v>
      </c>
      <c r="J42">
        <v>46.469334000000003</v>
      </c>
      <c r="K42">
        <v>107305</v>
      </c>
      <c r="L42">
        <v>1439</v>
      </c>
      <c r="M42">
        <v>2</v>
      </c>
      <c r="N42">
        <v>3</v>
      </c>
      <c r="O42">
        <v>3</v>
      </c>
      <c r="P42">
        <v>31</v>
      </c>
      <c r="Q42">
        <v>6921</v>
      </c>
      <c r="R42">
        <v>9</v>
      </c>
      <c r="S42">
        <v>32.327987999999998</v>
      </c>
      <c r="T42">
        <v>32.328046999999998</v>
      </c>
      <c r="U42">
        <v>9.1894000000000003E-2</v>
      </c>
      <c r="V42"/>
      <c r="W42"/>
      <c r="X42"/>
      <c r="Y42"/>
      <c r="Z42"/>
      <c r="AA42"/>
      <c r="AB42"/>
      <c r="AC42"/>
      <c r="AD42"/>
      <c r="AE42"/>
      <c r="AF42"/>
      <c r="AG42"/>
      <c r="AH42"/>
      <c r="AI42"/>
      <c r="AJ42"/>
    </row>
    <row r="43" spans="1:42" x14ac:dyDescent="0.2">
      <c r="A43" s="33">
        <v>10</v>
      </c>
      <c r="B43" s="33" t="s">
        <v>96</v>
      </c>
      <c r="C43" t="s">
        <v>40</v>
      </c>
      <c r="D43">
        <v>25</v>
      </c>
      <c r="E43">
        <v>1000</v>
      </c>
      <c r="F43">
        <v>0</v>
      </c>
      <c r="G43">
        <v>3550</v>
      </c>
      <c r="H43">
        <v>3550</v>
      </c>
      <c r="I43">
        <v>0</v>
      </c>
      <c r="J43">
        <v>31.910920000000001</v>
      </c>
      <c r="K43">
        <v>81893</v>
      </c>
      <c r="L43">
        <v>773</v>
      </c>
      <c r="M43">
        <v>2</v>
      </c>
      <c r="N43">
        <v>2</v>
      </c>
      <c r="O43">
        <v>2</v>
      </c>
      <c r="P43">
        <v>28</v>
      </c>
      <c r="Q43">
        <v>10953</v>
      </c>
      <c r="R43">
        <v>7</v>
      </c>
      <c r="S43">
        <v>14.891830000000001</v>
      </c>
      <c r="T43">
        <v>14.891887000000001</v>
      </c>
      <c r="U43">
        <v>8.9081999999999995E-2</v>
      </c>
      <c r="V43"/>
      <c r="W43"/>
      <c r="X43"/>
      <c r="Y43"/>
      <c r="Z43"/>
      <c r="AA43"/>
      <c r="AB43"/>
      <c r="AC43"/>
      <c r="AD43"/>
      <c r="AE43"/>
      <c r="AF43"/>
      <c r="AG43"/>
      <c r="AH43"/>
      <c r="AI43"/>
      <c r="AJ43"/>
    </row>
    <row r="44" spans="1:42" x14ac:dyDescent="0.2">
      <c r="A44" s="33">
        <v>10</v>
      </c>
      <c r="B44" s="33" t="s">
        <v>96</v>
      </c>
      <c r="C44" t="s">
        <v>41</v>
      </c>
      <c r="D44">
        <v>25</v>
      </c>
      <c r="E44">
        <v>1000</v>
      </c>
      <c r="F44">
        <v>0</v>
      </c>
      <c r="G44">
        <v>3930</v>
      </c>
      <c r="H44">
        <v>3930</v>
      </c>
      <c r="I44">
        <v>0</v>
      </c>
      <c r="J44">
        <v>0.31306699999999998</v>
      </c>
      <c r="K44">
        <v>88</v>
      </c>
      <c r="L44">
        <v>30</v>
      </c>
      <c r="M44">
        <v>2</v>
      </c>
      <c r="N44">
        <v>3</v>
      </c>
      <c r="O44">
        <v>3</v>
      </c>
      <c r="P44">
        <v>297</v>
      </c>
      <c r="Q44">
        <v>48</v>
      </c>
      <c r="R44">
        <v>290</v>
      </c>
      <c r="S44">
        <v>0.22300400000000001</v>
      </c>
      <c r="T44">
        <v>0.22305</v>
      </c>
      <c r="U44">
        <v>5.4001E-2</v>
      </c>
      <c r="V44"/>
      <c r="W44"/>
      <c r="X44"/>
      <c r="Y44"/>
      <c r="Z44"/>
      <c r="AA44"/>
      <c r="AB44"/>
      <c r="AC44"/>
      <c r="AD44"/>
      <c r="AE44"/>
      <c r="AF44"/>
      <c r="AG44"/>
      <c r="AH44"/>
      <c r="AI44"/>
      <c r="AJ44"/>
    </row>
    <row r="45" spans="1:42" x14ac:dyDescent="0.2">
      <c r="A45" s="33">
        <v>10</v>
      </c>
      <c r="B45" s="33" t="s">
        <v>96</v>
      </c>
      <c r="C45" t="s">
        <v>42</v>
      </c>
      <c r="D45">
        <v>25</v>
      </c>
      <c r="E45">
        <v>1000</v>
      </c>
      <c r="F45">
        <v>0</v>
      </c>
      <c r="G45">
        <v>3744</v>
      </c>
      <c r="H45">
        <v>3744</v>
      </c>
      <c r="I45">
        <v>0</v>
      </c>
      <c r="J45">
        <v>4.7551310000000004</v>
      </c>
      <c r="K45">
        <v>14623</v>
      </c>
      <c r="L45">
        <v>516</v>
      </c>
      <c r="M45">
        <v>2</v>
      </c>
      <c r="N45">
        <v>3</v>
      </c>
      <c r="O45">
        <v>3</v>
      </c>
      <c r="P45">
        <v>43</v>
      </c>
      <c r="Q45">
        <v>3098</v>
      </c>
      <c r="R45">
        <v>25</v>
      </c>
      <c r="S45">
        <v>2.7341730000000002</v>
      </c>
      <c r="T45">
        <v>2.7342240000000002</v>
      </c>
      <c r="U45">
        <v>2.1800000000000001E-3</v>
      </c>
      <c r="V45"/>
      <c r="W45"/>
      <c r="X45"/>
      <c r="Y45"/>
      <c r="Z45"/>
      <c r="AA45"/>
      <c r="AB45"/>
      <c r="AC45"/>
      <c r="AD45"/>
      <c r="AE45"/>
      <c r="AF45"/>
      <c r="AG45"/>
      <c r="AH45"/>
      <c r="AI45"/>
      <c r="AJ45"/>
    </row>
    <row r="46" spans="1:42" x14ac:dyDescent="0.2">
      <c r="A46" s="33">
        <v>10</v>
      </c>
      <c r="B46" s="33" t="s">
        <v>96</v>
      </c>
      <c r="C46" t="s">
        <v>43</v>
      </c>
      <c r="D46">
        <v>25</v>
      </c>
      <c r="E46">
        <v>1000</v>
      </c>
      <c r="F46">
        <v>0</v>
      </c>
      <c r="G46">
        <v>3616</v>
      </c>
      <c r="H46">
        <v>3616</v>
      </c>
      <c r="I46">
        <v>0</v>
      </c>
      <c r="J46">
        <v>19.222007999999999</v>
      </c>
      <c r="K46">
        <v>45661</v>
      </c>
      <c r="L46">
        <v>1058</v>
      </c>
      <c r="M46">
        <v>2</v>
      </c>
      <c r="N46">
        <v>3</v>
      </c>
      <c r="O46">
        <v>3</v>
      </c>
      <c r="P46">
        <v>22</v>
      </c>
      <c r="Q46">
        <v>5293</v>
      </c>
      <c r="R46">
        <v>8</v>
      </c>
      <c r="S46">
        <v>14.711394</v>
      </c>
      <c r="T46">
        <v>14.711451</v>
      </c>
      <c r="U46">
        <v>7.3435E-2</v>
      </c>
      <c r="V46"/>
      <c r="W46"/>
      <c r="X46"/>
      <c r="Y46"/>
      <c r="Z46"/>
      <c r="AA46"/>
      <c r="AB46"/>
      <c r="AC46"/>
      <c r="AD46"/>
      <c r="AE46"/>
      <c r="AF46"/>
      <c r="AG46"/>
      <c r="AH46"/>
      <c r="AI46"/>
      <c r="AJ46"/>
    </row>
    <row r="47" spans="1:42" x14ac:dyDescent="0.2">
      <c r="A47" s="33">
        <v>10</v>
      </c>
      <c r="B47" s="33" t="s">
        <v>96</v>
      </c>
      <c r="C47" t="s">
        <v>44</v>
      </c>
      <c r="D47">
        <v>25</v>
      </c>
      <c r="E47">
        <v>1000</v>
      </c>
      <c r="F47">
        <v>0</v>
      </c>
      <c r="G47">
        <v>3282</v>
      </c>
      <c r="H47">
        <v>3282</v>
      </c>
      <c r="I47">
        <v>0</v>
      </c>
      <c r="J47">
        <v>0.58100499999999999</v>
      </c>
      <c r="K47">
        <v>1385</v>
      </c>
      <c r="L47">
        <v>205</v>
      </c>
      <c r="M47">
        <v>2</v>
      </c>
      <c r="N47">
        <v>1</v>
      </c>
      <c r="O47">
        <v>1</v>
      </c>
      <c r="P47">
        <v>20</v>
      </c>
      <c r="Q47">
        <v>418</v>
      </c>
      <c r="R47">
        <v>3</v>
      </c>
      <c r="S47">
        <v>0.52249500000000004</v>
      </c>
      <c r="T47">
        <v>0.52254699999999998</v>
      </c>
      <c r="U47">
        <v>6.7454E-2</v>
      </c>
      <c r="V47"/>
      <c r="W47"/>
      <c r="X47"/>
      <c r="Y47"/>
      <c r="Z47"/>
      <c r="AA47"/>
      <c r="AB47"/>
      <c r="AC47"/>
      <c r="AD47"/>
      <c r="AE47"/>
      <c r="AF47"/>
      <c r="AG47"/>
      <c r="AH47"/>
      <c r="AI47"/>
      <c r="AJ47"/>
    </row>
    <row r="48" spans="1:42" x14ac:dyDescent="0.2">
      <c r="A48" s="33">
        <v>10</v>
      </c>
      <c r="B48" s="33" t="s">
        <v>96</v>
      </c>
      <c r="C48" t="s">
        <v>45</v>
      </c>
      <c r="D48">
        <v>25</v>
      </c>
      <c r="E48">
        <v>1000</v>
      </c>
      <c r="F48">
        <v>0</v>
      </c>
      <c r="G48">
        <v>3707</v>
      </c>
      <c r="H48">
        <v>3707</v>
      </c>
      <c r="I48">
        <v>0</v>
      </c>
      <c r="J48">
        <v>0.86910699999999996</v>
      </c>
      <c r="K48">
        <v>1395</v>
      </c>
      <c r="L48">
        <v>150</v>
      </c>
      <c r="M48">
        <v>2</v>
      </c>
      <c r="N48">
        <v>2</v>
      </c>
      <c r="O48">
        <v>2</v>
      </c>
      <c r="P48">
        <v>32</v>
      </c>
      <c r="Q48">
        <v>292</v>
      </c>
      <c r="R48">
        <v>20</v>
      </c>
      <c r="S48">
        <v>0.39640700000000001</v>
      </c>
      <c r="T48">
        <v>0.39644299999999999</v>
      </c>
      <c r="U48">
        <v>6.3737000000000002E-2</v>
      </c>
      <c r="V48"/>
      <c r="W48"/>
      <c r="X48"/>
      <c r="Y48"/>
      <c r="Z48"/>
      <c r="AA48"/>
      <c r="AB48"/>
      <c r="AC48"/>
      <c r="AD48"/>
      <c r="AE48"/>
      <c r="AF48"/>
      <c r="AG48"/>
      <c r="AH48"/>
      <c r="AI48"/>
      <c r="AJ48"/>
    </row>
    <row r="49" spans="1:42" x14ac:dyDescent="0.2">
      <c r="A49" s="33">
        <v>10</v>
      </c>
      <c r="B49" s="33" t="s">
        <v>96</v>
      </c>
      <c r="C49" t="s">
        <v>46</v>
      </c>
      <c r="D49">
        <v>25</v>
      </c>
      <c r="E49">
        <v>1000</v>
      </c>
      <c r="F49">
        <v>0</v>
      </c>
      <c r="G49">
        <v>4046</v>
      </c>
      <c r="H49">
        <v>4046</v>
      </c>
      <c r="I49">
        <v>0</v>
      </c>
      <c r="J49">
        <v>4.3108659999999999</v>
      </c>
      <c r="K49">
        <v>9827</v>
      </c>
      <c r="L49">
        <v>285</v>
      </c>
      <c r="M49">
        <v>2</v>
      </c>
      <c r="N49">
        <v>3</v>
      </c>
      <c r="O49">
        <v>3</v>
      </c>
      <c r="P49">
        <v>28</v>
      </c>
      <c r="Q49">
        <v>1636</v>
      </c>
      <c r="R49">
        <v>10</v>
      </c>
      <c r="S49">
        <v>0.66309200000000001</v>
      </c>
      <c r="T49">
        <v>0.66312499999999996</v>
      </c>
      <c r="U49">
        <v>6.4107999999999998E-2</v>
      </c>
      <c r="V49"/>
      <c r="W49"/>
      <c r="X49"/>
      <c r="Y49"/>
      <c r="Z49"/>
      <c r="AA49"/>
      <c r="AB49"/>
      <c r="AC49"/>
      <c r="AD49"/>
      <c r="AE49"/>
      <c r="AF49"/>
      <c r="AG49"/>
      <c r="AH49"/>
      <c r="AI49"/>
      <c r="AJ49"/>
    </row>
    <row r="50" spans="1:42" x14ac:dyDescent="0.2">
      <c r="A50" s="33">
        <v>10</v>
      </c>
      <c r="B50" s="33" t="s">
        <v>96</v>
      </c>
      <c r="C50" t="s">
        <v>47</v>
      </c>
      <c r="D50">
        <v>25</v>
      </c>
      <c r="E50">
        <v>1000</v>
      </c>
      <c r="F50">
        <v>0</v>
      </c>
      <c r="G50">
        <v>3509</v>
      </c>
      <c r="H50">
        <v>3509</v>
      </c>
      <c r="I50">
        <v>0</v>
      </c>
      <c r="J50">
        <v>85.028981999999999</v>
      </c>
      <c r="K50">
        <v>197778</v>
      </c>
      <c r="L50">
        <v>1949</v>
      </c>
      <c r="M50">
        <v>2</v>
      </c>
      <c r="N50">
        <v>2</v>
      </c>
      <c r="O50">
        <v>2</v>
      </c>
      <c r="P50">
        <v>29</v>
      </c>
      <c r="Q50">
        <v>16679</v>
      </c>
      <c r="R50">
        <v>14</v>
      </c>
      <c r="S50">
        <v>62.178682999999999</v>
      </c>
      <c r="T50">
        <v>62.178749000000003</v>
      </c>
      <c r="U50">
        <v>7.2783E-2</v>
      </c>
      <c r="V50" s="28">
        <f t="shared" ref="V50:AA50" si="8">IFERROR(AVERAGE(G40:G50),"")</f>
        <v>3821.4545454545455</v>
      </c>
      <c r="W50" s="28">
        <f t="shared" si="8"/>
        <v>3821.4545454545455</v>
      </c>
      <c r="X50" s="28">
        <f t="shared" si="8"/>
        <v>0</v>
      </c>
      <c r="Y50" s="28">
        <f t="shared" si="8"/>
        <v>17.723944545454547</v>
      </c>
      <c r="Z50" s="28">
        <f t="shared" si="8"/>
        <v>42160.727272727272</v>
      </c>
      <c r="AA50" s="28">
        <f t="shared" si="8"/>
        <v>603.27272727272725</v>
      </c>
      <c r="AB50" s="28">
        <f t="shared" ref="AB50:AG50" si="9">IFERROR(AVERAGE(P40:P50),"")</f>
        <v>52.909090909090907</v>
      </c>
      <c r="AC50" s="28">
        <f t="shared" si="9"/>
        <v>4162.272727272727</v>
      </c>
      <c r="AD50" s="28">
        <f t="shared" si="9"/>
        <v>38.727272727272727</v>
      </c>
      <c r="AE50" s="28">
        <f t="shared" si="9"/>
        <v>11.752487636363638</v>
      </c>
      <c r="AF50" s="28">
        <f t="shared" si="9"/>
        <v>11.752534454545453</v>
      </c>
      <c r="AG50" s="28">
        <f t="shared" si="9"/>
        <v>6.285345454545456E-2</v>
      </c>
      <c r="AH50" s="28">
        <f>IFERROR(AVERAGE(N40:N50),"")</f>
        <v>2.7272727272727271</v>
      </c>
      <c r="AI50" s="28">
        <f>IFERROR(AVERAGE(O40:O50),"")</f>
        <v>2.7272727272727271</v>
      </c>
      <c r="AJ50" s="28">
        <f>AVERAGE(M40:M50)</f>
        <v>2</v>
      </c>
      <c r="AK50">
        <f>COUNTA(D40:D50)</f>
        <v>11</v>
      </c>
      <c r="AL50">
        <f>COUNTIF(M40:M50,"=2")</f>
        <v>11</v>
      </c>
      <c r="AM50">
        <f>COUNTIF(M40:M50,"=1")</f>
        <v>0</v>
      </c>
      <c r="AN50">
        <f>COUNTIF(M40:M50,"=0")</f>
        <v>0</v>
      </c>
      <c r="AO50">
        <f>COUNTIF(M40:M50,"=3")</f>
        <v>0</v>
      </c>
      <c r="AP50">
        <f>COUNTIF(M40:M50,"=")</f>
        <v>0</v>
      </c>
    </row>
    <row r="51" spans="1:42" x14ac:dyDescent="0.2">
      <c r="A51" s="33">
        <v>10</v>
      </c>
      <c r="B51" s="33" t="s">
        <v>97</v>
      </c>
      <c r="C51" t="s">
        <v>48</v>
      </c>
      <c r="D51">
        <v>25</v>
      </c>
      <c r="E51">
        <v>1000</v>
      </c>
      <c r="F51">
        <v>0</v>
      </c>
      <c r="G51">
        <v>3602</v>
      </c>
      <c r="H51">
        <v>3602</v>
      </c>
      <c r="I51">
        <v>0</v>
      </c>
      <c r="J51">
        <v>0.24124999999999999</v>
      </c>
      <c r="K51">
        <v>0</v>
      </c>
      <c r="L51">
        <v>14</v>
      </c>
      <c r="M51">
        <v>2</v>
      </c>
      <c r="N51">
        <v>3</v>
      </c>
      <c r="O51">
        <v>3</v>
      </c>
      <c r="P51">
        <v>11</v>
      </c>
      <c r="Q51">
        <v>15</v>
      </c>
      <c r="R51">
        <v>8</v>
      </c>
      <c r="S51">
        <v>9.7594E-2</v>
      </c>
      <c r="T51">
        <v>9.7626000000000004E-2</v>
      </c>
      <c r="U51">
        <v>6.7296999999999996E-2</v>
      </c>
      <c r="V51"/>
      <c r="W51"/>
      <c r="X51"/>
      <c r="Y51"/>
      <c r="Z51"/>
      <c r="AA51"/>
      <c r="AB51"/>
      <c r="AC51"/>
      <c r="AD51"/>
      <c r="AE51"/>
      <c r="AF51"/>
      <c r="AG51"/>
      <c r="AH51"/>
      <c r="AI51"/>
      <c r="AJ51"/>
    </row>
    <row r="52" spans="1:42" x14ac:dyDescent="0.2">
      <c r="A52" s="33">
        <v>10</v>
      </c>
      <c r="B52" s="33" t="s">
        <v>97</v>
      </c>
      <c r="C52" t="s">
        <v>49</v>
      </c>
      <c r="D52">
        <v>25</v>
      </c>
      <c r="E52">
        <v>1000</v>
      </c>
      <c r="F52">
        <v>0</v>
      </c>
      <c r="G52">
        <v>3380</v>
      </c>
      <c r="H52">
        <v>3380</v>
      </c>
      <c r="I52">
        <v>0</v>
      </c>
      <c r="J52">
        <v>44.146070000000002</v>
      </c>
      <c r="K52">
        <v>221029</v>
      </c>
      <c r="L52">
        <v>481</v>
      </c>
      <c r="M52">
        <v>2</v>
      </c>
      <c r="N52">
        <v>3</v>
      </c>
      <c r="O52">
        <v>3</v>
      </c>
      <c r="P52">
        <v>28</v>
      </c>
      <c r="Q52">
        <v>2526</v>
      </c>
      <c r="R52">
        <v>20</v>
      </c>
      <c r="S52">
        <v>0.17807100000000001</v>
      </c>
      <c r="T52">
        <v>0.178117</v>
      </c>
      <c r="U52">
        <v>3.3E-4</v>
      </c>
      <c r="V52"/>
      <c r="W52"/>
      <c r="X52"/>
      <c r="Y52"/>
      <c r="Z52"/>
      <c r="AA52"/>
      <c r="AB52"/>
      <c r="AC52"/>
      <c r="AD52"/>
      <c r="AE52"/>
      <c r="AF52"/>
      <c r="AG52"/>
      <c r="AH52"/>
      <c r="AI52"/>
      <c r="AJ52"/>
    </row>
    <row r="53" spans="1:42" x14ac:dyDescent="0.2">
      <c r="A53" s="33">
        <v>10</v>
      </c>
      <c r="B53" s="33" t="s">
        <v>97</v>
      </c>
      <c r="C53" t="s">
        <v>50</v>
      </c>
      <c r="D53">
        <v>25</v>
      </c>
      <c r="E53">
        <v>1000</v>
      </c>
      <c r="F53">
        <v>0</v>
      </c>
      <c r="G53">
        <v>2966.760518</v>
      </c>
      <c r="H53">
        <v>3269</v>
      </c>
      <c r="I53">
        <v>9.2455999999999997E-2</v>
      </c>
      <c r="J53">
        <v>3600.0299409999998</v>
      </c>
      <c r="K53">
        <v>7120942</v>
      </c>
      <c r="L53">
        <v>1434</v>
      </c>
      <c r="M53">
        <v>1</v>
      </c>
      <c r="N53">
        <v>3</v>
      </c>
      <c r="O53">
        <v>3</v>
      </c>
      <c r="P53">
        <v>34</v>
      </c>
      <c r="Q53">
        <v>11406</v>
      </c>
      <c r="R53">
        <v>16</v>
      </c>
      <c r="S53">
        <v>140.84030999999999</v>
      </c>
      <c r="T53">
        <v>140.840372</v>
      </c>
      <c r="U53">
        <v>8.3117999999999997E-2</v>
      </c>
      <c r="V53"/>
      <c r="W53"/>
      <c r="X53"/>
      <c r="Y53"/>
      <c r="Z53"/>
      <c r="AA53"/>
      <c r="AB53"/>
      <c r="AC53"/>
      <c r="AD53"/>
      <c r="AE53"/>
      <c r="AF53"/>
      <c r="AG53"/>
      <c r="AH53"/>
      <c r="AI53"/>
      <c r="AJ53"/>
    </row>
    <row r="54" spans="1:42" x14ac:dyDescent="0.2">
      <c r="A54" s="33">
        <v>10</v>
      </c>
      <c r="B54" s="33" t="s">
        <v>97</v>
      </c>
      <c r="C54" t="s">
        <v>51</v>
      </c>
      <c r="D54">
        <v>25</v>
      </c>
      <c r="E54">
        <v>1000</v>
      </c>
      <c r="F54">
        <v>0</v>
      </c>
      <c r="G54">
        <v>2590.1745609999998</v>
      </c>
      <c r="H54">
        <v>2997</v>
      </c>
      <c r="I54">
        <v>0.135744</v>
      </c>
      <c r="J54">
        <v>3600.0495500000002</v>
      </c>
      <c r="K54">
        <v>5589207</v>
      </c>
      <c r="L54">
        <v>4075</v>
      </c>
      <c r="M54">
        <v>1</v>
      </c>
      <c r="N54">
        <v>3</v>
      </c>
      <c r="O54">
        <v>3</v>
      </c>
      <c r="P54">
        <v>14</v>
      </c>
      <c r="Q54">
        <v>24110</v>
      </c>
      <c r="R54">
        <v>6</v>
      </c>
      <c r="S54">
        <v>7.0087339999999996</v>
      </c>
      <c r="T54">
        <v>7.0088460000000001</v>
      </c>
      <c r="U54">
        <v>7.8201000000000007E-2</v>
      </c>
      <c r="V54"/>
      <c r="W54"/>
      <c r="X54"/>
      <c r="Y54"/>
      <c r="Z54"/>
      <c r="AA54"/>
      <c r="AB54"/>
      <c r="AC54"/>
      <c r="AD54"/>
      <c r="AE54"/>
      <c r="AF54"/>
      <c r="AG54"/>
      <c r="AH54"/>
      <c r="AI54"/>
      <c r="AJ54"/>
    </row>
    <row r="55" spans="1:42" x14ac:dyDescent="0.2">
      <c r="A55" s="33">
        <v>10</v>
      </c>
      <c r="B55" s="33" t="s">
        <v>97</v>
      </c>
      <c r="C55" t="s">
        <v>52</v>
      </c>
      <c r="D55">
        <v>25</v>
      </c>
      <c r="E55">
        <v>1000</v>
      </c>
      <c r="F55">
        <v>0</v>
      </c>
      <c r="G55">
        <v>3380</v>
      </c>
      <c r="H55">
        <v>3380</v>
      </c>
      <c r="I55">
        <v>0</v>
      </c>
      <c r="J55">
        <v>0.24914800000000001</v>
      </c>
      <c r="K55">
        <v>0</v>
      </c>
      <c r="L55">
        <v>6</v>
      </c>
      <c r="M55">
        <v>2</v>
      </c>
      <c r="N55">
        <v>3</v>
      </c>
      <c r="O55">
        <v>3</v>
      </c>
      <c r="P55">
        <v>25</v>
      </c>
      <c r="Q55">
        <v>12</v>
      </c>
      <c r="R55">
        <v>16</v>
      </c>
      <c r="S55">
        <v>0.23119799999999999</v>
      </c>
      <c r="T55">
        <v>0.231238</v>
      </c>
      <c r="U55">
        <v>8.5914000000000004E-2</v>
      </c>
      <c r="V55"/>
      <c r="W55"/>
      <c r="X55"/>
      <c r="Y55"/>
      <c r="Z55"/>
      <c r="AA55"/>
      <c r="AB55"/>
      <c r="AC55"/>
      <c r="AD55"/>
      <c r="AE55"/>
      <c r="AF55"/>
      <c r="AG55"/>
      <c r="AH55"/>
      <c r="AI55"/>
      <c r="AJ55"/>
    </row>
    <row r="56" spans="1:42" x14ac:dyDescent="0.2">
      <c r="A56" s="33">
        <v>10</v>
      </c>
      <c r="B56" s="33" t="s">
        <v>97</v>
      </c>
      <c r="C56" t="s">
        <v>53</v>
      </c>
      <c r="D56">
        <v>25</v>
      </c>
      <c r="E56">
        <v>1000</v>
      </c>
      <c r="F56">
        <v>0</v>
      </c>
      <c r="G56">
        <v>3240</v>
      </c>
      <c r="H56">
        <v>3240</v>
      </c>
      <c r="I56">
        <v>0</v>
      </c>
      <c r="J56">
        <v>0.40095199999999998</v>
      </c>
      <c r="K56">
        <v>1982</v>
      </c>
      <c r="L56">
        <v>85</v>
      </c>
      <c r="M56">
        <v>2</v>
      </c>
      <c r="N56">
        <v>3</v>
      </c>
      <c r="O56">
        <v>3</v>
      </c>
      <c r="P56">
        <v>33</v>
      </c>
      <c r="Q56">
        <v>243</v>
      </c>
      <c r="R56">
        <v>20</v>
      </c>
      <c r="S56">
        <v>0.29320000000000002</v>
      </c>
      <c r="T56">
        <v>0.29325000000000001</v>
      </c>
      <c r="U56">
        <v>4.9399999999999997E-4</v>
      </c>
      <c r="V56"/>
      <c r="W56"/>
      <c r="X56"/>
      <c r="Y56"/>
      <c r="Z56"/>
      <c r="AA56"/>
      <c r="AB56"/>
      <c r="AC56"/>
      <c r="AD56"/>
      <c r="AE56"/>
      <c r="AF56"/>
      <c r="AG56"/>
      <c r="AH56"/>
      <c r="AI56"/>
      <c r="AJ56"/>
    </row>
    <row r="57" spans="1:42" x14ac:dyDescent="0.2">
      <c r="A57" s="33">
        <v>10</v>
      </c>
      <c r="B57" s="33" t="s">
        <v>97</v>
      </c>
      <c r="C57" t="s">
        <v>54</v>
      </c>
      <c r="D57">
        <v>25</v>
      </c>
      <c r="E57">
        <v>1000</v>
      </c>
      <c r="F57">
        <v>0</v>
      </c>
      <c r="G57">
        <v>2983</v>
      </c>
      <c r="H57">
        <v>2983</v>
      </c>
      <c r="I57">
        <v>0</v>
      </c>
      <c r="J57">
        <v>72.041685000000001</v>
      </c>
      <c r="K57">
        <v>341379</v>
      </c>
      <c r="L57">
        <v>699</v>
      </c>
      <c r="M57">
        <v>2</v>
      </c>
      <c r="N57">
        <v>3</v>
      </c>
      <c r="O57">
        <v>3</v>
      </c>
      <c r="P57">
        <v>28</v>
      </c>
      <c r="Q57">
        <v>3675</v>
      </c>
      <c r="R57">
        <v>22</v>
      </c>
      <c r="S57">
        <v>0.90459500000000004</v>
      </c>
      <c r="T57">
        <v>0.90465499999999999</v>
      </c>
      <c r="U57">
        <v>3.39E-4</v>
      </c>
      <c r="V57"/>
      <c r="W57"/>
      <c r="X57"/>
      <c r="Y57"/>
      <c r="Z57"/>
      <c r="AA57"/>
      <c r="AB57"/>
      <c r="AC57"/>
      <c r="AD57"/>
      <c r="AE57"/>
      <c r="AF57"/>
      <c r="AG57"/>
      <c r="AH57"/>
      <c r="AI57"/>
      <c r="AJ57"/>
    </row>
    <row r="58" spans="1:42" x14ac:dyDescent="0.2">
      <c r="A58" s="33">
        <v>10</v>
      </c>
      <c r="B58" s="33" t="s">
        <v>97</v>
      </c>
      <c r="C58" t="s">
        <v>55</v>
      </c>
      <c r="D58">
        <v>25</v>
      </c>
      <c r="E58">
        <v>1000</v>
      </c>
      <c r="F58">
        <v>0</v>
      </c>
      <c r="G58">
        <v>2414.7136799999998</v>
      </c>
      <c r="H58">
        <v>2691</v>
      </c>
      <c r="I58">
        <v>0.102671</v>
      </c>
      <c r="J58">
        <v>3600.0678579999999</v>
      </c>
      <c r="K58">
        <v>6221194</v>
      </c>
      <c r="L58">
        <v>7452</v>
      </c>
      <c r="M58">
        <v>1</v>
      </c>
      <c r="N58">
        <v>2</v>
      </c>
      <c r="O58">
        <v>2</v>
      </c>
      <c r="P58">
        <v>22</v>
      </c>
      <c r="Q58">
        <v>33997</v>
      </c>
      <c r="R58">
        <v>8</v>
      </c>
      <c r="S58">
        <v>66.167973000000003</v>
      </c>
      <c r="T58">
        <v>66.168030000000002</v>
      </c>
      <c r="U58">
        <v>8.5627999999999996E-2</v>
      </c>
      <c r="V58" s="28">
        <f t="shared" ref="V58:AA58" si="10">IFERROR(AVERAGE(G51:G58),"")</f>
        <v>3069.581094875</v>
      </c>
      <c r="W58" s="28">
        <f t="shared" si="10"/>
        <v>3192.75</v>
      </c>
      <c r="X58" s="28">
        <f t="shared" si="10"/>
        <v>4.1358875000000003E-2</v>
      </c>
      <c r="Y58" s="28">
        <f t="shared" si="10"/>
        <v>1364.65330675</v>
      </c>
      <c r="Z58" s="28">
        <f t="shared" si="10"/>
        <v>2436966.625</v>
      </c>
      <c r="AA58" s="28">
        <f t="shared" si="10"/>
        <v>1780.75</v>
      </c>
      <c r="AB58" s="28">
        <f t="shared" ref="AB58:AG58" si="11">IFERROR(AVERAGE(P51:P58),"")</f>
        <v>24.375</v>
      </c>
      <c r="AC58" s="28">
        <f t="shared" si="11"/>
        <v>9498</v>
      </c>
      <c r="AD58" s="28">
        <f t="shared" si="11"/>
        <v>14.5</v>
      </c>
      <c r="AE58" s="28">
        <f t="shared" si="11"/>
        <v>26.965209375000001</v>
      </c>
      <c r="AF58" s="28">
        <f t="shared" si="11"/>
        <v>26.965266749999998</v>
      </c>
      <c r="AG58" s="28">
        <f t="shared" si="11"/>
        <v>5.0165124999999991E-2</v>
      </c>
      <c r="AH58" s="28">
        <f>IFERROR(AVERAGE(N51:N58),"")</f>
        <v>2.875</v>
      </c>
      <c r="AI58" s="28">
        <f>IFERROR(AVERAGE(O51:O58),"")</f>
        <v>2.875</v>
      </c>
      <c r="AJ58" s="28">
        <f>AVERAGE(M51:M58)</f>
        <v>1.625</v>
      </c>
      <c r="AK58">
        <f>COUNTA(D51:D58)</f>
        <v>8</v>
      </c>
      <c r="AL58">
        <f>COUNTIF(M51:M58,"=2")</f>
        <v>5</v>
      </c>
      <c r="AM58">
        <f>COUNTIF(M51:M58,"=1")</f>
        <v>3</v>
      </c>
      <c r="AN58">
        <f>COUNTIF(M51:M58,"=0")</f>
        <v>0</v>
      </c>
      <c r="AO58">
        <f>COUNTIF(M51:M58,"=3")</f>
        <v>0</v>
      </c>
      <c r="AP58">
        <f>COUNTIF(M51:M58,"=")</f>
        <v>0</v>
      </c>
    </row>
    <row r="59" spans="1:42" x14ac:dyDescent="0.2">
      <c r="B59" s="33" t="s">
        <v>98</v>
      </c>
      <c r="V59" s="28">
        <f t="shared" ref="V59:AA59" si="12">IFERROR(AVERAGE(G3:G58),"")</f>
        <v>3295.4401564107138</v>
      </c>
      <c r="W59" s="28">
        <f t="shared" si="12"/>
        <v>3313.0357142857142</v>
      </c>
      <c r="X59" s="28">
        <f t="shared" si="12"/>
        <v>5.908410714285715E-3</v>
      </c>
      <c r="Y59" s="28">
        <f t="shared" si="12"/>
        <v>232.61299576785717</v>
      </c>
      <c r="Z59" s="28">
        <f t="shared" si="12"/>
        <v>380322.48214285716</v>
      </c>
      <c r="AA59" s="28">
        <f t="shared" si="12"/>
        <v>824.35714285714289</v>
      </c>
      <c r="AB59" s="28">
        <f t="shared" ref="AB59:AG59" si="13">IFERROR(AVERAGE(P3:P58),"")</f>
        <v>40.428571428571431</v>
      </c>
      <c r="AC59" s="28">
        <f t="shared" si="13"/>
        <v>4219.0535714285716</v>
      </c>
      <c r="AD59" s="28">
        <f t="shared" si="13"/>
        <v>30.035714285714285</v>
      </c>
      <c r="AE59" s="28">
        <f t="shared" si="13"/>
        <v>13.763345660714284</v>
      </c>
      <c r="AF59" s="28">
        <f t="shared" si="13"/>
        <v>13.763400428571428</v>
      </c>
      <c r="AG59" s="28">
        <f t="shared" si="13"/>
        <v>6.851060714285713E-2</v>
      </c>
      <c r="AH59" s="28">
        <f>IFERROR(AVERAGE(N3:N58),"")</f>
        <v>3.25</v>
      </c>
      <c r="AI59" s="28">
        <f>IFERROR(AVERAGE(O3:O58),"")</f>
        <v>3.25</v>
      </c>
      <c r="AJ59" s="28">
        <f>AVERAGE(M3:M58)</f>
        <v>1.9464285714285714</v>
      </c>
      <c r="AK59">
        <f>COUNTA(D3:D58)</f>
        <v>56</v>
      </c>
      <c r="AL59">
        <f>COUNTIF(M3:M58,"=2")</f>
        <v>53</v>
      </c>
      <c r="AM59">
        <f>COUNTIF(M3:M58,"=1")</f>
        <v>3</v>
      </c>
      <c r="AN59">
        <f>COUNTIF(M3:M58,"=0")</f>
        <v>0</v>
      </c>
      <c r="AO59">
        <f>COUNTIF(M3:M58,"=3")</f>
        <v>0</v>
      </c>
      <c r="AP59">
        <f>COUNTIF(M3:M58,"=")</f>
        <v>0</v>
      </c>
    </row>
    <row r="60" spans="1:42" x14ac:dyDescent="0.2">
      <c r="V60" s="28">
        <f t="shared" ref="V60:AA60" si="14">MIN(G3:G58)</f>
        <v>1869</v>
      </c>
      <c r="W60" s="28">
        <f t="shared" si="14"/>
        <v>1869</v>
      </c>
      <c r="X60" s="28">
        <f t="shared" si="14"/>
        <v>0</v>
      </c>
      <c r="Y60" s="28">
        <f t="shared" si="14"/>
        <v>1.0681E-2</v>
      </c>
      <c r="Z60" s="28">
        <f t="shared" si="14"/>
        <v>0</v>
      </c>
      <c r="AA60" s="28">
        <f t="shared" si="14"/>
        <v>0</v>
      </c>
      <c r="AB60" s="28">
        <f t="shared" ref="AB60:AG60" si="15">MIN(P3:P58)</f>
        <v>2</v>
      </c>
      <c r="AC60" s="28">
        <f t="shared" si="15"/>
        <v>0</v>
      </c>
      <c r="AD60" s="28">
        <f t="shared" si="15"/>
        <v>0</v>
      </c>
      <c r="AE60" s="28">
        <f t="shared" si="15"/>
        <v>8.907E-3</v>
      </c>
      <c r="AF60" s="28">
        <f t="shared" si="15"/>
        <v>8.9180000000000006E-3</v>
      </c>
      <c r="AG60" s="28">
        <f t="shared" si="15"/>
        <v>2.0999999999999999E-5</v>
      </c>
      <c r="AH60" s="28">
        <f>MIN(N3:N58)</f>
        <v>1</v>
      </c>
      <c r="AI60" s="28">
        <f>MIN(O3:O58)</f>
        <v>1</v>
      </c>
      <c r="AJ60" s="28">
        <f>MIN(M3:M58)</f>
        <v>1</v>
      </c>
    </row>
    <row r="61" spans="1:42" x14ac:dyDescent="0.2">
      <c r="V61" s="28">
        <f t="shared" ref="V61:AA61" si="16">MAX(G3:G58)</f>
        <v>6171</v>
      </c>
      <c r="W61" s="28">
        <f t="shared" si="16"/>
        <v>6171</v>
      </c>
      <c r="X61" s="28">
        <f t="shared" si="16"/>
        <v>0.135744</v>
      </c>
      <c r="Y61" s="28">
        <f t="shared" si="16"/>
        <v>3600.0678579999999</v>
      </c>
      <c r="Z61" s="28">
        <f t="shared" si="16"/>
        <v>7120942</v>
      </c>
      <c r="AA61" s="28">
        <f t="shared" si="16"/>
        <v>9206</v>
      </c>
      <c r="AB61" s="28">
        <f t="shared" ref="AB61:AG61" si="17">MAX(P3:P58)</f>
        <v>297</v>
      </c>
      <c r="AC61" s="28">
        <f t="shared" si="17"/>
        <v>42697</v>
      </c>
      <c r="AD61" s="28">
        <f t="shared" si="17"/>
        <v>290</v>
      </c>
      <c r="AE61" s="28">
        <f t="shared" si="17"/>
        <v>311.29072400000001</v>
      </c>
      <c r="AF61" s="28">
        <f t="shared" si="17"/>
        <v>311.29121300000003</v>
      </c>
      <c r="AG61" s="28">
        <f t="shared" si="17"/>
        <v>0.45992499999999997</v>
      </c>
      <c r="AH61" s="28">
        <f>MAX(N3:N58)</f>
        <v>8</v>
      </c>
      <c r="AI61" s="28">
        <f>MAX(O3:O58)</f>
        <v>8</v>
      </c>
      <c r="AJ61" s="28">
        <f>MAX(M3:M58)</f>
        <v>2</v>
      </c>
    </row>
    <row r="62" spans="1:42" x14ac:dyDescent="0.2">
      <c r="A62" s="39" t="s">
        <v>142</v>
      </c>
      <c r="V62"/>
      <c r="W62"/>
      <c r="X62"/>
      <c r="Y62"/>
      <c r="Z62"/>
      <c r="AA62"/>
      <c r="AB62"/>
      <c r="AC62"/>
      <c r="AD62"/>
      <c r="AE62"/>
      <c r="AF62"/>
      <c r="AG62"/>
      <c r="AH62"/>
      <c r="AI62"/>
      <c r="AJ62"/>
    </row>
    <row r="63" spans="1:42" x14ac:dyDescent="0.2">
      <c r="A63" s="33">
        <v>5</v>
      </c>
      <c r="B63" s="33" t="s">
        <v>92</v>
      </c>
      <c r="C63" t="s">
        <v>0</v>
      </c>
      <c r="D63">
        <v>25</v>
      </c>
      <c r="E63">
        <v>200</v>
      </c>
      <c r="F63">
        <v>0</v>
      </c>
      <c r="G63">
        <v>1913</v>
      </c>
      <c r="H63">
        <v>1913</v>
      </c>
      <c r="I63">
        <v>0</v>
      </c>
      <c r="J63">
        <v>1.2055E-2</v>
      </c>
      <c r="K63">
        <v>0</v>
      </c>
      <c r="L63">
        <v>0</v>
      </c>
      <c r="M63">
        <v>2</v>
      </c>
      <c r="N63">
        <v>3</v>
      </c>
      <c r="O63">
        <v>3</v>
      </c>
      <c r="P63">
        <v>2</v>
      </c>
      <c r="Q63">
        <v>0</v>
      </c>
      <c r="R63">
        <v>0</v>
      </c>
      <c r="S63">
        <v>1.0299000000000001E-2</v>
      </c>
      <c r="T63">
        <v>1.0312E-2</v>
      </c>
      <c r="U63">
        <v>2.3E-5</v>
      </c>
      <c r="V63"/>
      <c r="W63"/>
      <c r="X63"/>
      <c r="Y63"/>
      <c r="Z63"/>
      <c r="AA63"/>
      <c r="AB63"/>
      <c r="AC63"/>
      <c r="AD63"/>
      <c r="AE63"/>
      <c r="AF63"/>
      <c r="AG63"/>
      <c r="AH63"/>
      <c r="AI63"/>
      <c r="AJ63"/>
    </row>
    <row r="64" spans="1:42" x14ac:dyDescent="0.2">
      <c r="A64" s="33">
        <v>5</v>
      </c>
      <c r="B64" s="33" t="s">
        <v>92</v>
      </c>
      <c r="C64" t="s">
        <v>1</v>
      </c>
      <c r="D64">
        <v>25</v>
      </c>
      <c r="E64">
        <v>200</v>
      </c>
      <c r="F64">
        <v>0</v>
      </c>
      <c r="G64">
        <v>1903</v>
      </c>
      <c r="H64">
        <v>1903</v>
      </c>
      <c r="I64">
        <v>0</v>
      </c>
      <c r="J64">
        <v>8.9105000000000004E-2</v>
      </c>
      <c r="K64">
        <v>0</v>
      </c>
      <c r="L64">
        <v>2</v>
      </c>
      <c r="M64">
        <v>2</v>
      </c>
      <c r="N64">
        <v>3</v>
      </c>
      <c r="O64">
        <v>3</v>
      </c>
      <c r="P64">
        <v>8</v>
      </c>
      <c r="Q64">
        <v>2</v>
      </c>
      <c r="R64">
        <v>4</v>
      </c>
      <c r="S64">
        <v>8.2766000000000006E-2</v>
      </c>
      <c r="T64">
        <v>8.2801E-2</v>
      </c>
      <c r="U64">
        <v>4.0583000000000001E-2</v>
      </c>
      <c r="V64"/>
      <c r="W64"/>
      <c r="X64"/>
      <c r="Y64"/>
      <c r="Z64"/>
      <c r="AA64"/>
      <c r="AB64"/>
      <c r="AC64"/>
      <c r="AD64"/>
      <c r="AE64"/>
      <c r="AF64"/>
      <c r="AG64"/>
      <c r="AH64"/>
      <c r="AI64"/>
      <c r="AJ64"/>
    </row>
    <row r="65" spans="1:42" x14ac:dyDescent="0.2">
      <c r="A65" s="33">
        <v>5</v>
      </c>
      <c r="B65" s="33" t="s">
        <v>92</v>
      </c>
      <c r="C65" t="s">
        <v>2</v>
      </c>
      <c r="D65">
        <v>25</v>
      </c>
      <c r="E65">
        <v>200</v>
      </c>
      <c r="F65">
        <v>0</v>
      </c>
      <c r="G65">
        <v>1903</v>
      </c>
      <c r="H65">
        <v>1903</v>
      </c>
      <c r="I65">
        <v>0</v>
      </c>
      <c r="J65">
        <v>0.21238899999999999</v>
      </c>
      <c r="K65">
        <v>0</v>
      </c>
      <c r="L65">
        <v>20</v>
      </c>
      <c r="M65">
        <v>2</v>
      </c>
      <c r="N65">
        <v>3</v>
      </c>
      <c r="O65">
        <v>3</v>
      </c>
      <c r="P65">
        <v>17</v>
      </c>
      <c r="Q65">
        <v>53</v>
      </c>
      <c r="R65">
        <v>4</v>
      </c>
      <c r="S65">
        <v>0.20525599999999999</v>
      </c>
      <c r="T65">
        <v>0.20528299999999999</v>
      </c>
      <c r="U65">
        <v>6.3977999999999993E-2</v>
      </c>
      <c r="V65"/>
      <c r="W65"/>
      <c r="X65"/>
      <c r="Y65"/>
      <c r="Z65"/>
      <c r="AA65"/>
      <c r="AB65"/>
      <c r="AC65"/>
      <c r="AD65"/>
      <c r="AE65"/>
      <c r="AF65"/>
      <c r="AG65"/>
      <c r="AH65"/>
      <c r="AI65"/>
      <c r="AJ65"/>
    </row>
    <row r="66" spans="1:42" x14ac:dyDescent="0.2">
      <c r="A66" s="33">
        <v>5</v>
      </c>
      <c r="B66" s="33" t="s">
        <v>92</v>
      </c>
      <c r="C66" t="s">
        <v>3</v>
      </c>
      <c r="D66">
        <v>25</v>
      </c>
      <c r="E66">
        <v>200</v>
      </c>
      <c r="F66">
        <v>0</v>
      </c>
      <c r="G66">
        <v>1869</v>
      </c>
      <c r="H66">
        <v>1869</v>
      </c>
      <c r="I66">
        <v>0</v>
      </c>
      <c r="J66">
        <v>0.24780099999999999</v>
      </c>
      <c r="K66">
        <v>0</v>
      </c>
      <c r="L66">
        <v>24</v>
      </c>
      <c r="M66">
        <v>2</v>
      </c>
      <c r="N66">
        <v>3</v>
      </c>
      <c r="O66">
        <v>3</v>
      </c>
      <c r="P66">
        <v>16</v>
      </c>
      <c r="Q66">
        <v>103</v>
      </c>
      <c r="R66">
        <v>7</v>
      </c>
      <c r="S66">
        <v>0.24057999999999999</v>
      </c>
      <c r="T66">
        <v>0.24059700000000001</v>
      </c>
      <c r="U66">
        <v>5.6779000000000003E-2</v>
      </c>
      <c r="V66"/>
      <c r="W66"/>
      <c r="X66"/>
      <c r="Y66"/>
      <c r="Z66"/>
      <c r="AA66"/>
      <c r="AB66"/>
      <c r="AC66"/>
      <c r="AD66"/>
      <c r="AE66"/>
      <c r="AF66"/>
      <c r="AG66"/>
      <c r="AH66"/>
      <c r="AI66"/>
      <c r="AJ66"/>
    </row>
    <row r="67" spans="1:42" x14ac:dyDescent="0.2">
      <c r="A67" s="33">
        <v>5</v>
      </c>
      <c r="B67" s="33" t="s">
        <v>92</v>
      </c>
      <c r="C67" t="s">
        <v>4</v>
      </c>
      <c r="D67">
        <v>25</v>
      </c>
      <c r="E67">
        <v>200</v>
      </c>
      <c r="F67">
        <v>0</v>
      </c>
      <c r="G67">
        <v>1913</v>
      </c>
      <c r="H67">
        <v>1913</v>
      </c>
      <c r="I67">
        <v>0</v>
      </c>
      <c r="J67">
        <v>9.7318000000000002E-2</v>
      </c>
      <c r="K67">
        <v>0</v>
      </c>
      <c r="L67">
        <v>6</v>
      </c>
      <c r="M67">
        <v>2</v>
      </c>
      <c r="N67">
        <v>3</v>
      </c>
      <c r="O67">
        <v>3</v>
      </c>
      <c r="P67">
        <v>87</v>
      </c>
      <c r="Q67">
        <v>2</v>
      </c>
      <c r="R67">
        <v>85</v>
      </c>
      <c r="S67">
        <v>7.6763999999999999E-2</v>
      </c>
      <c r="T67">
        <v>7.6789999999999997E-2</v>
      </c>
      <c r="U67">
        <v>6.1983000000000003E-2</v>
      </c>
      <c r="V67"/>
      <c r="W67"/>
      <c r="X67"/>
      <c r="Y67"/>
      <c r="Z67"/>
      <c r="AA67"/>
      <c r="AB67"/>
      <c r="AC67"/>
      <c r="AD67"/>
      <c r="AE67"/>
      <c r="AF67"/>
      <c r="AG67"/>
      <c r="AH67"/>
      <c r="AI67"/>
      <c r="AJ67"/>
    </row>
    <row r="68" spans="1:42" x14ac:dyDescent="0.2">
      <c r="A68" s="33">
        <v>5</v>
      </c>
      <c r="B68" s="33" t="s">
        <v>92</v>
      </c>
      <c r="C68" t="s">
        <v>5</v>
      </c>
      <c r="D68">
        <v>25</v>
      </c>
      <c r="E68">
        <v>200</v>
      </c>
      <c r="F68">
        <v>0</v>
      </c>
      <c r="G68">
        <v>1913</v>
      </c>
      <c r="H68">
        <v>1913</v>
      </c>
      <c r="I68">
        <v>0</v>
      </c>
      <c r="J68">
        <v>1.2395E-2</v>
      </c>
      <c r="K68">
        <v>0</v>
      </c>
      <c r="L68">
        <v>0</v>
      </c>
      <c r="M68">
        <v>2</v>
      </c>
      <c r="N68">
        <v>3</v>
      </c>
      <c r="O68">
        <v>3</v>
      </c>
      <c r="P68">
        <v>2</v>
      </c>
      <c r="Q68">
        <v>0</v>
      </c>
      <c r="R68">
        <v>0</v>
      </c>
      <c r="S68">
        <v>1.0710000000000001E-2</v>
      </c>
      <c r="T68">
        <v>1.0723E-2</v>
      </c>
      <c r="U68">
        <v>2.6999999999999999E-5</v>
      </c>
      <c r="V68"/>
      <c r="W68"/>
      <c r="X68"/>
      <c r="Y68"/>
      <c r="Z68"/>
      <c r="AA68"/>
      <c r="AB68"/>
      <c r="AC68"/>
      <c r="AD68"/>
      <c r="AE68"/>
      <c r="AF68"/>
      <c r="AG68"/>
      <c r="AH68"/>
      <c r="AI68"/>
      <c r="AJ68"/>
    </row>
    <row r="69" spans="1:42" x14ac:dyDescent="0.2">
      <c r="A69" s="33">
        <v>5</v>
      </c>
      <c r="B69" s="33" t="s">
        <v>92</v>
      </c>
      <c r="C69" t="s">
        <v>6</v>
      </c>
      <c r="D69">
        <v>25</v>
      </c>
      <c r="E69">
        <v>200</v>
      </c>
      <c r="F69">
        <v>0</v>
      </c>
      <c r="G69">
        <v>1913</v>
      </c>
      <c r="H69">
        <v>1913</v>
      </c>
      <c r="I69">
        <v>0</v>
      </c>
      <c r="J69">
        <v>9.4508999999999996E-2</v>
      </c>
      <c r="K69">
        <v>0</v>
      </c>
      <c r="L69">
        <v>3</v>
      </c>
      <c r="M69">
        <v>2</v>
      </c>
      <c r="N69">
        <v>3</v>
      </c>
      <c r="O69">
        <v>3</v>
      </c>
      <c r="P69">
        <v>95</v>
      </c>
      <c r="Q69">
        <v>2</v>
      </c>
      <c r="R69">
        <v>93</v>
      </c>
      <c r="S69">
        <v>6.6503999999999994E-2</v>
      </c>
      <c r="T69">
        <v>6.6526000000000002E-2</v>
      </c>
      <c r="U69">
        <v>5.0692000000000001E-2</v>
      </c>
      <c r="V69"/>
      <c r="W69"/>
      <c r="X69"/>
      <c r="Y69"/>
      <c r="Z69"/>
      <c r="AA69"/>
      <c r="AB69"/>
      <c r="AC69"/>
      <c r="AD69"/>
      <c r="AE69"/>
      <c r="AF69"/>
      <c r="AG69"/>
      <c r="AH69"/>
      <c r="AI69"/>
      <c r="AJ69"/>
    </row>
    <row r="70" spans="1:42" x14ac:dyDescent="0.2">
      <c r="A70" s="33">
        <v>5</v>
      </c>
      <c r="B70" s="33" t="s">
        <v>92</v>
      </c>
      <c r="C70" t="s">
        <v>7</v>
      </c>
      <c r="D70">
        <v>25</v>
      </c>
      <c r="E70">
        <v>200</v>
      </c>
      <c r="F70">
        <v>0</v>
      </c>
      <c r="G70">
        <v>1913</v>
      </c>
      <c r="H70">
        <v>1913</v>
      </c>
      <c r="I70">
        <v>0</v>
      </c>
      <c r="J70">
        <v>0.19212799999999999</v>
      </c>
      <c r="K70">
        <v>0</v>
      </c>
      <c r="L70">
        <v>12</v>
      </c>
      <c r="M70">
        <v>2</v>
      </c>
      <c r="N70">
        <v>3</v>
      </c>
      <c r="O70">
        <v>3</v>
      </c>
      <c r="P70">
        <v>35</v>
      </c>
      <c r="Q70">
        <v>13</v>
      </c>
      <c r="R70">
        <v>27</v>
      </c>
      <c r="S70">
        <v>0.17630799999999999</v>
      </c>
      <c r="T70">
        <v>0.17635000000000001</v>
      </c>
      <c r="U70">
        <v>0.108616</v>
      </c>
      <c r="V70"/>
      <c r="W70"/>
      <c r="X70"/>
      <c r="Y70"/>
      <c r="Z70"/>
      <c r="AA70"/>
      <c r="AB70"/>
      <c r="AC70"/>
      <c r="AD70"/>
      <c r="AE70"/>
      <c r="AF70"/>
      <c r="AG70"/>
      <c r="AH70"/>
      <c r="AI70"/>
      <c r="AJ70"/>
    </row>
    <row r="71" spans="1:42" x14ac:dyDescent="0.2">
      <c r="A71" s="33">
        <v>5</v>
      </c>
      <c r="B71" s="33" t="s">
        <v>92</v>
      </c>
      <c r="C71" t="s">
        <v>8</v>
      </c>
      <c r="D71">
        <v>25</v>
      </c>
      <c r="E71">
        <v>200</v>
      </c>
      <c r="F71">
        <v>0</v>
      </c>
      <c r="G71">
        <v>1913</v>
      </c>
      <c r="H71">
        <v>1913</v>
      </c>
      <c r="I71">
        <v>0</v>
      </c>
      <c r="J71">
        <v>0.31252200000000002</v>
      </c>
      <c r="K71">
        <v>80</v>
      </c>
      <c r="L71">
        <v>59</v>
      </c>
      <c r="M71">
        <v>2</v>
      </c>
      <c r="N71">
        <v>3</v>
      </c>
      <c r="O71">
        <v>3</v>
      </c>
      <c r="P71">
        <v>45</v>
      </c>
      <c r="Q71">
        <v>91</v>
      </c>
      <c r="R71">
        <v>35</v>
      </c>
      <c r="S71">
        <v>0.288663</v>
      </c>
      <c r="T71">
        <v>0.28870600000000002</v>
      </c>
      <c r="U71">
        <v>0.106847</v>
      </c>
      <c r="V71" s="28">
        <f t="shared" ref="V71:AA71" si="18">IFERROR(AVERAGE(G63:G71),"")</f>
        <v>1905.8888888888889</v>
      </c>
      <c r="W71" s="28">
        <f t="shared" si="18"/>
        <v>1905.8888888888889</v>
      </c>
      <c r="X71" s="28">
        <f t="shared" si="18"/>
        <v>0</v>
      </c>
      <c r="Y71" s="28">
        <f t="shared" si="18"/>
        <v>0.14113577777777778</v>
      </c>
      <c r="Z71" s="28">
        <f t="shared" si="18"/>
        <v>8.8888888888888893</v>
      </c>
      <c r="AA71" s="28">
        <f t="shared" si="18"/>
        <v>14</v>
      </c>
      <c r="AB71" s="28">
        <f t="shared" ref="AB71:AG71" si="19">IFERROR(AVERAGE(P63:P71),"")</f>
        <v>34.111111111111114</v>
      </c>
      <c r="AC71" s="28">
        <f t="shared" si="19"/>
        <v>29.555555555555557</v>
      </c>
      <c r="AD71" s="28">
        <f t="shared" si="19"/>
        <v>28.333333333333332</v>
      </c>
      <c r="AE71" s="28">
        <f t="shared" si="19"/>
        <v>0.12864999999999999</v>
      </c>
      <c r="AF71" s="28">
        <f t="shared" si="19"/>
        <v>0.12867644444444448</v>
      </c>
      <c r="AG71" s="28">
        <f t="shared" si="19"/>
        <v>5.4391999999999996E-2</v>
      </c>
      <c r="AH71" s="28">
        <f>IFERROR(AVERAGE(N63:N71),"")</f>
        <v>3</v>
      </c>
      <c r="AI71" s="28">
        <f>IFERROR(AVERAGE(O63:O71),"")</f>
        <v>3</v>
      </c>
      <c r="AJ71" s="28">
        <f>IFERROR(AVERAGE(M63:M71),"")</f>
        <v>2</v>
      </c>
      <c r="AK71">
        <f>COUNTA(D63:D71)</f>
        <v>9</v>
      </c>
      <c r="AL71">
        <f>COUNTIF(M63:M71,"=2")</f>
        <v>9</v>
      </c>
      <c r="AM71">
        <f>COUNTIF(M63:M71,"=1")</f>
        <v>0</v>
      </c>
      <c r="AN71">
        <f>COUNTIF(M63:M71,"=0")</f>
        <v>0</v>
      </c>
      <c r="AO71">
        <f>COUNTIF(M63:M71,"=3")</f>
        <v>0</v>
      </c>
      <c r="AP71">
        <f>COUNTIF(M63:M71,"=")</f>
        <v>0</v>
      </c>
    </row>
    <row r="72" spans="1:42" x14ac:dyDescent="0.2">
      <c r="A72" s="33">
        <v>5</v>
      </c>
      <c r="B72" s="33" t="s">
        <v>93</v>
      </c>
      <c r="C72" t="s">
        <v>9</v>
      </c>
      <c r="D72">
        <v>25</v>
      </c>
      <c r="E72">
        <v>200</v>
      </c>
      <c r="F72">
        <v>0</v>
      </c>
      <c r="G72" t="s">
        <v>56</v>
      </c>
      <c r="H72" t="s">
        <v>56</v>
      </c>
      <c r="I72" t="s">
        <v>56</v>
      </c>
      <c r="J72">
        <v>3600.0708970000001</v>
      </c>
      <c r="K72">
        <v>0</v>
      </c>
      <c r="L72">
        <v>0</v>
      </c>
      <c r="M72">
        <v>0</v>
      </c>
      <c r="N72" t="s">
        <v>56</v>
      </c>
      <c r="O72" t="s">
        <v>56</v>
      </c>
      <c r="P72">
        <v>4</v>
      </c>
      <c r="Q72">
        <v>0</v>
      </c>
      <c r="R72">
        <v>4</v>
      </c>
      <c r="S72" t="s">
        <v>56</v>
      </c>
      <c r="T72" t="s">
        <v>56</v>
      </c>
      <c r="U72">
        <v>3600.0275459999998</v>
      </c>
      <c r="V72"/>
      <c r="W72"/>
      <c r="X72"/>
      <c r="Y72"/>
      <c r="Z72"/>
      <c r="AA72"/>
      <c r="AB72"/>
      <c r="AC72"/>
      <c r="AD72"/>
      <c r="AE72"/>
      <c r="AF72"/>
      <c r="AG72"/>
      <c r="AH72"/>
      <c r="AI72"/>
      <c r="AJ72"/>
    </row>
    <row r="73" spans="1:42" x14ac:dyDescent="0.2">
      <c r="A73" s="33">
        <v>5</v>
      </c>
      <c r="B73" s="33" t="s">
        <v>93</v>
      </c>
      <c r="C73" t="s">
        <v>10</v>
      </c>
      <c r="D73">
        <v>25</v>
      </c>
      <c r="E73">
        <v>200</v>
      </c>
      <c r="F73">
        <v>0</v>
      </c>
      <c r="G73" t="s">
        <v>56</v>
      </c>
      <c r="H73" t="s">
        <v>56</v>
      </c>
      <c r="I73" t="s">
        <v>56</v>
      </c>
      <c r="J73">
        <v>3600.248791</v>
      </c>
      <c r="K73">
        <v>0</v>
      </c>
      <c r="L73">
        <v>0</v>
      </c>
      <c r="M73">
        <v>0</v>
      </c>
      <c r="N73" t="s">
        <v>56</v>
      </c>
      <c r="O73" t="s">
        <v>56</v>
      </c>
      <c r="P73">
        <v>2</v>
      </c>
      <c r="Q73">
        <v>0</v>
      </c>
      <c r="R73">
        <v>2</v>
      </c>
      <c r="S73" t="s">
        <v>56</v>
      </c>
      <c r="T73" t="s">
        <v>56</v>
      </c>
      <c r="U73">
        <v>3600.0466959999999</v>
      </c>
      <c r="V73"/>
      <c r="W73"/>
      <c r="X73"/>
      <c r="Y73"/>
      <c r="Z73"/>
      <c r="AA73"/>
      <c r="AB73"/>
      <c r="AC73"/>
      <c r="AD73"/>
      <c r="AE73"/>
      <c r="AF73"/>
      <c r="AG73"/>
      <c r="AH73"/>
      <c r="AI73"/>
      <c r="AJ73"/>
    </row>
    <row r="74" spans="1:42" x14ac:dyDescent="0.2">
      <c r="A74" s="33">
        <v>5</v>
      </c>
      <c r="B74" s="33" t="s">
        <v>93</v>
      </c>
      <c r="C74" t="s">
        <v>11</v>
      </c>
      <c r="D74">
        <v>25</v>
      </c>
      <c r="E74">
        <v>200</v>
      </c>
      <c r="F74">
        <v>0</v>
      </c>
      <c r="G74" t="s">
        <v>56</v>
      </c>
      <c r="H74" t="s">
        <v>56</v>
      </c>
      <c r="I74" t="s">
        <v>56</v>
      </c>
      <c r="J74">
        <v>3600.2006889999998</v>
      </c>
      <c r="K74">
        <v>0</v>
      </c>
      <c r="L74">
        <v>0</v>
      </c>
      <c r="M74">
        <v>0</v>
      </c>
      <c r="N74" t="s">
        <v>56</v>
      </c>
      <c r="O74" t="s">
        <v>56</v>
      </c>
      <c r="P74">
        <v>2</v>
      </c>
      <c r="Q74">
        <v>0</v>
      </c>
      <c r="R74">
        <v>2</v>
      </c>
      <c r="S74" t="s">
        <v>56</v>
      </c>
      <c r="T74" t="s">
        <v>56</v>
      </c>
      <c r="U74">
        <v>3600.0245460000001</v>
      </c>
      <c r="V74"/>
      <c r="W74"/>
      <c r="X74"/>
      <c r="Y74"/>
      <c r="Z74"/>
      <c r="AA74"/>
      <c r="AB74"/>
      <c r="AC74"/>
      <c r="AD74"/>
      <c r="AE74"/>
      <c r="AF74"/>
      <c r="AG74"/>
      <c r="AH74"/>
      <c r="AI74"/>
      <c r="AJ74"/>
    </row>
    <row r="75" spans="1:42" x14ac:dyDescent="0.2">
      <c r="A75" s="33">
        <v>5</v>
      </c>
      <c r="B75" s="33" t="s">
        <v>93</v>
      </c>
      <c r="C75" t="s">
        <v>12</v>
      </c>
      <c r="D75">
        <v>25</v>
      </c>
      <c r="E75">
        <v>200</v>
      </c>
      <c r="F75">
        <v>0</v>
      </c>
      <c r="G75" t="s">
        <v>56</v>
      </c>
      <c r="H75" t="s">
        <v>56</v>
      </c>
      <c r="I75" t="s">
        <v>56</v>
      </c>
      <c r="J75">
        <v>3600.300745</v>
      </c>
      <c r="K75">
        <v>0</v>
      </c>
      <c r="L75">
        <v>0</v>
      </c>
      <c r="M75">
        <v>0</v>
      </c>
      <c r="N75" t="s">
        <v>56</v>
      </c>
      <c r="O75" t="s">
        <v>56</v>
      </c>
      <c r="P75">
        <v>2</v>
      </c>
      <c r="Q75">
        <v>0</v>
      </c>
      <c r="R75">
        <v>2</v>
      </c>
      <c r="S75" t="s">
        <v>56</v>
      </c>
      <c r="T75" t="s">
        <v>56</v>
      </c>
      <c r="U75">
        <v>3600.0495179999998</v>
      </c>
      <c r="V75"/>
      <c r="W75"/>
      <c r="X75"/>
      <c r="Y75"/>
      <c r="Z75"/>
      <c r="AA75"/>
      <c r="AB75"/>
      <c r="AC75"/>
      <c r="AD75"/>
      <c r="AE75"/>
      <c r="AF75"/>
      <c r="AG75"/>
      <c r="AH75"/>
      <c r="AI75"/>
      <c r="AJ75"/>
    </row>
    <row r="76" spans="1:42" x14ac:dyDescent="0.2">
      <c r="A76" s="33">
        <v>5</v>
      </c>
      <c r="B76" s="33" t="s">
        <v>93</v>
      </c>
      <c r="C76" t="s">
        <v>13</v>
      </c>
      <c r="D76">
        <v>25</v>
      </c>
      <c r="E76">
        <v>200</v>
      </c>
      <c r="F76">
        <v>0</v>
      </c>
      <c r="G76" t="s">
        <v>56</v>
      </c>
      <c r="H76" t="s">
        <v>56</v>
      </c>
      <c r="I76" t="s">
        <v>56</v>
      </c>
      <c r="J76">
        <v>3600.08997</v>
      </c>
      <c r="K76">
        <v>0</v>
      </c>
      <c r="L76">
        <v>0</v>
      </c>
      <c r="M76">
        <v>0</v>
      </c>
      <c r="N76" t="s">
        <v>56</v>
      </c>
      <c r="O76" t="s">
        <v>56</v>
      </c>
      <c r="P76">
        <v>4</v>
      </c>
      <c r="Q76">
        <v>0</v>
      </c>
      <c r="R76">
        <v>4</v>
      </c>
      <c r="S76" t="s">
        <v>56</v>
      </c>
      <c r="T76" t="s">
        <v>56</v>
      </c>
      <c r="U76">
        <v>3600.0313200000001</v>
      </c>
      <c r="V76"/>
      <c r="W76"/>
      <c r="X76"/>
      <c r="Y76"/>
      <c r="Z76"/>
      <c r="AA76"/>
      <c r="AB76"/>
      <c r="AC76"/>
      <c r="AD76"/>
      <c r="AE76"/>
      <c r="AF76"/>
      <c r="AG76"/>
      <c r="AH76"/>
      <c r="AI76"/>
      <c r="AJ76"/>
    </row>
    <row r="77" spans="1:42" x14ac:dyDescent="0.2">
      <c r="A77" s="33">
        <v>5</v>
      </c>
      <c r="B77" s="33" t="s">
        <v>93</v>
      </c>
      <c r="C77" t="s">
        <v>14</v>
      </c>
      <c r="D77">
        <v>25</v>
      </c>
      <c r="E77">
        <v>200</v>
      </c>
      <c r="F77">
        <v>0</v>
      </c>
      <c r="G77" t="s">
        <v>56</v>
      </c>
      <c r="H77" t="s">
        <v>56</v>
      </c>
      <c r="I77" t="s">
        <v>56</v>
      </c>
      <c r="J77">
        <v>3600.1294859999998</v>
      </c>
      <c r="K77">
        <v>0</v>
      </c>
      <c r="L77">
        <v>0</v>
      </c>
      <c r="M77">
        <v>0</v>
      </c>
      <c r="N77" t="s">
        <v>56</v>
      </c>
      <c r="O77" t="s">
        <v>56</v>
      </c>
      <c r="P77">
        <v>4</v>
      </c>
      <c r="Q77">
        <v>0</v>
      </c>
      <c r="R77">
        <v>4</v>
      </c>
      <c r="S77" t="s">
        <v>56</v>
      </c>
      <c r="T77" t="s">
        <v>56</v>
      </c>
      <c r="U77">
        <v>3600.0271499999999</v>
      </c>
      <c r="V77"/>
      <c r="W77"/>
      <c r="X77"/>
      <c r="Y77"/>
      <c r="Z77"/>
      <c r="AA77"/>
      <c r="AB77"/>
      <c r="AC77"/>
      <c r="AD77"/>
      <c r="AE77"/>
      <c r="AF77"/>
      <c r="AG77"/>
      <c r="AH77"/>
      <c r="AI77"/>
      <c r="AJ77"/>
    </row>
    <row r="78" spans="1:42" x14ac:dyDescent="0.2">
      <c r="A78" s="33">
        <v>5</v>
      </c>
      <c r="B78" s="33" t="s">
        <v>93</v>
      </c>
      <c r="C78" t="s">
        <v>15</v>
      </c>
      <c r="D78">
        <v>25</v>
      </c>
      <c r="E78">
        <v>200</v>
      </c>
      <c r="F78">
        <v>0</v>
      </c>
      <c r="G78" t="s">
        <v>56</v>
      </c>
      <c r="H78" t="s">
        <v>56</v>
      </c>
      <c r="I78" t="s">
        <v>56</v>
      </c>
      <c r="J78">
        <v>3600.2148889999999</v>
      </c>
      <c r="K78">
        <v>0</v>
      </c>
      <c r="L78">
        <v>0</v>
      </c>
      <c r="M78">
        <v>0</v>
      </c>
      <c r="N78" t="s">
        <v>56</v>
      </c>
      <c r="O78" t="s">
        <v>56</v>
      </c>
      <c r="P78">
        <v>2</v>
      </c>
      <c r="Q78">
        <v>0</v>
      </c>
      <c r="R78">
        <v>2</v>
      </c>
      <c r="S78" t="s">
        <v>56</v>
      </c>
      <c r="T78" t="s">
        <v>56</v>
      </c>
      <c r="U78">
        <v>3600.0425639999999</v>
      </c>
      <c r="V78"/>
      <c r="W78"/>
      <c r="X78"/>
      <c r="Y78"/>
      <c r="Z78"/>
      <c r="AA78"/>
      <c r="AB78"/>
      <c r="AC78"/>
      <c r="AD78"/>
      <c r="AE78"/>
      <c r="AF78"/>
      <c r="AG78"/>
      <c r="AH78"/>
      <c r="AI78"/>
      <c r="AJ78"/>
    </row>
    <row r="79" spans="1:42" x14ac:dyDescent="0.2">
      <c r="A79" s="33">
        <v>5</v>
      </c>
      <c r="B79" s="33" t="s">
        <v>93</v>
      </c>
      <c r="C79" t="s">
        <v>16</v>
      </c>
      <c r="D79">
        <v>25</v>
      </c>
      <c r="E79">
        <v>200</v>
      </c>
      <c r="F79">
        <v>0</v>
      </c>
      <c r="G79" t="s">
        <v>56</v>
      </c>
      <c r="H79" t="s">
        <v>56</v>
      </c>
      <c r="I79" t="s">
        <v>56</v>
      </c>
      <c r="J79">
        <v>3600.2310040000002</v>
      </c>
      <c r="K79">
        <v>0</v>
      </c>
      <c r="L79">
        <v>0</v>
      </c>
      <c r="M79">
        <v>0</v>
      </c>
      <c r="N79" t="s">
        <v>56</v>
      </c>
      <c r="O79" t="s">
        <v>56</v>
      </c>
      <c r="P79">
        <v>2</v>
      </c>
      <c r="Q79">
        <v>0</v>
      </c>
      <c r="R79">
        <v>2</v>
      </c>
      <c r="S79" t="s">
        <v>56</v>
      </c>
      <c r="T79" t="s">
        <v>56</v>
      </c>
      <c r="U79">
        <v>3600.0478720000001</v>
      </c>
      <c r="V79"/>
      <c r="W79"/>
      <c r="X79"/>
      <c r="Y79"/>
      <c r="Z79"/>
      <c r="AA79"/>
      <c r="AB79"/>
      <c r="AC79"/>
      <c r="AD79"/>
      <c r="AE79"/>
      <c r="AF79"/>
      <c r="AG79"/>
      <c r="AH79"/>
      <c r="AI79"/>
      <c r="AJ79"/>
    </row>
    <row r="80" spans="1:42" x14ac:dyDescent="0.2">
      <c r="A80" s="33">
        <v>5</v>
      </c>
      <c r="B80" s="33" t="s">
        <v>93</v>
      </c>
      <c r="C80" t="s">
        <v>17</v>
      </c>
      <c r="D80">
        <v>25</v>
      </c>
      <c r="E80">
        <v>200</v>
      </c>
      <c r="F80">
        <v>0</v>
      </c>
      <c r="G80" t="s">
        <v>56</v>
      </c>
      <c r="H80" t="s">
        <v>56</v>
      </c>
      <c r="I80" t="s">
        <v>56</v>
      </c>
      <c r="J80">
        <v>3600.118962</v>
      </c>
      <c r="K80">
        <v>0</v>
      </c>
      <c r="L80">
        <v>0</v>
      </c>
      <c r="M80">
        <v>0</v>
      </c>
      <c r="N80" t="s">
        <v>56</v>
      </c>
      <c r="O80" t="s">
        <v>56</v>
      </c>
      <c r="P80">
        <v>2</v>
      </c>
      <c r="Q80">
        <v>0</v>
      </c>
      <c r="R80">
        <v>2</v>
      </c>
      <c r="S80" t="s">
        <v>56</v>
      </c>
      <c r="T80" t="s">
        <v>56</v>
      </c>
      <c r="U80">
        <v>3600.03854</v>
      </c>
      <c r="V80"/>
      <c r="W80"/>
      <c r="X80"/>
      <c r="Y80"/>
      <c r="Z80"/>
      <c r="AA80"/>
      <c r="AB80"/>
      <c r="AC80"/>
      <c r="AD80"/>
      <c r="AE80"/>
      <c r="AF80"/>
      <c r="AG80"/>
      <c r="AH80"/>
      <c r="AI80"/>
      <c r="AJ80"/>
    </row>
    <row r="81" spans="1:42" x14ac:dyDescent="0.2">
      <c r="A81" s="33">
        <v>5</v>
      </c>
      <c r="B81" s="33" t="s">
        <v>93</v>
      </c>
      <c r="C81" t="s">
        <v>18</v>
      </c>
      <c r="D81">
        <v>25</v>
      </c>
      <c r="E81">
        <v>200</v>
      </c>
      <c r="F81">
        <v>0</v>
      </c>
      <c r="G81" t="s">
        <v>56</v>
      </c>
      <c r="H81" t="s">
        <v>56</v>
      </c>
      <c r="I81" t="s">
        <v>56</v>
      </c>
      <c r="J81">
        <v>3600.197615</v>
      </c>
      <c r="K81">
        <v>0</v>
      </c>
      <c r="L81">
        <v>0</v>
      </c>
      <c r="M81">
        <v>0</v>
      </c>
      <c r="N81" t="s">
        <v>56</v>
      </c>
      <c r="O81" t="s">
        <v>56</v>
      </c>
      <c r="P81">
        <v>2</v>
      </c>
      <c r="Q81">
        <v>0</v>
      </c>
      <c r="R81">
        <v>2</v>
      </c>
      <c r="S81" t="s">
        <v>56</v>
      </c>
      <c r="T81" t="s">
        <v>56</v>
      </c>
      <c r="U81">
        <v>3600.0582060000002</v>
      </c>
      <c r="V81"/>
      <c r="W81"/>
      <c r="X81"/>
      <c r="Y81"/>
      <c r="Z81"/>
      <c r="AA81"/>
      <c r="AB81"/>
      <c r="AC81"/>
      <c r="AD81"/>
      <c r="AE81"/>
      <c r="AF81"/>
      <c r="AG81"/>
      <c r="AH81"/>
      <c r="AI81"/>
      <c r="AJ81"/>
    </row>
    <row r="82" spans="1:42" x14ac:dyDescent="0.2">
      <c r="A82" s="33">
        <v>5</v>
      </c>
      <c r="B82" s="33" t="s">
        <v>93</v>
      </c>
      <c r="C82" t="s">
        <v>19</v>
      </c>
      <c r="D82">
        <v>25</v>
      </c>
      <c r="E82">
        <v>200</v>
      </c>
      <c r="F82">
        <v>0</v>
      </c>
      <c r="G82" t="s">
        <v>56</v>
      </c>
      <c r="H82" t="s">
        <v>56</v>
      </c>
      <c r="I82" t="s">
        <v>56</v>
      </c>
      <c r="J82">
        <v>3600.1777109999998</v>
      </c>
      <c r="K82">
        <v>0</v>
      </c>
      <c r="L82">
        <v>0</v>
      </c>
      <c r="M82">
        <v>0</v>
      </c>
      <c r="N82" t="s">
        <v>56</v>
      </c>
      <c r="O82" t="s">
        <v>56</v>
      </c>
      <c r="P82">
        <v>1</v>
      </c>
      <c r="Q82">
        <v>0</v>
      </c>
      <c r="R82">
        <v>1</v>
      </c>
      <c r="S82" t="s">
        <v>56</v>
      </c>
      <c r="T82" t="s">
        <v>56</v>
      </c>
      <c r="U82">
        <v>3600.0375389999999</v>
      </c>
      <c r="V82"/>
      <c r="W82"/>
      <c r="X82"/>
      <c r="Y82"/>
      <c r="Z82"/>
      <c r="AA82"/>
      <c r="AB82"/>
      <c r="AC82"/>
      <c r="AD82"/>
      <c r="AE82"/>
      <c r="AF82"/>
      <c r="AG82"/>
      <c r="AH82"/>
      <c r="AI82"/>
      <c r="AJ82"/>
    </row>
    <row r="83" spans="1:42" x14ac:dyDescent="0.2">
      <c r="A83" s="33">
        <v>5</v>
      </c>
      <c r="B83" s="33" t="s">
        <v>93</v>
      </c>
      <c r="C83" t="s">
        <v>20</v>
      </c>
      <c r="D83">
        <v>25</v>
      </c>
      <c r="E83">
        <v>200</v>
      </c>
      <c r="F83">
        <v>0</v>
      </c>
      <c r="G83" t="s">
        <v>56</v>
      </c>
      <c r="H83" t="s">
        <v>56</v>
      </c>
      <c r="I83" t="s">
        <v>56</v>
      </c>
      <c r="J83">
        <v>3600.1971149999999</v>
      </c>
      <c r="K83">
        <v>0</v>
      </c>
      <c r="L83">
        <v>0</v>
      </c>
      <c r="M83">
        <v>0</v>
      </c>
      <c r="N83" t="s">
        <v>56</v>
      </c>
      <c r="O83" t="s">
        <v>56</v>
      </c>
      <c r="P83">
        <v>1</v>
      </c>
      <c r="Q83">
        <v>0</v>
      </c>
      <c r="R83">
        <v>1</v>
      </c>
      <c r="S83" t="s">
        <v>56</v>
      </c>
      <c r="T83" t="s">
        <v>56</v>
      </c>
      <c r="U83">
        <v>3600.0299</v>
      </c>
      <c r="V83" s="28" t="str">
        <f t="shared" ref="V83:AA83" si="20">IFERROR(AVERAGE(G72:G83),"")</f>
        <v/>
      </c>
      <c r="W83" s="28" t="str">
        <f t="shared" si="20"/>
        <v/>
      </c>
      <c r="X83" s="28" t="str">
        <f t="shared" si="20"/>
        <v/>
      </c>
      <c r="Y83" s="28">
        <f t="shared" si="20"/>
        <v>3600.1814895000002</v>
      </c>
      <c r="Z83" s="28">
        <f t="shared" si="20"/>
        <v>0</v>
      </c>
      <c r="AA83" s="28">
        <f t="shared" si="20"/>
        <v>0</v>
      </c>
      <c r="AB83" s="28">
        <f t="shared" ref="AB83:AG83" si="21">IFERROR(AVERAGE(P72:P83),"")</f>
        <v>2.3333333333333335</v>
      </c>
      <c r="AC83" s="28">
        <f t="shared" si="21"/>
        <v>0</v>
      </c>
      <c r="AD83" s="28">
        <f t="shared" si="21"/>
        <v>2.3333333333333335</v>
      </c>
      <c r="AE83" s="28" t="str">
        <f t="shared" si="21"/>
        <v/>
      </c>
      <c r="AF83" s="28" t="str">
        <f t="shared" si="21"/>
        <v/>
      </c>
      <c r="AG83" s="28">
        <f t="shared" si="21"/>
        <v>3600.0384497499999</v>
      </c>
      <c r="AH83" s="28" t="str">
        <f>IFERROR(AVERAGE(N72:N83),"")</f>
        <v/>
      </c>
      <c r="AI83" s="28" t="str">
        <f>IFERROR(AVERAGE(O72:O83),"")</f>
        <v/>
      </c>
      <c r="AJ83" s="28">
        <f>AVERAGE(M72:M83)</f>
        <v>0</v>
      </c>
      <c r="AK83">
        <f>COUNTA(D72:D83)</f>
        <v>12</v>
      </c>
      <c r="AL83">
        <f>COUNTIF(M72:M83,"=2")</f>
        <v>0</v>
      </c>
      <c r="AM83">
        <f>COUNTIF(M72:M83,"=1")</f>
        <v>0</v>
      </c>
      <c r="AN83">
        <f>COUNTIF(M72:M83,"=0")</f>
        <v>12</v>
      </c>
      <c r="AO83">
        <f>COUNTIF(M72:M83,"=3")</f>
        <v>0</v>
      </c>
      <c r="AP83">
        <f>COUNTIF(M72:M83,"=")</f>
        <v>0</v>
      </c>
    </row>
    <row r="84" spans="1:42" x14ac:dyDescent="0.2">
      <c r="A84" s="33">
        <v>5</v>
      </c>
      <c r="B84" s="33" t="s">
        <v>94</v>
      </c>
      <c r="C84" t="s">
        <v>21</v>
      </c>
      <c r="D84">
        <v>25</v>
      </c>
      <c r="E84">
        <v>200</v>
      </c>
      <c r="F84">
        <v>0</v>
      </c>
      <c r="G84">
        <v>4611</v>
      </c>
      <c r="H84">
        <v>4611</v>
      </c>
      <c r="I84">
        <v>0</v>
      </c>
      <c r="J84">
        <v>0.60628899999999997</v>
      </c>
      <c r="K84">
        <v>0</v>
      </c>
      <c r="L84">
        <v>4</v>
      </c>
      <c r="M84">
        <v>2</v>
      </c>
      <c r="N84">
        <v>4</v>
      </c>
      <c r="O84">
        <v>4</v>
      </c>
      <c r="P84">
        <v>18</v>
      </c>
      <c r="Q84">
        <v>6</v>
      </c>
      <c r="R84">
        <v>6</v>
      </c>
      <c r="S84">
        <v>0.57400099999999998</v>
      </c>
      <c r="T84">
        <v>0.57402699999999995</v>
      </c>
      <c r="U84">
        <v>0.117774</v>
      </c>
      <c r="V84"/>
      <c r="W84"/>
      <c r="X84"/>
      <c r="Y84"/>
      <c r="Z84"/>
      <c r="AA84"/>
      <c r="AB84"/>
      <c r="AC84"/>
      <c r="AD84"/>
      <c r="AE84"/>
      <c r="AF84"/>
      <c r="AG84"/>
      <c r="AH84"/>
      <c r="AI84"/>
      <c r="AJ84"/>
    </row>
    <row r="85" spans="1:42" x14ac:dyDescent="0.2">
      <c r="A85" s="33">
        <v>5</v>
      </c>
      <c r="B85" s="33" t="s">
        <v>94</v>
      </c>
      <c r="C85" t="s">
        <v>22</v>
      </c>
      <c r="D85">
        <v>25</v>
      </c>
      <c r="E85">
        <v>200</v>
      </c>
      <c r="F85">
        <v>0</v>
      </c>
      <c r="G85" t="s">
        <v>56</v>
      </c>
      <c r="H85" t="s">
        <v>56</v>
      </c>
      <c r="I85" t="s">
        <v>56</v>
      </c>
      <c r="J85">
        <v>3600.118935</v>
      </c>
      <c r="K85">
        <v>0</v>
      </c>
      <c r="L85">
        <v>0</v>
      </c>
      <c r="M85">
        <v>0</v>
      </c>
      <c r="N85" t="s">
        <v>56</v>
      </c>
      <c r="O85" t="s">
        <v>56</v>
      </c>
      <c r="P85">
        <v>2</v>
      </c>
      <c r="Q85">
        <v>0</v>
      </c>
      <c r="R85">
        <v>2</v>
      </c>
      <c r="S85" t="s">
        <v>56</v>
      </c>
      <c r="T85" t="s">
        <v>56</v>
      </c>
      <c r="U85">
        <v>3600.0389489999998</v>
      </c>
      <c r="V85"/>
      <c r="W85"/>
      <c r="X85"/>
      <c r="Y85"/>
      <c r="Z85"/>
      <c r="AA85"/>
      <c r="AB85"/>
      <c r="AC85"/>
      <c r="AD85"/>
      <c r="AE85"/>
      <c r="AF85"/>
      <c r="AG85"/>
      <c r="AH85"/>
      <c r="AI85"/>
      <c r="AJ85"/>
    </row>
    <row r="86" spans="1:42" x14ac:dyDescent="0.2">
      <c r="A86" s="33">
        <v>5</v>
      </c>
      <c r="B86" s="33" t="s">
        <v>94</v>
      </c>
      <c r="C86" t="s">
        <v>23</v>
      </c>
      <c r="D86">
        <v>25</v>
      </c>
      <c r="E86">
        <v>200</v>
      </c>
      <c r="F86">
        <v>0</v>
      </c>
      <c r="G86" t="s">
        <v>56</v>
      </c>
      <c r="H86" t="s">
        <v>56</v>
      </c>
      <c r="I86" t="s">
        <v>56</v>
      </c>
      <c r="J86">
        <v>3600.1197109999998</v>
      </c>
      <c r="K86">
        <v>0</v>
      </c>
      <c r="L86">
        <v>0</v>
      </c>
      <c r="M86">
        <v>0</v>
      </c>
      <c r="N86" t="s">
        <v>56</v>
      </c>
      <c r="O86" t="s">
        <v>56</v>
      </c>
      <c r="P86">
        <v>2</v>
      </c>
      <c r="Q86">
        <v>0</v>
      </c>
      <c r="R86">
        <v>2</v>
      </c>
      <c r="S86" t="s">
        <v>56</v>
      </c>
      <c r="T86" t="s">
        <v>56</v>
      </c>
      <c r="U86">
        <v>3600.026527</v>
      </c>
      <c r="V86"/>
      <c r="W86"/>
      <c r="X86"/>
      <c r="Y86"/>
      <c r="Z86"/>
      <c r="AA86"/>
      <c r="AB86"/>
      <c r="AC86"/>
      <c r="AD86"/>
      <c r="AE86"/>
      <c r="AF86"/>
      <c r="AG86"/>
      <c r="AH86"/>
      <c r="AI86"/>
      <c r="AJ86"/>
    </row>
    <row r="87" spans="1:42" x14ac:dyDescent="0.2">
      <c r="A87" s="33">
        <v>5</v>
      </c>
      <c r="B87" s="33" t="s">
        <v>94</v>
      </c>
      <c r="C87" t="s">
        <v>24</v>
      </c>
      <c r="D87">
        <v>25</v>
      </c>
      <c r="E87">
        <v>200</v>
      </c>
      <c r="F87">
        <v>0</v>
      </c>
      <c r="G87" t="s">
        <v>56</v>
      </c>
      <c r="H87" t="s">
        <v>56</v>
      </c>
      <c r="I87" t="s">
        <v>56</v>
      </c>
      <c r="J87">
        <v>3600.189946</v>
      </c>
      <c r="K87">
        <v>0</v>
      </c>
      <c r="L87">
        <v>0</v>
      </c>
      <c r="M87">
        <v>0</v>
      </c>
      <c r="N87" t="s">
        <v>56</v>
      </c>
      <c r="O87" t="s">
        <v>56</v>
      </c>
      <c r="P87">
        <v>2</v>
      </c>
      <c r="Q87">
        <v>0</v>
      </c>
      <c r="R87">
        <v>2</v>
      </c>
      <c r="S87" t="s">
        <v>56</v>
      </c>
      <c r="T87" t="s">
        <v>56</v>
      </c>
      <c r="U87">
        <v>3600.0372790000001</v>
      </c>
      <c r="V87"/>
      <c r="W87"/>
      <c r="X87"/>
      <c r="Y87"/>
      <c r="Z87"/>
      <c r="AA87"/>
      <c r="AB87"/>
      <c r="AC87"/>
      <c r="AD87"/>
      <c r="AE87"/>
      <c r="AF87"/>
      <c r="AG87"/>
      <c r="AH87"/>
      <c r="AI87"/>
      <c r="AJ87"/>
    </row>
    <row r="88" spans="1:42" x14ac:dyDescent="0.2">
      <c r="A88" s="33">
        <v>5</v>
      </c>
      <c r="B88" s="33" t="s">
        <v>94</v>
      </c>
      <c r="C88" t="s">
        <v>25</v>
      </c>
      <c r="D88">
        <v>25</v>
      </c>
      <c r="E88">
        <v>200</v>
      </c>
      <c r="F88">
        <v>0</v>
      </c>
      <c r="G88" t="s">
        <v>56</v>
      </c>
      <c r="H88" t="s">
        <v>56</v>
      </c>
      <c r="I88" t="s">
        <v>56</v>
      </c>
      <c r="J88">
        <v>3600.2437239999999</v>
      </c>
      <c r="K88">
        <v>0</v>
      </c>
      <c r="L88">
        <v>0</v>
      </c>
      <c r="M88">
        <v>0</v>
      </c>
      <c r="N88" t="s">
        <v>56</v>
      </c>
      <c r="O88" t="s">
        <v>56</v>
      </c>
      <c r="P88">
        <v>1</v>
      </c>
      <c r="Q88">
        <v>0</v>
      </c>
      <c r="R88">
        <v>1</v>
      </c>
      <c r="S88" t="s">
        <v>56</v>
      </c>
      <c r="T88" t="s">
        <v>56</v>
      </c>
      <c r="U88">
        <v>3600.0511379999998</v>
      </c>
      <c r="V88"/>
      <c r="W88"/>
      <c r="X88"/>
      <c r="Y88"/>
      <c r="Z88"/>
      <c r="AA88"/>
      <c r="AB88"/>
      <c r="AC88"/>
      <c r="AD88"/>
      <c r="AE88"/>
      <c r="AF88"/>
      <c r="AG88"/>
      <c r="AH88"/>
      <c r="AI88"/>
      <c r="AJ88"/>
    </row>
    <row r="89" spans="1:42" x14ac:dyDescent="0.2">
      <c r="A89" s="33">
        <v>5</v>
      </c>
      <c r="B89" s="33" t="s">
        <v>94</v>
      </c>
      <c r="C89" t="s">
        <v>26</v>
      </c>
      <c r="D89">
        <v>25</v>
      </c>
      <c r="E89">
        <v>200</v>
      </c>
      <c r="F89">
        <v>0</v>
      </c>
      <c r="G89" t="s">
        <v>56</v>
      </c>
      <c r="H89" t="s">
        <v>56</v>
      </c>
      <c r="I89" t="s">
        <v>56</v>
      </c>
      <c r="J89">
        <v>3600.117346</v>
      </c>
      <c r="K89">
        <v>0</v>
      </c>
      <c r="L89">
        <v>0</v>
      </c>
      <c r="M89">
        <v>0</v>
      </c>
      <c r="N89" t="s">
        <v>56</v>
      </c>
      <c r="O89" t="s">
        <v>56</v>
      </c>
      <c r="P89">
        <v>2</v>
      </c>
      <c r="Q89">
        <v>0</v>
      </c>
      <c r="R89">
        <v>2</v>
      </c>
      <c r="S89" t="s">
        <v>56</v>
      </c>
      <c r="T89" t="s">
        <v>56</v>
      </c>
      <c r="U89">
        <v>3600.0611359999998</v>
      </c>
      <c r="V89"/>
      <c r="W89"/>
      <c r="X89"/>
      <c r="Y89"/>
      <c r="Z89"/>
      <c r="AA89"/>
      <c r="AB89"/>
      <c r="AC89"/>
      <c r="AD89"/>
      <c r="AE89"/>
      <c r="AF89"/>
      <c r="AG89"/>
      <c r="AH89"/>
      <c r="AI89"/>
      <c r="AJ89"/>
    </row>
    <row r="90" spans="1:42" x14ac:dyDescent="0.2">
      <c r="A90" s="33">
        <v>5</v>
      </c>
      <c r="B90" s="33" t="s">
        <v>94</v>
      </c>
      <c r="C90" t="s">
        <v>27</v>
      </c>
      <c r="D90">
        <v>25</v>
      </c>
      <c r="E90">
        <v>200</v>
      </c>
      <c r="F90">
        <v>0</v>
      </c>
      <c r="G90" t="s">
        <v>56</v>
      </c>
      <c r="H90" t="s">
        <v>56</v>
      </c>
      <c r="I90" t="s">
        <v>56</v>
      </c>
      <c r="J90">
        <v>3600.1336930000002</v>
      </c>
      <c r="K90">
        <v>0</v>
      </c>
      <c r="L90">
        <v>0</v>
      </c>
      <c r="M90">
        <v>0</v>
      </c>
      <c r="N90" t="s">
        <v>56</v>
      </c>
      <c r="O90" t="s">
        <v>56</v>
      </c>
      <c r="P90">
        <v>2</v>
      </c>
      <c r="Q90">
        <v>0</v>
      </c>
      <c r="R90">
        <v>2</v>
      </c>
      <c r="S90" t="s">
        <v>56</v>
      </c>
      <c r="T90" t="s">
        <v>56</v>
      </c>
      <c r="U90">
        <v>3600.0289240000002</v>
      </c>
      <c r="V90"/>
      <c r="W90"/>
      <c r="X90"/>
      <c r="Y90"/>
      <c r="Z90"/>
      <c r="AA90"/>
      <c r="AB90"/>
      <c r="AC90"/>
      <c r="AD90"/>
      <c r="AE90"/>
      <c r="AF90"/>
      <c r="AG90"/>
      <c r="AH90"/>
      <c r="AI90"/>
      <c r="AJ90"/>
    </row>
    <row r="91" spans="1:42" x14ac:dyDescent="0.2">
      <c r="A91" s="33">
        <v>5</v>
      </c>
      <c r="B91" s="33" t="s">
        <v>94</v>
      </c>
      <c r="C91" t="s">
        <v>28</v>
      </c>
      <c r="D91">
        <v>25</v>
      </c>
      <c r="E91">
        <v>200</v>
      </c>
      <c r="F91">
        <v>0</v>
      </c>
      <c r="G91" t="s">
        <v>56</v>
      </c>
      <c r="H91" t="s">
        <v>56</v>
      </c>
      <c r="I91" t="s">
        <v>56</v>
      </c>
      <c r="J91">
        <v>3600.1918780000001</v>
      </c>
      <c r="K91">
        <v>0</v>
      </c>
      <c r="L91">
        <v>0</v>
      </c>
      <c r="M91">
        <v>0</v>
      </c>
      <c r="N91" t="s">
        <v>56</v>
      </c>
      <c r="O91" t="s">
        <v>56</v>
      </c>
      <c r="P91">
        <v>2</v>
      </c>
      <c r="Q91">
        <v>0</v>
      </c>
      <c r="R91">
        <v>2</v>
      </c>
      <c r="S91" t="s">
        <v>56</v>
      </c>
      <c r="T91" t="s">
        <v>56</v>
      </c>
      <c r="U91">
        <v>3600.0609260000001</v>
      </c>
      <c r="V91" s="28">
        <f t="shared" ref="V91:AA91" si="22">IFERROR(AVERAGE(G84:G91),"")</f>
        <v>4611</v>
      </c>
      <c r="W91" s="28">
        <f t="shared" si="22"/>
        <v>4611</v>
      </c>
      <c r="X91" s="28">
        <f t="shared" si="22"/>
        <v>0</v>
      </c>
      <c r="Y91" s="28">
        <f t="shared" si="22"/>
        <v>3150.21519025</v>
      </c>
      <c r="Z91" s="28">
        <f t="shared" si="22"/>
        <v>0</v>
      </c>
      <c r="AA91" s="28">
        <f t="shared" si="22"/>
        <v>0.5</v>
      </c>
      <c r="AB91" s="28">
        <f t="shared" ref="AB91:AG91" si="23">IFERROR(AVERAGE(P84:P91),"")</f>
        <v>3.875</v>
      </c>
      <c r="AC91" s="28">
        <f t="shared" si="23"/>
        <v>0.75</v>
      </c>
      <c r="AD91" s="28">
        <f t="shared" si="23"/>
        <v>2.375</v>
      </c>
      <c r="AE91" s="28">
        <f t="shared" si="23"/>
        <v>0.57400099999999998</v>
      </c>
      <c r="AF91" s="28">
        <f t="shared" si="23"/>
        <v>0.57402699999999995</v>
      </c>
      <c r="AG91" s="28">
        <f t="shared" si="23"/>
        <v>3150.0528316250002</v>
      </c>
      <c r="AH91" s="28">
        <f>IFERROR(AVERAGE(N84:N91),"")</f>
        <v>4</v>
      </c>
      <c r="AI91" s="28">
        <f>IFERROR(AVERAGE(O84:O91),"")</f>
        <v>4</v>
      </c>
      <c r="AJ91" s="28">
        <f>AVERAGE(M84:M91)</f>
        <v>0.25</v>
      </c>
      <c r="AK91">
        <f>COUNTA(D84:D91)</f>
        <v>8</v>
      </c>
      <c r="AL91">
        <f>COUNTIF(M84:M91,"=2")</f>
        <v>1</v>
      </c>
      <c r="AM91">
        <f>COUNTIF(M84:M91,"=1")</f>
        <v>0</v>
      </c>
      <c r="AN91">
        <f>COUNTIF(M84:M91,"=0")</f>
        <v>7</v>
      </c>
      <c r="AO91">
        <f>COUNTIF(M84:M91,"=3")</f>
        <v>0</v>
      </c>
      <c r="AP91">
        <f>COUNTIF(M84:M91,"=")</f>
        <v>0</v>
      </c>
    </row>
    <row r="92" spans="1:42" x14ac:dyDescent="0.2">
      <c r="A92" s="33">
        <v>5</v>
      </c>
      <c r="B92" s="33" t="s">
        <v>95</v>
      </c>
      <c r="C92" t="s">
        <v>29</v>
      </c>
      <c r="D92">
        <v>25</v>
      </c>
      <c r="E92">
        <v>700</v>
      </c>
      <c r="F92">
        <v>0</v>
      </c>
      <c r="G92">
        <v>2147</v>
      </c>
      <c r="H92">
        <v>2147</v>
      </c>
      <c r="I92">
        <v>0</v>
      </c>
      <c r="J92">
        <v>1.0855999999999999E-2</v>
      </c>
      <c r="K92">
        <v>0</v>
      </c>
      <c r="L92">
        <v>0</v>
      </c>
      <c r="M92">
        <v>2</v>
      </c>
      <c r="N92">
        <v>2</v>
      </c>
      <c r="O92">
        <v>2</v>
      </c>
      <c r="P92">
        <v>3</v>
      </c>
      <c r="Q92">
        <v>0</v>
      </c>
      <c r="R92">
        <v>0</v>
      </c>
      <c r="S92">
        <v>9.1260000000000004E-3</v>
      </c>
      <c r="T92">
        <v>9.1389999999999996E-3</v>
      </c>
      <c r="U92">
        <v>4.0000000000000003E-5</v>
      </c>
      <c r="V92"/>
      <c r="W92"/>
      <c r="X92"/>
      <c r="Y92"/>
      <c r="Z92"/>
      <c r="AA92"/>
      <c r="AB92"/>
      <c r="AC92"/>
      <c r="AD92"/>
      <c r="AE92"/>
      <c r="AF92"/>
      <c r="AG92"/>
      <c r="AH92"/>
      <c r="AI92"/>
      <c r="AJ92"/>
    </row>
    <row r="93" spans="1:42" x14ac:dyDescent="0.2">
      <c r="A93" s="33">
        <v>5</v>
      </c>
      <c r="B93" s="33" t="s">
        <v>95</v>
      </c>
      <c r="C93" t="s">
        <v>30</v>
      </c>
      <c r="D93">
        <v>25</v>
      </c>
      <c r="E93">
        <v>700</v>
      </c>
      <c r="F93">
        <v>0</v>
      </c>
      <c r="G93">
        <v>2147</v>
      </c>
      <c r="H93">
        <v>2147</v>
      </c>
      <c r="I93">
        <v>0</v>
      </c>
      <c r="J93">
        <v>0.28740900000000003</v>
      </c>
      <c r="K93">
        <v>944</v>
      </c>
      <c r="L93">
        <v>32</v>
      </c>
      <c r="M93">
        <v>2</v>
      </c>
      <c r="N93">
        <v>2</v>
      </c>
      <c r="O93">
        <v>2</v>
      </c>
      <c r="P93">
        <v>15</v>
      </c>
      <c r="Q93">
        <v>57</v>
      </c>
      <c r="R93">
        <v>11</v>
      </c>
      <c r="S93">
        <v>8.9748999999999995E-2</v>
      </c>
      <c r="T93">
        <v>8.9785000000000004E-2</v>
      </c>
      <c r="U93">
        <v>6.1733999999999997E-2</v>
      </c>
      <c r="V93"/>
      <c r="W93"/>
      <c r="X93"/>
      <c r="Y93"/>
      <c r="Z93"/>
      <c r="AA93"/>
      <c r="AB93"/>
      <c r="AC93"/>
      <c r="AD93"/>
      <c r="AE93"/>
      <c r="AF93"/>
      <c r="AG93"/>
      <c r="AH93"/>
      <c r="AI93"/>
      <c r="AJ93"/>
    </row>
    <row r="94" spans="1:42" x14ac:dyDescent="0.2">
      <c r="A94" s="33">
        <v>5</v>
      </c>
      <c r="B94" s="33" t="s">
        <v>95</v>
      </c>
      <c r="C94" t="s">
        <v>31</v>
      </c>
      <c r="D94">
        <v>25</v>
      </c>
      <c r="E94">
        <v>700</v>
      </c>
      <c r="F94">
        <v>0</v>
      </c>
      <c r="G94">
        <v>2147</v>
      </c>
      <c r="H94">
        <v>2147</v>
      </c>
      <c r="I94">
        <v>0</v>
      </c>
      <c r="J94">
        <v>0.78015000000000001</v>
      </c>
      <c r="K94">
        <v>4152</v>
      </c>
      <c r="L94">
        <v>139</v>
      </c>
      <c r="M94">
        <v>2</v>
      </c>
      <c r="N94">
        <v>2</v>
      </c>
      <c r="O94">
        <v>2</v>
      </c>
      <c r="P94">
        <v>27</v>
      </c>
      <c r="Q94">
        <v>268</v>
      </c>
      <c r="R94">
        <v>15</v>
      </c>
      <c r="S94">
        <v>0.379473</v>
      </c>
      <c r="T94">
        <v>0.37952799999999998</v>
      </c>
      <c r="U94">
        <v>5.9228000000000003E-2</v>
      </c>
      <c r="V94"/>
      <c r="W94"/>
      <c r="X94"/>
      <c r="Y94"/>
      <c r="Z94"/>
      <c r="AA94"/>
      <c r="AB94"/>
      <c r="AC94"/>
      <c r="AD94"/>
      <c r="AE94"/>
      <c r="AF94"/>
      <c r="AG94"/>
      <c r="AH94"/>
      <c r="AI94"/>
      <c r="AJ94"/>
    </row>
    <row r="95" spans="1:42" x14ac:dyDescent="0.2">
      <c r="A95" s="33">
        <v>5</v>
      </c>
      <c r="B95" s="33" t="s">
        <v>95</v>
      </c>
      <c r="C95" t="s">
        <v>32</v>
      </c>
      <c r="D95">
        <v>25</v>
      </c>
      <c r="E95">
        <v>700</v>
      </c>
      <c r="F95">
        <v>0</v>
      </c>
      <c r="G95">
        <v>2131</v>
      </c>
      <c r="H95">
        <v>2131</v>
      </c>
      <c r="I95">
        <v>0</v>
      </c>
      <c r="J95">
        <v>4.5367319999999998</v>
      </c>
      <c r="K95">
        <v>19123</v>
      </c>
      <c r="L95">
        <v>234</v>
      </c>
      <c r="M95">
        <v>2</v>
      </c>
      <c r="N95">
        <v>1</v>
      </c>
      <c r="O95">
        <v>1</v>
      </c>
      <c r="P95">
        <v>39</v>
      </c>
      <c r="Q95">
        <v>1395</v>
      </c>
      <c r="R95">
        <v>30</v>
      </c>
      <c r="S95">
        <v>4.5242630000000004</v>
      </c>
      <c r="T95">
        <v>4.524324</v>
      </c>
      <c r="U95">
        <v>6.9816000000000003E-2</v>
      </c>
      <c r="V95"/>
      <c r="W95"/>
      <c r="X95"/>
      <c r="Y95"/>
      <c r="Z95"/>
      <c r="AA95"/>
      <c r="AB95"/>
      <c r="AC95"/>
      <c r="AD95"/>
      <c r="AE95"/>
      <c r="AF95"/>
      <c r="AG95"/>
      <c r="AH95"/>
      <c r="AI95"/>
      <c r="AJ95"/>
    </row>
    <row r="96" spans="1:42" x14ac:dyDescent="0.2">
      <c r="A96" s="33">
        <v>5</v>
      </c>
      <c r="B96" s="33" t="s">
        <v>95</v>
      </c>
      <c r="C96" t="s">
        <v>33</v>
      </c>
      <c r="D96">
        <v>25</v>
      </c>
      <c r="E96">
        <v>700</v>
      </c>
      <c r="F96">
        <v>0</v>
      </c>
      <c r="G96">
        <v>2147</v>
      </c>
      <c r="H96">
        <v>2147</v>
      </c>
      <c r="I96">
        <v>0</v>
      </c>
      <c r="J96">
        <v>0.102691</v>
      </c>
      <c r="K96">
        <v>0</v>
      </c>
      <c r="L96">
        <v>3</v>
      </c>
      <c r="M96">
        <v>2</v>
      </c>
      <c r="N96">
        <v>2</v>
      </c>
      <c r="O96">
        <v>2</v>
      </c>
      <c r="P96">
        <v>30</v>
      </c>
      <c r="Q96">
        <v>3</v>
      </c>
      <c r="R96">
        <v>27</v>
      </c>
      <c r="S96">
        <v>7.9675999999999997E-2</v>
      </c>
      <c r="T96">
        <v>7.9703999999999997E-2</v>
      </c>
      <c r="U96">
        <v>5.8782000000000001E-2</v>
      </c>
      <c r="V96"/>
      <c r="W96"/>
      <c r="X96"/>
      <c r="Y96"/>
      <c r="Z96"/>
      <c r="AA96"/>
      <c r="AB96"/>
      <c r="AC96"/>
      <c r="AD96"/>
      <c r="AE96"/>
      <c r="AF96"/>
      <c r="AG96"/>
      <c r="AH96"/>
      <c r="AI96"/>
      <c r="AJ96"/>
    </row>
    <row r="97" spans="1:42" x14ac:dyDescent="0.2">
      <c r="A97" s="33">
        <v>5</v>
      </c>
      <c r="B97" s="33" t="s">
        <v>95</v>
      </c>
      <c r="C97" t="s">
        <v>34</v>
      </c>
      <c r="D97">
        <v>25</v>
      </c>
      <c r="E97">
        <v>700</v>
      </c>
      <c r="F97">
        <v>0</v>
      </c>
      <c r="G97">
        <v>2147</v>
      </c>
      <c r="H97">
        <v>2147</v>
      </c>
      <c r="I97">
        <v>0</v>
      </c>
      <c r="J97">
        <v>0.113858</v>
      </c>
      <c r="K97">
        <v>0</v>
      </c>
      <c r="L97">
        <v>14</v>
      </c>
      <c r="M97">
        <v>2</v>
      </c>
      <c r="N97">
        <v>2</v>
      </c>
      <c r="O97">
        <v>2</v>
      </c>
      <c r="P97">
        <v>116</v>
      </c>
      <c r="Q97">
        <v>21</v>
      </c>
      <c r="R97">
        <v>111</v>
      </c>
      <c r="S97">
        <v>9.8391000000000006E-2</v>
      </c>
      <c r="T97">
        <v>9.8418000000000005E-2</v>
      </c>
      <c r="U97">
        <v>5.8341999999999998E-2</v>
      </c>
      <c r="V97"/>
      <c r="W97"/>
      <c r="X97"/>
      <c r="Y97"/>
      <c r="Z97"/>
      <c r="AA97"/>
      <c r="AB97"/>
      <c r="AC97"/>
      <c r="AD97"/>
      <c r="AE97"/>
      <c r="AF97"/>
      <c r="AG97"/>
      <c r="AH97"/>
      <c r="AI97"/>
      <c r="AJ97"/>
    </row>
    <row r="98" spans="1:42" x14ac:dyDescent="0.2">
      <c r="A98" s="33">
        <v>5</v>
      </c>
      <c r="B98" s="33" t="s">
        <v>95</v>
      </c>
      <c r="C98" t="s">
        <v>35</v>
      </c>
      <c r="D98">
        <v>25</v>
      </c>
      <c r="E98">
        <v>700</v>
      </c>
      <c r="F98">
        <v>0</v>
      </c>
      <c r="G98">
        <v>2145</v>
      </c>
      <c r="H98">
        <v>2145</v>
      </c>
      <c r="I98">
        <v>0</v>
      </c>
      <c r="J98">
        <v>0.17339599999999999</v>
      </c>
      <c r="K98">
        <v>0</v>
      </c>
      <c r="L98">
        <v>13</v>
      </c>
      <c r="M98">
        <v>2</v>
      </c>
      <c r="N98">
        <v>2</v>
      </c>
      <c r="O98">
        <v>2</v>
      </c>
      <c r="P98">
        <v>26</v>
      </c>
      <c r="Q98">
        <v>15</v>
      </c>
      <c r="R98">
        <v>16</v>
      </c>
      <c r="S98">
        <v>0.158808</v>
      </c>
      <c r="T98">
        <v>0.15885299999999999</v>
      </c>
      <c r="U98">
        <v>6.2950000000000006E-2</v>
      </c>
      <c r="V98"/>
      <c r="W98"/>
      <c r="X98"/>
      <c r="Y98"/>
      <c r="Z98"/>
      <c r="AA98"/>
      <c r="AB98"/>
      <c r="AC98"/>
      <c r="AD98"/>
      <c r="AE98"/>
      <c r="AF98"/>
      <c r="AG98"/>
      <c r="AH98"/>
      <c r="AI98"/>
      <c r="AJ98"/>
    </row>
    <row r="99" spans="1:42" x14ac:dyDescent="0.2">
      <c r="A99" s="33">
        <v>5</v>
      </c>
      <c r="B99" s="33" t="s">
        <v>95</v>
      </c>
      <c r="C99" t="s">
        <v>36</v>
      </c>
      <c r="D99">
        <v>25</v>
      </c>
      <c r="E99">
        <v>700</v>
      </c>
      <c r="F99">
        <v>0</v>
      </c>
      <c r="G99">
        <v>2145</v>
      </c>
      <c r="H99">
        <v>2145</v>
      </c>
      <c r="I99">
        <v>0</v>
      </c>
      <c r="J99">
        <v>0.15981000000000001</v>
      </c>
      <c r="K99">
        <v>0</v>
      </c>
      <c r="L99">
        <v>14</v>
      </c>
      <c r="M99">
        <v>2</v>
      </c>
      <c r="N99">
        <v>2</v>
      </c>
      <c r="O99">
        <v>2</v>
      </c>
      <c r="P99">
        <v>16</v>
      </c>
      <c r="Q99">
        <v>19</v>
      </c>
      <c r="R99">
        <v>8</v>
      </c>
      <c r="S99">
        <v>0.15160299999999999</v>
      </c>
      <c r="T99">
        <v>0.15163299999999999</v>
      </c>
      <c r="U99">
        <v>8.6916999999999994E-2</v>
      </c>
      <c r="V99" s="28">
        <f t="shared" ref="V99:AA99" si="24">IFERROR(AVERAGE(G92:G99),"")</f>
        <v>2144.5</v>
      </c>
      <c r="W99" s="28">
        <f t="shared" si="24"/>
        <v>2144.5</v>
      </c>
      <c r="X99" s="28">
        <f t="shared" si="24"/>
        <v>0</v>
      </c>
      <c r="Y99" s="28">
        <f t="shared" si="24"/>
        <v>0.77061275000000007</v>
      </c>
      <c r="Z99" s="28">
        <f t="shared" si="24"/>
        <v>3027.375</v>
      </c>
      <c r="AA99" s="28">
        <f t="shared" si="24"/>
        <v>56.125</v>
      </c>
      <c r="AB99" s="28">
        <f t="shared" ref="AB99:AG99" si="25">IFERROR(AVERAGE(P92:P99),"")</f>
        <v>34</v>
      </c>
      <c r="AC99" s="28">
        <f t="shared" si="25"/>
        <v>222.25</v>
      </c>
      <c r="AD99" s="28">
        <f t="shared" si="25"/>
        <v>27.25</v>
      </c>
      <c r="AE99" s="28">
        <f t="shared" si="25"/>
        <v>0.68638612499999996</v>
      </c>
      <c r="AF99" s="28">
        <f t="shared" si="25"/>
        <v>0.68642300000000001</v>
      </c>
      <c r="AG99" s="28">
        <f t="shared" si="25"/>
        <v>5.7226125000000003E-2</v>
      </c>
      <c r="AH99" s="28">
        <f>IFERROR(AVERAGE(N92:N99),"")</f>
        <v>1.875</v>
      </c>
      <c r="AI99" s="28">
        <f>IFERROR(AVERAGE(O92:O99),"")</f>
        <v>1.875</v>
      </c>
      <c r="AJ99" s="28">
        <f>AVERAGE(M92:M99)</f>
        <v>2</v>
      </c>
      <c r="AK99">
        <f>COUNTA(D92:D99)</f>
        <v>8</v>
      </c>
      <c r="AL99">
        <f>COUNTIF(M92:M99,"=2")</f>
        <v>8</v>
      </c>
      <c r="AM99">
        <f>COUNTIF(M92:M99,"=1")</f>
        <v>0</v>
      </c>
      <c r="AN99">
        <f>COUNTIF(M92:M99,"=0")</f>
        <v>0</v>
      </c>
      <c r="AO99">
        <f>COUNTIF(M92:M99,"=3")</f>
        <v>0</v>
      </c>
      <c r="AP99">
        <f>COUNTIF(M92:M99,"=")</f>
        <v>0</v>
      </c>
    </row>
    <row r="100" spans="1:42" x14ac:dyDescent="0.2">
      <c r="A100" s="33">
        <v>5</v>
      </c>
      <c r="B100" s="33" t="s">
        <v>96</v>
      </c>
      <c r="C100" t="s">
        <v>37</v>
      </c>
      <c r="D100">
        <v>25</v>
      </c>
      <c r="E100">
        <v>1000</v>
      </c>
      <c r="F100">
        <v>0</v>
      </c>
      <c r="G100">
        <v>4633</v>
      </c>
      <c r="H100">
        <v>4633</v>
      </c>
      <c r="I100">
        <v>0</v>
      </c>
      <c r="J100">
        <v>0.106131</v>
      </c>
      <c r="K100">
        <v>0</v>
      </c>
      <c r="L100">
        <v>10</v>
      </c>
      <c r="M100">
        <v>2</v>
      </c>
      <c r="N100">
        <v>4</v>
      </c>
      <c r="O100">
        <v>4</v>
      </c>
      <c r="P100">
        <v>20</v>
      </c>
      <c r="Q100">
        <v>11</v>
      </c>
      <c r="R100">
        <v>17</v>
      </c>
      <c r="S100">
        <v>9.2360999999999999E-2</v>
      </c>
      <c r="T100">
        <v>9.2393000000000003E-2</v>
      </c>
      <c r="U100">
        <v>5.8535999999999998E-2</v>
      </c>
      <c r="V100"/>
      <c r="W100"/>
      <c r="X100"/>
      <c r="Y100"/>
      <c r="Z100"/>
      <c r="AA100"/>
      <c r="AB100"/>
      <c r="AC100"/>
      <c r="AD100"/>
      <c r="AE100"/>
      <c r="AF100"/>
      <c r="AG100"/>
      <c r="AH100"/>
      <c r="AI100"/>
      <c r="AJ100"/>
    </row>
    <row r="101" spans="1:42" x14ac:dyDescent="0.2">
      <c r="A101" s="33">
        <v>5</v>
      </c>
      <c r="B101" s="33" t="s">
        <v>96</v>
      </c>
      <c r="C101" t="s">
        <v>38</v>
      </c>
      <c r="D101">
        <v>25</v>
      </c>
      <c r="E101">
        <v>1000</v>
      </c>
      <c r="F101">
        <v>0</v>
      </c>
      <c r="G101">
        <v>4105</v>
      </c>
      <c r="H101">
        <v>4105</v>
      </c>
      <c r="I101">
        <v>0</v>
      </c>
      <c r="J101">
        <v>1.1587400000000001</v>
      </c>
      <c r="K101">
        <v>3813</v>
      </c>
      <c r="L101">
        <v>221</v>
      </c>
      <c r="M101">
        <v>2</v>
      </c>
      <c r="N101">
        <v>4</v>
      </c>
      <c r="O101">
        <v>4</v>
      </c>
      <c r="P101">
        <v>32</v>
      </c>
      <c r="Q101">
        <v>436</v>
      </c>
      <c r="R101">
        <v>23</v>
      </c>
      <c r="S101">
        <v>0.46251399999999998</v>
      </c>
      <c r="T101">
        <v>0.46256900000000001</v>
      </c>
      <c r="U101">
        <v>6.0699000000000003E-2</v>
      </c>
      <c r="V101"/>
      <c r="W101"/>
      <c r="X101"/>
      <c r="Y101"/>
      <c r="Z101"/>
      <c r="AA101"/>
      <c r="AB101"/>
      <c r="AC101"/>
      <c r="AD101"/>
      <c r="AE101"/>
      <c r="AF101"/>
      <c r="AG101"/>
      <c r="AH101"/>
      <c r="AI101"/>
      <c r="AJ101"/>
    </row>
    <row r="102" spans="1:42" x14ac:dyDescent="0.2">
      <c r="A102" s="33">
        <v>5</v>
      </c>
      <c r="B102" s="33" t="s">
        <v>96</v>
      </c>
      <c r="C102" t="s">
        <v>39</v>
      </c>
      <c r="D102">
        <v>25</v>
      </c>
      <c r="E102">
        <v>1000</v>
      </c>
      <c r="F102">
        <v>0</v>
      </c>
      <c r="G102">
        <v>3914</v>
      </c>
      <c r="H102">
        <v>3914</v>
      </c>
      <c r="I102">
        <v>0</v>
      </c>
      <c r="J102">
        <v>35.799849999999999</v>
      </c>
      <c r="K102">
        <v>85384</v>
      </c>
      <c r="L102">
        <v>1237</v>
      </c>
      <c r="M102">
        <v>2</v>
      </c>
      <c r="N102">
        <v>3</v>
      </c>
      <c r="O102">
        <v>3</v>
      </c>
      <c r="P102">
        <v>33</v>
      </c>
      <c r="Q102">
        <v>6046</v>
      </c>
      <c r="R102">
        <v>16</v>
      </c>
      <c r="S102">
        <v>5.4974319999999999</v>
      </c>
      <c r="T102">
        <v>5.4974980000000002</v>
      </c>
      <c r="U102">
        <v>0.16663700000000001</v>
      </c>
      <c r="V102"/>
      <c r="W102"/>
      <c r="X102"/>
      <c r="Y102"/>
      <c r="Z102"/>
      <c r="AA102"/>
      <c r="AB102"/>
      <c r="AC102"/>
      <c r="AD102"/>
      <c r="AE102"/>
      <c r="AF102"/>
      <c r="AG102"/>
      <c r="AH102"/>
      <c r="AI102"/>
      <c r="AJ102"/>
    </row>
    <row r="103" spans="1:42" x14ac:dyDescent="0.2">
      <c r="A103" s="33">
        <v>5</v>
      </c>
      <c r="B103" s="33" t="s">
        <v>96</v>
      </c>
      <c r="C103" t="s">
        <v>40</v>
      </c>
      <c r="D103">
        <v>25</v>
      </c>
      <c r="E103">
        <v>1000</v>
      </c>
      <c r="F103">
        <v>0</v>
      </c>
      <c r="G103">
        <v>3550</v>
      </c>
      <c r="H103">
        <v>3550</v>
      </c>
      <c r="I103">
        <v>0</v>
      </c>
      <c r="J103">
        <v>30.220555999999998</v>
      </c>
      <c r="K103">
        <v>81893</v>
      </c>
      <c r="L103">
        <v>773</v>
      </c>
      <c r="M103">
        <v>2</v>
      </c>
      <c r="N103">
        <v>2</v>
      </c>
      <c r="O103">
        <v>2</v>
      </c>
      <c r="P103">
        <v>28</v>
      </c>
      <c r="Q103">
        <v>10953</v>
      </c>
      <c r="R103">
        <v>7</v>
      </c>
      <c r="S103">
        <v>14.197914000000001</v>
      </c>
      <c r="T103">
        <v>14.197984</v>
      </c>
      <c r="U103">
        <v>7.3316999999999993E-2</v>
      </c>
      <c r="V103"/>
      <c r="W103"/>
      <c r="X103"/>
      <c r="Y103"/>
      <c r="Z103"/>
      <c r="AA103"/>
      <c r="AB103"/>
      <c r="AC103"/>
      <c r="AD103"/>
      <c r="AE103"/>
      <c r="AF103"/>
      <c r="AG103"/>
      <c r="AH103"/>
      <c r="AI103"/>
      <c r="AJ103"/>
    </row>
    <row r="104" spans="1:42" x14ac:dyDescent="0.2">
      <c r="A104" s="33">
        <v>5</v>
      </c>
      <c r="B104" s="33" t="s">
        <v>96</v>
      </c>
      <c r="C104" t="s">
        <v>41</v>
      </c>
      <c r="D104">
        <v>25</v>
      </c>
      <c r="E104">
        <v>1000</v>
      </c>
      <c r="F104">
        <v>0</v>
      </c>
      <c r="G104">
        <v>3930</v>
      </c>
      <c r="H104">
        <v>3930</v>
      </c>
      <c r="I104">
        <v>0</v>
      </c>
      <c r="J104">
        <v>0.30378500000000003</v>
      </c>
      <c r="K104">
        <v>0</v>
      </c>
      <c r="L104">
        <v>6</v>
      </c>
      <c r="M104">
        <v>2</v>
      </c>
      <c r="N104">
        <v>3</v>
      </c>
      <c r="O104">
        <v>3</v>
      </c>
      <c r="P104">
        <v>38</v>
      </c>
      <c r="Q104">
        <v>43</v>
      </c>
      <c r="R104">
        <v>26</v>
      </c>
      <c r="S104">
        <v>0.20901800000000001</v>
      </c>
      <c r="T104">
        <v>0.20906</v>
      </c>
      <c r="U104">
        <v>5.5566999999999998E-2</v>
      </c>
      <c r="V104"/>
      <c r="W104"/>
      <c r="X104"/>
      <c r="Y104"/>
      <c r="Z104"/>
      <c r="AA104"/>
      <c r="AB104"/>
      <c r="AC104"/>
      <c r="AD104"/>
      <c r="AE104"/>
      <c r="AF104"/>
      <c r="AG104"/>
      <c r="AH104"/>
      <c r="AI104"/>
      <c r="AJ104"/>
    </row>
    <row r="105" spans="1:42" x14ac:dyDescent="0.2">
      <c r="A105" s="33">
        <v>5</v>
      </c>
      <c r="B105" s="33" t="s">
        <v>96</v>
      </c>
      <c r="C105" t="s">
        <v>42</v>
      </c>
      <c r="D105">
        <v>25</v>
      </c>
      <c r="E105">
        <v>1000</v>
      </c>
      <c r="F105">
        <v>0</v>
      </c>
      <c r="G105">
        <v>3744</v>
      </c>
      <c r="H105">
        <v>3744</v>
      </c>
      <c r="I105">
        <v>0</v>
      </c>
      <c r="J105">
        <v>6.8051029999999999</v>
      </c>
      <c r="K105">
        <v>20610</v>
      </c>
      <c r="L105">
        <v>644</v>
      </c>
      <c r="M105">
        <v>2</v>
      </c>
      <c r="N105">
        <v>3</v>
      </c>
      <c r="O105">
        <v>3</v>
      </c>
      <c r="P105">
        <v>44</v>
      </c>
      <c r="Q105">
        <v>3637</v>
      </c>
      <c r="R105">
        <v>26</v>
      </c>
      <c r="S105">
        <v>6.366568</v>
      </c>
      <c r="T105">
        <v>6.3666320000000001</v>
      </c>
      <c r="U105">
        <v>8.3900000000000001E-4</v>
      </c>
      <c r="V105"/>
      <c r="W105"/>
      <c r="X105"/>
      <c r="Y105"/>
      <c r="Z105"/>
      <c r="AA105"/>
      <c r="AB105"/>
      <c r="AC105"/>
      <c r="AD105"/>
      <c r="AE105"/>
      <c r="AF105"/>
      <c r="AG105"/>
      <c r="AH105"/>
      <c r="AI105"/>
      <c r="AJ105"/>
    </row>
    <row r="106" spans="1:42" x14ac:dyDescent="0.2">
      <c r="A106" s="33">
        <v>5</v>
      </c>
      <c r="B106" s="33" t="s">
        <v>96</v>
      </c>
      <c r="C106" t="s">
        <v>43</v>
      </c>
      <c r="D106">
        <v>25</v>
      </c>
      <c r="E106">
        <v>1000</v>
      </c>
      <c r="F106">
        <v>0</v>
      </c>
      <c r="G106">
        <v>3616</v>
      </c>
      <c r="H106">
        <v>3616</v>
      </c>
      <c r="I106">
        <v>0</v>
      </c>
      <c r="J106">
        <v>25.868736999999999</v>
      </c>
      <c r="K106">
        <v>62276</v>
      </c>
      <c r="L106">
        <v>640</v>
      </c>
      <c r="M106">
        <v>2</v>
      </c>
      <c r="N106">
        <v>3</v>
      </c>
      <c r="O106">
        <v>3</v>
      </c>
      <c r="P106">
        <v>40</v>
      </c>
      <c r="Q106">
        <v>7706</v>
      </c>
      <c r="R106">
        <v>21</v>
      </c>
      <c r="S106">
        <v>15.24658</v>
      </c>
      <c r="T106">
        <v>15.246639999999999</v>
      </c>
      <c r="U106">
        <v>9.0578000000000006E-2</v>
      </c>
      <c r="V106"/>
      <c r="W106"/>
      <c r="X106"/>
      <c r="Y106"/>
      <c r="Z106"/>
      <c r="AA106"/>
      <c r="AB106"/>
      <c r="AC106"/>
      <c r="AD106"/>
      <c r="AE106"/>
      <c r="AF106"/>
      <c r="AG106"/>
      <c r="AH106"/>
      <c r="AI106"/>
      <c r="AJ106"/>
    </row>
    <row r="107" spans="1:42" x14ac:dyDescent="0.2">
      <c r="A107" s="33">
        <v>5</v>
      </c>
      <c r="B107" s="33" t="s">
        <v>96</v>
      </c>
      <c r="C107" t="s">
        <v>44</v>
      </c>
      <c r="D107">
        <v>25</v>
      </c>
      <c r="E107">
        <v>1000</v>
      </c>
      <c r="F107">
        <v>0</v>
      </c>
      <c r="G107">
        <v>3282</v>
      </c>
      <c r="H107">
        <v>3282</v>
      </c>
      <c r="I107">
        <v>0</v>
      </c>
      <c r="J107">
        <v>0.84333800000000003</v>
      </c>
      <c r="K107">
        <v>2850</v>
      </c>
      <c r="L107">
        <v>223</v>
      </c>
      <c r="M107">
        <v>2</v>
      </c>
      <c r="N107">
        <v>1</v>
      </c>
      <c r="O107">
        <v>1</v>
      </c>
      <c r="P107">
        <v>24</v>
      </c>
      <c r="Q107">
        <v>636</v>
      </c>
      <c r="R107">
        <v>6</v>
      </c>
      <c r="S107">
        <v>0.81421699999999997</v>
      </c>
      <c r="T107">
        <v>0.81428299999999998</v>
      </c>
      <c r="U107">
        <v>0.11935800000000001</v>
      </c>
      <c r="V107"/>
      <c r="W107"/>
      <c r="X107"/>
      <c r="Y107"/>
      <c r="Z107"/>
      <c r="AA107"/>
      <c r="AB107"/>
      <c r="AC107"/>
      <c r="AD107"/>
      <c r="AE107"/>
      <c r="AF107"/>
      <c r="AG107"/>
      <c r="AH107"/>
      <c r="AI107"/>
      <c r="AJ107"/>
    </row>
    <row r="108" spans="1:42" x14ac:dyDescent="0.2">
      <c r="A108" s="33">
        <v>5</v>
      </c>
      <c r="B108" s="33" t="s">
        <v>96</v>
      </c>
      <c r="C108" t="s">
        <v>45</v>
      </c>
      <c r="D108">
        <v>25</v>
      </c>
      <c r="E108">
        <v>1000</v>
      </c>
      <c r="F108">
        <v>0</v>
      </c>
      <c r="G108">
        <v>3707</v>
      </c>
      <c r="H108">
        <v>3707</v>
      </c>
      <c r="I108">
        <v>0</v>
      </c>
      <c r="J108">
        <v>0.54992799999999997</v>
      </c>
      <c r="K108">
        <v>1299</v>
      </c>
      <c r="L108">
        <v>138</v>
      </c>
      <c r="M108">
        <v>2</v>
      </c>
      <c r="N108">
        <v>2</v>
      </c>
      <c r="O108">
        <v>2</v>
      </c>
      <c r="P108">
        <v>24</v>
      </c>
      <c r="Q108">
        <v>229</v>
      </c>
      <c r="R108">
        <v>10</v>
      </c>
      <c r="S108">
        <v>0.28000799999999998</v>
      </c>
      <c r="T108">
        <v>0.28006500000000001</v>
      </c>
      <c r="U108">
        <v>6.5020999999999995E-2</v>
      </c>
      <c r="V108"/>
      <c r="W108"/>
      <c r="X108"/>
      <c r="Y108"/>
      <c r="Z108"/>
      <c r="AA108"/>
      <c r="AB108"/>
      <c r="AC108"/>
      <c r="AD108"/>
      <c r="AE108"/>
      <c r="AF108"/>
      <c r="AG108"/>
      <c r="AH108"/>
      <c r="AI108"/>
      <c r="AJ108"/>
    </row>
    <row r="109" spans="1:42" x14ac:dyDescent="0.2">
      <c r="A109" s="33">
        <v>5</v>
      </c>
      <c r="B109" s="33" t="s">
        <v>96</v>
      </c>
      <c r="C109" t="s">
        <v>46</v>
      </c>
      <c r="D109">
        <v>25</v>
      </c>
      <c r="E109">
        <v>1000</v>
      </c>
      <c r="F109">
        <v>0</v>
      </c>
      <c r="G109">
        <v>4046</v>
      </c>
      <c r="H109">
        <v>4046</v>
      </c>
      <c r="I109">
        <v>0</v>
      </c>
      <c r="J109">
        <v>5.2261610000000003</v>
      </c>
      <c r="K109">
        <v>13840</v>
      </c>
      <c r="L109">
        <v>423</v>
      </c>
      <c r="M109">
        <v>2</v>
      </c>
      <c r="N109">
        <v>3</v>
      </c>
      <c r="O109">
        <v>3</v>
      </c>
      <c r="P109">
        <v>24</v>
      </c>
      <c r="Q109">
        <v>2195</v>
      </c>
      <c r="R109">
        <v>9</v>
      </c>
      <c r="S109">
        <v>4.8097110000000001</v>
      </c>
      <c r="T109">
        <v>4.8097669999999999</v>
      </c>
      <c r="U109">
        <v>0.163325</v>
      </c>
      <c r="V109"/>
      <c r="W109"/>
      <c r="X109"/>
      <c r="Y109"/>
      <c r="Z109"/>
      <c r="AA109"/>
      <c r="AB109"/>
      <c r="AC109"/>
      <c r="AD109"/>
      <c r="AE109"/>
      <c r="AF109"/>
      <c r="AG109"/>
      <c r="AH109"/>
      <c r="AI109"/>
      <c r="AJ109"/>
    </row>
    <row r="110" spans="1:42" x14ac:dyDescent="0.2">
      <c r="A110" s="33">
        <v>5</v>
      </c>
      <c r="B110" s="33" t="s">
        <v>96</v>
      </c>
      <c r="C110" t="s">
        <v>47</v>
      </c>
      <c r="D110">
        <v>25</v>
      </c>
      <c r="E110">
        <v>1000</v>
      </c>
      <c r="F110">
        <v>0</v>
      </c>
      <c r="G110">
        <v>3509</v>
      </c>
      <c r="H110">
        <v>3509</v>
      </c>
      <c r="I110">
        <v>0</v>
      </c>
      <c r="J110">
        <v>49.030495999999999</v>
      </c>
      <c r="K110">
        <v>127712</v>
      </c>
      <c r="L110">
        <v>1436</v>
      </c>
      <c r="M110">
        <v>2</v>
      </c>
      <c r="N110">
        <v>2</v>
      </c>
      <c r="O110">
        <v>2</v>
      </c>
      <c r="P110">
        <v>61</v>
      </c>
      <c r="Q110">
        <v>12496</v>
      </c>
      <c r="R110">
        <v>47</v>
      </c>
      <c r="S110">
        <v>40.055459999999997</v>
      </c>
      <c r="T110">
        <v>40.055526999999998</v>
      </c>
      <c r="U110">
        <v>6.5323000000000006E-2</v>
      </c>
      <c r="V110" s="28">
        <f t="shared" ref="V110:AA110" si="26">IFERROR(AVERAGE(G100:G110),"")</f>
        <v>3821.4545454545455</v>
      </c>
      <c r="W110" s="28">
        <f t="shared" si="26"/>
        <v>3821.4545454545455</v>
      </c>
      <c r="X110" s="28">
        <f t="shared" si="26"/>
        <v>0</v>
      </c>
      <c r="Y110" s="28">
        <f t="shared" si="26"/>
        <v>14.173893181818181</v>
      </c>
      <c r="Z110" s="28">
        <f t="shared" si="26"/>
        <v>36334.272727272728</v>
      </c>
      <c r="AA110" s="28">
        <f t="shared" si="26"/>
        <v>522.81818181818187</v>
      </c>
      <c r="AB110" s="28">
        <f t="shared" ref="AB110:AG110" si="27">IFERROR(AVERAGE(P100:P110),"")</f>
        <v>33.454545454545453</v>
      </c>
      <c r="AC110" s="28">
        <f t="shared" si="27"/>
        <v>4035.2727272727275</v>
      </c>
      <c r="AD110" s="28">
        <f t="shared" si="27"/>
        <v>18.90909090909091</v>
      </c>
      <c r="AE110" s="28">
        <f t="shared" si="27"/>
        <v>8.0028893636363634</v>
      </c>
      <c r="AF110" s="28">
        <f t="shared" si="27"/>
        <v>8.0029470909090907</v>
      </c>
      <c r="AG110" s="28">
        <f t="shared" si="27"/>
        <v>8.3563636363636368E-2</v>
      </c>
      <c r="AH110" s="28">
        <f>IFERROR(AVERAGE(N100:N110),"")</f>
        <v>2.7272727272727271</v>
      </c>
      <c r="AI110" s="28">
        <f>IFERROR(AVERAGE(O100:O110),"")</f>
        <v>2.7272727272727271</v>
      </c>
      <c r="AJ110" s="28">
        <f>AVERAGE(M100:M110)</f>
        <v>2</v>
      </c>
      <c r="AK110">
        <f>COUNTA(D100:D110)</f>
        <v>11</v>
      </c>
      <c r="AL110">
        <f>COUNTIF(M100:M110,"=2")</f>
        <v>11</v>
      </c>
      <c r="AM110">
        <f>COUNTIF(M100:M110,"=1")</f>
        <v>0</v>
      </c>
      <c r="AN110">
        <f>COUNTIF(M100:M110,"=0")</f>
        <v>0</v>
      </c>
      <c r="AO110">
        <f>COUNTIF(M100:M110,"=3")</f>
        <v>0</v>
      </c>
      <c r="AP110">
        <f>COUNTIF(M100:M110,"=")</f>
        <v>0</v>
      </c>
    </row>
    <row r="111" spans="1:42" x14ac:dyDescent="0.2">
      <c r="A111" s="33">
        <v>5</v>
      </c>
      <c r="B111" s="33" t="s">
        <v>97</v>
      </c>
      <c r="C111" t="s">
        <v>48</v>
      </c>
      <c r="D111">
        <v>25</v>
      </c>
      <c r="E111">
        <v>1000</v>
      </c>
      <c r="F111">
        <v>0</v>
      </c>
      <c r="G111">
        <v>3602</v>
      </c>
      <c r="H111">
        <v>3602</v>
      </c>
      <c r="I111">
        <v>0</v>
      </c>
      <c r="J111">
        <v>0.106526</v>
      </c>
      <c r="K111">
        <v>0</v>
      </c>
      <c r="L111">
        <v>14</v>
      </c>
      <c r="M111">
        <v>2</v>
      </c>
      <c r="N111">
        <v>3</v>
      </c>
      <c r="O111">
        <v>3</v>
      </c>
      <c r="P111">
        <v>9</v>
      </c>
      <c r="Q111">
        <v>15</v>
      </c>
      <c r="R111">
        <v>6</v>
      </c>
      <c r="S111">
        <v>9.6809000000000006E-2</v>
      </c>
      <c r="T111">
        <v>9.6837999999999994E-2</v>
      </c>
      <c r="U111">
        <v>6.0797999999999998E-2</v>
      </c>
      <c r="V111"/>
      <c r="W111"/>
      <c r="X111"/>
      <c r="Y111"/>
      <c r="Z111"/>
      <c r="AA111"/>
      <c r="AB111"/>
      <c r="AC111"/>
      <c r="AD111"/>
      <c r="AE111"/>
      <c r="AF111"/>
      <c r="AG111"/>
      <c r="AH111"/>
      <c r="AI111"/>
      <c r="AJ111"/>
    </row>
    <row r="112" spans="1:42" x14ac:dyDescent="0.2">
      <c r="A112" s="33">
        <v>5</v>
      </c>
      <c r="B112" s="33" t="s">
        <v>97</v>
      </c>
      <c r="C112" t="s">
        <v>49</v>
      </c>
      <c r="D112">
        <v>25</v>
      </c>
      <c r="E112">
        <v>1000</v>
      </c>
      <c r="F112">
        <v>0</v>
      </c>
      <c r="G112">
        <v>3380</v>
      </c>
      <c r="H112">
        <v>3380</v>
      </c>
      <c r="I112">
        <v>0</v>
      </c>
      <c r="J112">
        <v>48.415818000000002</v>
      </c>
      <c r="K112">
        <v>272688</v>
      </c>
      <c r="L112">
        <v>467</v>
      </c>
      <c r="M112">
        <v>2</v>
      </c>
      <c r="N112">
        <v>3</v>
      </c>
      <c r="O112">
        <v>3</v>
      </c>
      <c r="P112">
        <v>24</v>
      </c>
      <c r="Q112">
        <v>2811</v>
      </c>
      <c r="R112">
        <v>16</v>
      </c>
      <c r="S112">
        <v>9.6974000000000005E-2</v>
      </c>
      <c r="T112">
        <v>9.6999000000000002E-2</v>
      </c>
      <c r="U112">
        <v>3.1300000000000002E-4</v>
      </c>
      <c r="V112"/>
      <c r="W112"/>
      <c r="X112"/>
      <c r="Y112"/>
      <c r="Z112"/>
      <c r="AA112"/>
      <c r="AB112"/>
      <c r="AC112"/>
      <c r="AD112"/>
      <c r="AE112"/>
      <c r="AF112"/>
      <c r="AG112"/>
      <c r="AH112"/>
      <c r="AI112"/>
      <c r="AJ112"/>
    </row>
    <row r="113" spans="1:42" x14ac:dyDescent="0.2">
      <c r="A113" s="33">
        <v>5</v>
      </c>
      <c r="B113" s="33" t="s">
        <v>97</v>
      </c>
      <c r="C113" t="s">
        <v>50</v>
      </c>
      <c r="D113">
        <v>25</v>
      </c>
      <c r="E113">
        <v>1000</v>
      </c>
      <c r="F113">
        <v>0</v>
      </c>
      <c r="G113">
        <v>2966.1038760000001</v>
      </c>
      <c r="H113">
        <v>3269</v>
      </c>
      <c r="I113">
        <v>9.2657000000000003E-2</v>
      </c>
      <c r="J113">
        <v>3600.033801</v>
      </c>
      <c r="K113">
        <v>5896236</v>
      </c>
      <c r="L113">
        <v>1662</v>
      </c>
      <c r="M113">
        <v>1</v>
      </c>
      <c r="N113">
        <v>3</v>
      </c>
      <c r="O113">
        <v>3</v>
      </c>
      <c r="P113">
        <v>22</v>
      </c>
      <c r="Q113">
        <v>16487</v>
      </c>
      <c r="R113">
        <v>7</v>
      </c>
      <c r="S113">
        <v>17.870698000000001</v>
      </c>
      <c r="T113">
        <v>17.870767000000001</v>
      </c>
      <c r="U113">
        <v>7.3774000000000006E-2</v>
      </c>
      <c r="V113"/>
      <c r="W113"/>
      <c r="X113"/>
      <c r="Y113"/>
      <c r="Z113"/>
      <c r="AA113"/>
      <c r="AB113"/>
      <c r="AC113"/>
      <c r="AD113"/>
      <c r="AE113"/>
      <c r="AF113"/>
      <c r="AG113"/>
      <c r="AH113"/>
      <c r="AI113"/>
      <c r="AJ113"/>
    </row>
    <row r="114" spans="1:42" x14ac:dyDescent="0.2">
      <c r="A114" s="33">
        <v>5</v>
      </c>
      <c r="B114" s="33" t="s">
        <v>97</v>
      </c>
      <c r="C114" t="s">
        <v>51</v>
      </c>
      <c r="D114">
        <v>25</v>
      </c>
      <c r="E114">
        <v>1000</v>
      </c>
      <c r="F114">
        <v>0</v>
      </c>
      <c r="G114">
        <v>2559.7583330000002</v>
      </c>
      <c r="H114">
        <v>2997</v>
      </c>
      <c r="I114">
        <v>0.14589299999999999</v>
      </c>
      <c r="J114">
        <v>3626.3324459999999</v>
      </c>
      <c r="K114">
        <v>2072031</v>
      </c>
      <c r="L114">
        <v>2820</v>
      </c>
      <c r="M114">
        <v>1</v>
      </c>
      <c r="N114">
        <v>3</v>
      </c>
      <c r="O114">
        <v>3</v>
      </c>
      <c r="P114">
        <v>100</v>
      </c>
      <c r="Q114">
        <v>22268</v>
      </c>
      <c r="R114">
        <v>88</v>
      </c>
      <c r="S114">
        <v>522.76998300000002</v>
      </c>
      <c r="T114">
        <v>522.77022399999998</v>
      </c>
      <c r="U114">
        <v>7.9542000000000002E-2</v>
      </c>
      <c r="V114"/>
      <c r="W114"/>
      <c r="X114"/>
      <c r="Y114"/>
      <c r="Z114"/>
      <c r="AA114"/>
      <c r="AB114"/>
      <c r="AC114"/>
      <c r="AD114"/>
      <c r="AE114"/>
      <c r="AF114"/>
      <c r="AG114"/>
      <c r="AH114"/>
      <c r="AI114"/>
      <c r="AJ114"/>
    </row>
    <row r="115" spans="1:42" x14ac:dyDescent="0.2">
      <c r="A115" s="33">
        <v>5</v>
      </c>
      <c r="B115" s="33" t="s">
        <v>97</v>
      </c>
      <c r="C115" t="s">
        <v>52</v>
      </c>
      <c r="D115">
        <v>25</v>
      </c>
      <c r="E115">
        <v>1000</v>
      </c>
      <c r="F115">
        <v>0</v>
      </c>
      <c r="G115">
        <v>3380</v>
      </c>
      <c r="H115">
        <v>3380</v>
      </c>
      <c r="I115">
        <v>0</v>
      </c>
      <c r="J115">
        <v>0.48563000000000001</v>
      </c>
      <c r="K115">
        <v>2717</v>
      </c>
      <c r="L115">
        <v>72</v>
      </c>
      <c r="M115">
        <v>2</v>
      </c>
      <c r="N115">
        <v>3</v>
      </c>
      <c r="O115">
        <v>3</v>
      </c>
      <c r="P115">
        <v>30</v>
      </c>
      <c r="Q115">
        <v>337</v>
      </c>
      <c r="R115">
        <v>19</v>
      </c>
      <c r="S115">
        <v>0.223107</v>
      </c>
      <c r="T115">
        <v>0.22314700000000001</v>
      </c>
      <c r="U115">
        <v>4.4088000000000002E-2</v>
      </c>
      <c r="V115"/>
      <c r="W115"/>
      <c r="X115"/>
      <c r="Y115"/>
      <c r="Z115"/>
      <c r="AA115"/>
      <c r="AB115"/>
      <c r="AC115"/>
      <c r="AD115"/>
      <c r="AE115"/>
      <c r="AF115"/>
      <c r="AG115"/>
      <c r="AH115"/>
      <c r="AI115"/>
      <c r="AJ115"/>
    </row>
    <row r="116" spans="1:42" x14ac:dyDescent="0.2">
      <c r="A116" s="33">
        <v>5</v>
      </c>
      <c r="B116" s="33" t="s">
        <v>97</v>
      </c>
      <c r="C116" t="s">
        <v>53</v>
      </c>
      <c r="D116">
        <v>25</v>
      </c>
      <c r="E116">
        <v>1000</v>
      </c>
      <c r="F116">
        <v>0</v>
      </c>
      <c r="G116">
        <v>3240</v>
      </c>
      <c r="H116">
        <v>3240</v>
      </c>
      <c r="I116">
        <v>0</v>
      </c>
      <c r="J116">
        <v>0.62031899999999995</v>
      </c>
      <c r="K116">
        <v>2860</v>
      </c>
      <c r="L116">
        <v>103</v>
      </c>
      <c r="M116">
        <v>2</v>
      </c>
      <c r="N116">
        <v>3</v>
      </c>
      <c r="O116">
        <v>3</v>
      </c>
      <c r="P116">
        <v>37</v>
      </c>
      <c r="Q116">
        <v>352</v>
      </c>
      <c r="R116">
        <v>24</v>
      </c>
      <c r="S116">
        <v>0.46709400000000001</v>
      </c>
      <c r="T116">
        <v>0.46715000000000001</v>
      </c>
      <c r="U116">
        <v>5.5853E-2</v>
      </c>
      <c r="V116"/>
      <c r="W116"/>
      <c r="X116"/>
      <c r="Y116"/>
      <c r="Z116"/>
      <c r="AA116"/>
      <c r="AB116"/>
      <c r="AC116"/>
      <c r="AD116"/>
      <c r="AE116"/>
      <c r="AF116"/>
      <c r="AG116"/>
      <c r="AH116"/>
      <c r="AI116"/>
      <c r="AJ116"/>
    </row>
    <row r="117" spans="1:42" x14ac:dyDescent="0.2">
      <c r="A117" s="33">
        <v>5</v>
      </c>
      <c r="B117" s="33" t="s">
        <v>97</v>
      </c>
      <c r="C117" t="s">
        <v>54</v>
      </c>
      <c r="D117">
        <v>25</v>
      </c>
      <c r="E117">
        <v>1000</v>
      </c>
      <c r="F117">
        <v>0</v>
      </c>
      <c r="G117">
        <v>2983</v>
      </c>
      <c r="H117">
        <v>2983</v>
      </c>
      <c r="I117">
        <v>0</v>
      </c>
      <c r="J117">
        <v>122.271035</v>
      </c>
      <c r="K117">
        <v>485262</v>
      </c>
      <c r="L117">
        <v>703</v>
      </c>
      <c r="M117">
        <v>2</v>
      </c>
      <c r="N117">
        <v>3</v>
      </c>
      <c r="O117">
        <v>3</v>
      </c>
      <c r="P117">
        <v>30</v>
      </c>
      <c r="Q117">
        <v>6379</v>
      </c>
      <c r="R117">
        <v>20</v>
      </c>
      <c r="S117">
        <v>39.339216</v>
      </c>
      <c r="T117">
        <v>39.339346999999997</v>
      </c>
      <c r="U117">
        <v>4.8926999999999998E-2</v>
      </c>
      <c r="V117"/>
      <c r="W117"/>
      <c r="X117"/>
      <c r="Y117"/>
      <c r="Z117"/>
      <c r="AA117"/>
      <c r="AB117"/>
      <c r="AC117"/>
      <c r="AD117"/>
      <c r="AE117"/>
      <c r="AF117"/>
      <c r="AG117"/>
      <c r="AH117"/>
      <c r="AI117"/>
      <c r="AJ117"/>
    </row>
    <row r="118" spans="1:42" x14ac:dyDescent="0.2">
      <c r="A118" s="33">
        <v>5</v>
      </c>
      <c r="B118" s="33" t="s">
        <v>97</v>
      </c>
      <c r="C118" t="s">
        <v>55</v>
      </c>
      <c r="D118">
        <v>25</v>
      </c>
      <c r="E118">
        <v>1000</v>
      </c>
      <c r="F118">
        <v>0</v>
      </c>
      <c r="G118">
        <v>2406.716187</v>
      </c>
      <c r="H118">
        <v>2691</v>
      </c>
      <c r="I118">
        <v>0.105642</v>
      </c>
      <c r="J118">
        <v>3600.11051</v>
      </c>
      <c r="K118">
        <v>6009724</v>
      </c>
      <c r="L118">
        <v>6722</v>
      </c>
      <c r="M118">
        <v>1</v>
      </c>
      <c r="N118">
        <v>2</v>
      </c>
      <c r="O118">
        <v>2</v>
      </c>
      <c r="P118">
        <v>25</v>
      </c>
      <c r="Q118">
        <v>33152</v>
      </c>
      <c r="R118">
        <v>1</v>
      </c>
      <c r="S118">
        <v>186.27079800000001</v>
      </c>
      <c r="T118">
        <v>186.27091200000001</v>
      </c>
      <c r="U118">
        <v>8.8821999999999998E-2</v>
      </c>
      <c r="V118" s="28">
        <f t="shared" ref="V118:AA118" si="28">IFERROR(AVERAGE(G111:G118),"")</f>
        <v>3064.6972994999996</v>
      </c>
      <c r="W118" s="28">
        <f t="shared" si="28"/>
        <v>3192.75</v>
      </c>
      <c r="X118" s="28">
        <f t="shared" si="28"/>
        <v>4.3024E-2</v>
      </c>
      <c r="Y118" s="28">
        <f t="shared" si="28"/>
        <v>1374.797010625</v>
      </c>
      <c r="Z118" s="28">
        <f t="shared" si="28"/>
        <v>1842689.75</v>
      </c>
      <c r="AA118" s="28">
        <f t="shared" si="28"/>
        <v>1570.375</v>
      </c>
      <c r="AB118" s="28">
        <f t="shared" ref="AB118:AG118" si="29">IFERROR(AVERAGE(P111:P118),"")</f>
        <v>34.625</v>
      </c>
      <c r="AC118" s="28">
        <f t="shared" si="29"/>
        <v>10225.125</v>
      </c>
      <c r="AD118" s="28">
        <f t="shared" si="29"/>
        <v>22.625</v>
      </c>
      <c r="AE118" s="28">
        <f t="shared" si="29"/>
        <v>95.891834875000001</v>
      </c>
      <c r="AF118" s="28">
        <f t="shared" si="29"/>
        <v>95.891922999999991</v>
      </c>
      <c r="AG118" s="28">
        <f t="shared" si="29"/>
        <v>5.6514624999999999E-2</v>
      </c>
      <c r="AH118" s="28">
        <f>IFERROR(AVERAGE(N111:N118),"")</f>
        <v>2.875</v>
      </c>
      <c r="AI118" s="28">
        <f>IFERROR(AVERAGE(O111:O118),"")</f>
        <v>2.875</v>
      </c>
      <c r="AJ118" s="28">
        <f>AVERAGE(M111:M118)</f>
        <v>1.625</v>
      </c>
      <c r="AK118">
        <f>COUNTA(D111:D118)</f>
        <v>8</v>
      </c>
      <c r="AL118">
        <f>COUNTIF(M111:M118,"=2")</f>
        <v>5</v>
      </c>
      <c r="AM118">
        <f>COUNTIF(M111:M118,"=1")</f>
        <v>3</v>
      </c>
      <c r="AN118">
        <f>COUNTIF(M111:M118,"=0")</f>
        <v>0</v>
      </c>
      <c r="AO118">
        <f>COUNTIF(M111:M118,"=3")</f>
        <v>0</v>
      </c>
      <c r="AP118">
        <f>COUNTIF(M111:M118,"=")</f>
        <v>0</v>
      </c>
    </row>
    <row r="119" spans="1:42" x14ac:dyDescent="0.2">
      <c r="B119" s="33" t="s">
        <v>98</v>
      </c>
      <c r="V119" s="28">
        <f t="shared" ref="V119:AA119" si="30">IFERROR(AVERAGE(G63:G118),"")</f>
        <v>2850.6372539459458</v>
      </c>
      <c r="W119" s="28">
        <f t="shared" si="30"/>
        <v>2878.3243243243242</v>
      </c>
      <c r="X119" s="28">
        <f t="shared" si="30"/>
        <v>9.3024864864864869E-3</v>
      </c>
      <c r="Y119" s="28">
        <f t="shared" si="30"/>
        <v>1420.814704107142</v>
      </c>
      <c r="Z119" s="28">
        <f t="shared" si="30"/>
        <v>270812.39285714284</v>
      </c>
      <c r="AA119" s="28">
        <f t="shared" si="30"/>
        <v>337.375</v>
      </c>
      <c r="AB119" s="28">
        <f t="shared" ref="AB119:AG119" si="31">IFERROR(AVERAGE(P63:P118),"")</f>
        <v>22.910714285714285</v>
      </c>
      <c r="AC119" s="28">
        <f t="shared" si="31"/>
        <v>2289.9821428571427</v>
      </c>
      <c r="AD119" s="28">
        <f t="shared" si="31"/>
        <v>16.232142857142858</v>
      </c>
      <c r="AE119" s="28">
        <f t="shared" si="31"/>
        <v>23.307821675675676</v>
      </c>
      <c r="AF119" s="28">
        <f t="shared" si="31"/>
        <v>23.307872999999997</v>
      </c>
      <c r="AG119" s="28">
        <f t="shared" si="31"/>
        <v>1221.4857625714287</v>
      </c>
      <c r="AH119" s="28">
        <f>IFERROR(AVERAGE(N63:N118),"")</f>
        <v>2.6756756756756759</v>
      </c>
      <c r="AI119" s="28">
        <f>IFERROR(AVERAGE(O63:O118),"")</f>
        <v>2.6756756756756759</v>
      </c>
      <c r="AJ119" s="28">
        <f>AVERAGE(M63:M118)</f>
        <v>1.2678571428571428</v>
      </c>
      <c r="AK119">
        <f>COUNTA(D63:D118)</f>
        <v>56</v>
      </c>
      <c r="AL119">
        <f>COUNTIF(M63:M118,"=2")</f>
        <v>34</v>
      </c>
      <c r="AM119">
        <f>COUNTIF(M63:M118,"=1")</f>
        <v>3</v>
      </c>
      <c r="AN119">
        <f>COUNTIF(M63:M118,"=0")</f>
        <v>19</v>
      </c>
      <c r="AO119">
        <f>COUNTIF(M63:M118,"=3")</f>
        <v>0</v>
      </c>
      <c r="AP119">
        <f>COUNTIF(M63:M118,"=")</f>
        <v>0</v>
      </c>
    </row>
    <row r="120" spans="1:42" x14ac:dyDescent="0.2">
      <c r="V120" s="28">
        <f t="shared" ref="V120:AA120" si="32">MIN(G63:G118)</f>
        <v>1869</v>
      </c>
      <c r="W120" s="28">
        <f t="shared" si="32"/>
        <v>1869</v>
      </c>
      <c r="X120" s="28">
        <f t="shared" si="32"/>
        <v>0</v>
      </c>
      <c r="Y120" s="28">
        <f t="shared" si="32"/>
        <v>1.0855999999999999E-2</v>
      </c>
      <c r="Z120" s="28">
        <f t="shared" si="32"/>
        <v>0</v>
      </c>
      <c r="AA120" s="28">
        <f t="shared" si="32"/>
        <v>0</v>
      </c>
      <c r="AB120" s="28">
        <f t="shared" ref="AB120:AG120" si="33">MIN(P63:P118)</f>
        <v>1</v>
      </c>
      <c r="AC120" s="28">
        <f t="shared" si="33"/>
        <v>0</v>
      </c>
      <c r="AD120" s="28">
        <f t="shared" si="33"/>
        <v>0</v>
      </c>
      <c r="AE120" s="28">
        <f t="shared" si="33"/>
        <v>9.1260000000000004E-3</v>
      </c>
      <c r="AF120" s="28">
        <f t="shared" si="33"/>
        <v>9.1389999999999996E-3</v>
      </c>
      <c r="AG120" s="28">
        <f t="shared" si="33"/>
        <v>2.3E-5</v>
      </c>
      <c r="AH120" s="28">
        <f>MIN(N63:N118)</f>
        <v>1</v>
      </c>
      <c r="AI120" s="28">
        <f>MIN(O63:O118)</f>
        <v>1</v>
      </c>
      <c r="AJ120" s="28">
        <f>MIN(M63:M118)</f>
        <v>0</v>
      </c>
    </row>
    <row r="121" spans="1:42" x14ac:dyDescent="0.2">
      <c r="V121" s="28">
        <f t="shared" ref="V121:AA121" si="34">MAX(G63:G118)</f>
        <v>4633</v>
      </c>
      <c r="W121" s="28">
        <f t="shared" si="34"/>
        <v>4633</v>
      </c>
      <c r="X121" s="28">
        <f t="shared" si="34"/>
        <v>0.14589299999999999</v>
      </c>
      <c r="Y121" s="28">
        <f t="shared" si="34"/>
        <v>3626.3324459999999</v>
      </c>
      <c r="Z121" s="28">
        <f t="shared" si="34"/>
        <v>6009724</v>
      </c>
      <c r="AA121" s="28">
        <f t="shared" si="34"/>
        <v>6722</v>
      </c>
      <c r="AB121" s="28">
        <f t="shared" ref="AB121:AG121" si="35">MAX(P63:P118)</f>
        <v>116</v>
      </c>
      <c r="AC121" s="28">
        <f t="shared" si="35"/>
        <v>33152</v>
      </c>
      <c r="AD121" s="28">
        <f t="shared" si="35"/>
        <v>111</v>
      </c>
      <c r="AE121" s="28">
        <f t="shared" si="35"/>
        <v>522.76998300000002</v>
      </c>
      <c r="AF121" s="28">
        <f t="shared" si="35"/>
        <v>522.77022399999998</v>
      </c>
      <c r="AG121" s="28">
        <f t="shared" si="35"/>
        <v>3600.0611359999998</v>
      </c>
      <c r="AH121" s="28">
        <f>MAX(N63:N118)</f>
        <v>4</v>
      </c>
      <c r="AI121" s="28">
        <f>MAX(O63:O118)</f>
        <v>4</v>
      </c>
      <c r="AJ121" s="28">
        <f>MAX(M63:M118)</f>
        <v>2</v>
      </c>
    </row>
    <row r="122" spans="1:42" x14ac:dyDescent="0.2">
      <c r="A122" s="42" t="s">
        <v>143</v>
      </c>
      <c r="V122"/>
      <c r="W122"/>
      <c r="X122"/>
      <c r="Y122"/>
      <c r="Z122"/>
      <c r="AA122"/>
      <c r="AB122"/>
      <c r="AC122"/>
      <c r="AD122"/>
      <c r="AE122"/>
      <c r="AF122"/>
      <c r="AG122"/>
      <c r="AH122"/>
      <c r="AI122"/>
      <c r="AJ122"/>
    </row>
    <row r="123" spans="1:42" x14ac:dyDescent="0.2">
      <c r="A123" s="33">
        <v>3</v>
      </c>
      <c r="B123" s="33" t="s">
        <v>92</v>
      </c>
      <c r="C123" t="s">
        <v>0</v>
      </c>
      <c r="D123">
        <v>25</v>
      </c>
      <c r="E123">
        <v>200</v>
      </c>
      <c r="F123">
        <v>0</v>
      </c>
      <c r="G123">
        <v>1913</v>
      </c>
      <c r="H123">
        <v>1913</v>
      </c>
      <c r="I123">
        <v>0</v>
      </c>
      <c r="J123">
        <v>4.3069999999999997E-2</v>
      </c>
      <c r="K123">
        <v>0</v>
      </c>
      <c r="L123">
        <v>0</v>
      </c>
      <c r="M123">
        <v>2</v>
      </c>
      <c r="N123">
        <v>3</v>
      </c>
      <c r="O123">
        <v>3</v>
      </c>
      <c r="P123">
        <v>2</v>
      </c>
      <c r="Q123">
        <v>0</v>
      </c>
      <c r="R123">
        <v>0</v>
      </c>
      <c r="S123">
        <v>4.1147000000000003E-2</v>
      </c>
      <c r="T123">
        <v>4.1176999999999998E-2</v>
      </c>
      <c r="U123">
        <v>2.4396999999999999E-2</v>
      </c>
      <c r="V123"/>
      <c r="W123"/>
      <c r="X123"/>
      <c r="Y123"/>
      <c r="Z123"/>
      <c r="AA123"/>
      <c r="AB123"/>
      <c r="AC123"/>
      <c r="AD123"/>
      <c r="AE123"/>
      <c r="AF123"/>
      <c r="AG123"/>
      <c r="AH123"/>
      <c r="AI123"/>
      <c r="AJ123"/>
    </row>
    <row r="124" spans="1:42" x14ac:dyDescent="0.2">
      <c r="A124" s="33">
        <v>3</v>
      </c>
      <c r="B124" s="33" t="s">
        <v>92</v>
      </c>
      <c r="C124" t="s">
        <v>1</v>
      </c>
      <c r="D124">
        <v>25</v>
      </c>
      <c r="E124">
        <v>200</v>
      </c>
      <c r="F124">
        <v>0</v>
      </c>
      <c r="G124">
        <v>1903</v>
      </c>
      <c r="H124">
        <v>1903</v>
      </c>
      <c r="I124">
        <v>0</v>
      </c>
      <c r="J124">
        <v>0.16214700000000001</v>
      </c>
      <c r="K124">
        <v>0</v>
      </c>
      <c r="L124">
        <v>2</v>
      </c>
      <c r="M124">
        <v>2</v>
      </c>
      <c r="N124">
        <v>3</v>
      </c>
      <c r="O124">
        <v>3</v>
      </c>
      <c r="P124">
        <v>8</v>
      </c>
      <c r="Q124">
        <v>2</v>
      </c>
      <c r="R124">
        <v>4</v>
      </c>
      <c r="S124">
        <v>0.118029</v>
      </c>
      <c r="T124">
        <v>0.11806700000000001</v>
      </c>
      <c r="U124">
        <v>8.7205000000000005E-2</v>
      </c>
      <c r="V124"/>
      <c r="W124"/>
      <c r="X124"/>
      <c r="Y124"/>
      <c r="Z124"/>
      <c r="AA124"/>
      <c r="AB124"/>
      <c r="AC124"/>
      <c r="AD124"/>
      <c r="AE124"/>
      <c r="AF124"/>
      <c r="AG124"/>
      <c r="AH124"/>
      <c r="AI124"/>
      <c r="AJ124"/>
    </row>
    <row r="125" spans="1:42" x14ac:dyDescent="0.2">
      <c r="A125" s="33">
        <v>3</v>
      </c>
      <c r="B125" s="33" t="s">
        <v>92</v>
      </c>
      <c r="C125" t="s">
        <v>2</v>
      </c>
      <c r="D125">
        <v>25</v>
      </c>
      <c r="E125">
        <v>200</v>
      </c>
      <c r="F125">
        <v>0</v>
      </c>
      <c r="G125">
        <v>1903</v>
      </c>
      <c r="H125">
        <v>1903</v>
      </c>
      <c r="I125">
        <v>0</v>
      </c>
      <c r="J125">
        <v>0.48183500000000001</v>
      </c>
      <c r="K125">
        <v>0</v>
      </c>
      <c r="L125">
        <v>22</v>
      </c>
      <c r="M125">
        <v>2</v>
      </c>
      <c r="N125">
        <v>3</v>
      </c>
      <c r="O125">
        <v>3</v>
      </c>
      <c r="P125">
        <v>20</v>
      </c>
      <c r="Q125">
        <v>64</v>
      </c>
      <c r="R125">
        <v>8</v>
      </c>
      <c r="S125">
        <v>0.43815799999999999</v>
      </c>
      <c r="T125">
        <v>0.43817899999999999</v>
      </c>
      <c r="U125">
        <v>0.20013</v>
      </c>
      <c r="V125"/>
      <c r="W125"/>
      <c r="X125"/>
      <c r="Y125"/>
      <c r="Z125"/>
      <c r="AA125"/>
      <c r="AB125"/>
      <c r="AC125"/>
      <c r="AD125"/>
      <c r="AE125"/>
      <c r="AF125"/>
      <c r="AG125"/>
      <c r="AH125"/>
      <c r="AI125"/>
      <c r="AJ125"/>
    </row>
    <row r="126" spans="1:42" x14ac:dyDescent="0.2">
      <c r="A126" s="33">
        <v>3</v>
      </c>
      <c r="B126" s="33" t="s">
        <v>92</v>
      </c>
      <c r="C126" t="s">
        <v>3</v>
      </c>
      <c r="D126">
        <v>25</v>
      </c>
      <c r="E126">
        <v>200</v>
      </c>
      <c r="F126">
        <v>0</v>
      </c>
      <c r="G126">
        <v>1869</v>
      </c>
      <c r="H126">
        <v>1869</v>
      </c>
      <c r="I126">
        <v>0</v>
      </c>
      <c r="J126">
        <v>0.38649800000000001</v>
      </c>
      <c r="K126">
        <v>0</v>
      </c>
      <c r="L126">
        <v>25</v>
      </c>
      <c r="M126">
        <v>2</v>
      </c>
      <c r="N126">
        <v>3</v>
      </c>
      <c r="O126">
        <v>3</v>
      </c>
      <c r="P126">
        <v>12</v>
      </c>
      <c r="Q126">
        <v>96</v>
      </c>
      <c r="R126">
        <v>3</v>
      </c>
      <c r="S126">
        <v>0.38275700000000001</v>
      </c>
      <c r="T126">
        <v>0.38279800000000003</v>
      </c>
      <c r="U126">
        <v>0.22087999999999999</v>
      </c>
      <c r="V126"/>
      <c r="W126"/>
      <c r="X126"/>
      <c r="Y126"/>
      <c r="Z126"/>
      <c r="AA126"/>
      <c r="AB126"/>
      <c r="AC126"/>
      <c r="AD126"/>
      <c r="AE126"/>
      <c r="AF126"/>
      <c r="AG126"/>
      <c r="AH126"/>
      <c r="AI126"/>
      <c r="AJ126"/>
    </row>
    <row r="127" spans="1:42" x14ac:dyDescent="0.2">
      <c r="A127" s="33">
        <v>3</v>
      </c>
      <c r="B127" s="33" t="s">
        <v>92</v>
      </c>
      <c r="C127" t="s">
        <v>4</v>
      </c>
      <c r="D127">
        <v>25</v>
      </c>
      <c r="E127">
        <v>200</v>
      </c>
      <c r="F127">
        <v>0</v>
      </c>
      <c r="G127">
        <v>1913</v>
      </c>
      <c r="H127">
        <v>1913</v>
      </c>
      <c r="I127">
        <v>0</v>
      </c>
      <c r="J127">
        <v>0.101467</v>
      </c>
      <c r="K127">
        <v>0</v>
      </c>
      <c r="L127">
        <v>6</v>
      </c>
      <c r="M127">
        <v>2</v>
      </c>
      <c r="N127">
        <v>3</v>
      </c>
      <c r="O127">
        <v>3</v>
      </c>
      <c r="P127">
        <v>85</v>
      </c>
      <c r="Q127">
        <v>2</v>
      </c>
      <c r="R127">
        <v>83</v>
      </c>
      <c r="S127">
        <v>7.8572000000000003E-2</v>
      </c>
      <c r="T127">
        <v>7.8592999999999996E-2</v>
      </c>
      <c r="U127">
        <v>5.9171000000000001E-2</v>
      </c>
      <c r="V127"/>
      <c r="W127"/>
      <c r="X127"/>
      <c r="Y127"/>
      <c r="Z127"/>
      <c r="AA127"/>
      <c r="AB127"/>
      <c r="AC127"/>
      <c r="AD127"/>
      <c r="AE127"/>
      <c r="AF127"/>
      <c r="AG127"/>
      <c r="AH127"/>
      <c r="AI127"/>
      <c r="AJ127"/>
    </row>
    <row r="128" spans="1:42" x14ac:dyDescent="0.2">
      <c r="A128" s="33">
        <v>3</v>
      </c>
      <c r="B128" s="33" t="s">
        <v>92</v>
      </c>
      <c r="C128" t="s">
        <v>5</v>
      </c>
      <c r="D128">
        <v>25</v>
      </c>
      <c r="E128">
        <v>200</v>
      </c>
      <c r="F128">
        <v>0</v>
      </c>
      <c r="G128">
        <v>1913</v>
      </c>
      <c r="H128">
        <v>1913</v>
      </c>
      <c r="I128">
        <v>0</v>
      </c>
      <c r="J128">
        <v>3.9204000000000003E-2</v>
      </c>
      <c r="K128">
        <v>0</v>
      </c>
      <c r="L128">
        <v>0</v>
      </c>
      <c r="M128">
        <v>2</v>
      </c>
      <c r="N128">
        <v>3</v>
      </c>
      <c r="O128">
        <v>3</v>
      </c>
      <c r="P128">
        <v>2</v>
      </c>
      <c r="Q128">
        <v>0</v>
      </c>
      <c r="R128">
        <v>0</v>
      </c>
      <c r="S128">
        <v>3.7338999999999997E-2</v>
      </c>
      <c r="T128">
        <v>3.7353999999999998E-2</v>
      </c>
      <c r="U128">
        <v>2.2679000000000001E-2</v>
      </c>
      <c r="V128"/>
      <c r="W128"/>
      <c r="X128"/>
      <c r="Y128"/>
      <c r="Z128"/>
      <c r="AA128"/>
      <c r="AB128"/>
      <c r="AC128"/>
      <c r="AD128"/>
      <c r="AE128"/>
      <c r="AF128"/>
      <c r="AG128"/>
      <c r="AH128"/>
      <c r="AI128"/>
      <c r="AJ128"/>
    </row>
    <row r="129" spans="1:42" x14ac:dyDescent="0.2">
      <c r="A129" s="33">
        <v>3</v>
      </c>
      <c r="B129" s="33" t="s">
        <v>92</v>
      </c>
      <c r="C129" t="s">
        <v>6</v>
      </c>
      <c r="D129">
        <v>25</v>
      </c>
      <c r="E129">
        <v>200</v>
      </c>
      <c r="F129">
        <v>0</v>
      </c>
      <c r="G129">
        <v>1913</v>
      </c>
      <c r="H129">
        <v>1913</v>
      </c>
      <c r="I129">
        <v>0</v>
      </c>
      <c r="J129">
        <v>9.9737000000000006E-2</v>
      </c>
      <c r="K129">
        <v>0</v>
      </c>
      <c r="L129">
        <v>3</v>
      </c>
      <c r="M129">
        <v>2</v>
      </c>
      <c r="N129">
        <v>3</v>
      </c>
      <c r="O129">
        <v>3</v>
      </c>
      <c r="P129">
        <v>95</v>
      </c>
      <c r="Q129">
        <v>2</v>
      </c>
      <c r="R129">
        <v>93</v>
      </c>
      <c r="S129">
        <v>7.1168999999999996E-2</v>
      </c>
      <c r="T129">
        <v>7.1192000000000005E-2</v>
      </c>
      <c r="U129">
        <v>5.1677000000000001E-2</v>
      </c>
      <c r="V129"/>
      <c r="W129"/>
      <c r="X129"/>
      <c r="Y129"/>
      <c r="Z129"/>
      <c r="AA129"/>
      <c r="AB129"/>
      <c r="AC129"/>
      <c r="AD129"/>
      <c r="AE129"/>
      <c r="AF129"/>
      <c r="AG129"/>
      <c r="AH129"/>
      <c r="AI129"/>
      <c r="AJ129"/>
    </row>
    <row r="130" spans="1:42" x14ac:dyDescent="0.2">
      <c r="A130" s="33">
        <v>3</v>
      </c>
      <c r="B130" s="33" t="s">
        <v>92</v>
      </c>
      <c r="C130" t="s">
        <v>7</v>
      </c>
      <c r="D130">
        <v>25</v>
      </c>
      <c r="E130">
        <v>200</v>
      </c>
      <c r="F130">
        <v>0</v>
      </c>
      <c r="G130">
        <v>1913</v>
      </c>
      <c r="H130">
        <v>1913</v>
      </c>
      <c r="I130">
        <v>0</v>
      </c>
      <c r="J130">
        <v>0.20932200000000001</v>
      </c>
      <c r="K130">
        <v>0</v>
      </c>
      <c r="L130">
        <v>11</v>
      </c>
      <c r="M130">
        <v>2</v>
      </c>
      <c r="N130">
        <v>3</v>
      </c>
      <c r="O130">
        <v>3</v>
      </c>
      <c r="P130">
        <v>34</v>
      </c>
      <c r="Q130">
        <v>13</v>
      </c>
      <c r="R130">
        <v>26</v>
      </c>
      <c r="S130">
        <v>0.19681699999999999</v>
      </c>
      <c r="T130">
        <v>0.19684499999999999</v>
      </c>
      <c r="U130">
        <v>0.132051</v>
      </c>
      <c r="V130"/>
      <c r="W130"/>
      <c r="X130"/>
      <c r="Y130"/>
      <c r="Z130"/>
      <c r="AA130"/>
      <c r="AB130"/>
      <c r="AC130"/>
      <c r="AD130"/>
      <c r="AE130"/>
      <c r="AF130"/>
      <c r="AG130"/>
      <c r="AH130"/>
      <c r="AI130"/>
      <c r="AJ130"/>
    </row>
    <row r="131" spans="1:42" x14ac:dyDescent="0.2">
      <c r="A131" s="33">
        <v>3</v>
      </c>
      <c r="B131" s="33" t="s">
        <v>92</v>
      </c>
      <c r="C131" t="s">
        <v>8</v>
      </c>
      <c r="D131">
        <v>25</v>
      </c>
      <c r="E131">
        <v>200</v>
      </c>
      <c r="F131">
        <v>0</v>
      </c>
      <c r="G131">
        <v>1913</v>
      </c>
      <c r="H131">
        <v>1913</v>
      </c>
      <c r="I131">
        <v>0</v>
      </c>
      <c r="J131">
        <v>0.32857500000000001</v>
      </c>
      <c r="K131">
        <v>60</v>
      </c>
      <c r="L131">
        <v>54</v>
      </c>
      <c r="M131">
        <v>2</v>
      </c>
      <c r="N131">
        <v>3</v>
      </c>
      <c r="O131">
        <v>3</v>
      </c>
      <c r="P131">
        <v>42</v>
      </c>
      <c r="Q131">
        <v>85</v>
      </c>
      <c r="R131">
        <v>32</v>
      </c>
      <c r="S131">
        <v>0.310749</v>
      </c>
      <c r="T131">
        <v>0.31079499999999999</v>
      </c>
      <c r="U131">
        <v>0.17918600000000001</v>
      </c>
      <c r="V131" s="28">
        <f t="shared" ref="V131:AA131" si="36">IFERROR(AVERAGE(G123:G131),"")</f>
        <v>1905.8888888888889</v>
      </c>
      <c r="W131" s="28">
        <f t="shared" si="36"/>
        <v>1905.8888888888889</v>
      </c>
      <c r="X131" s="28">
        <f t="shared" si="36"/>
        <v>0</v>
      </c>
      <c r="Y131" s="28">
        <f t="shared" si="36"/>
        <v>0.20576166666666668</v>
      </c>
      <c r="Z131" s="28">
        <f t="shared" si="36"/>
        <v>6.666666666666667</v>
      </c>
      <c r="AA131" s="28">
        <f t="shared" si="36"/>
        <v>13.666666666666666</v>
      </c>
      <c r="AB131" s="28">
        <f t="shared" ref="AB131:AG131" si="37">IFERROR(AVERAGE(P123:P131),"")</f>
        <v>33.333333333333336</v>
      </c>
      <c r="AC131" s="28">
        <f t="shared" si="37"/>
        <v>29.333333333333332</v>
      </c>
      <c r="AD131" s="28">
        <f t="shared" si="37"/>
        <v>27.666666666666668</v>
      </c>
      <c r="AE131" s="28">
        <f t="shared" si="37"/>
        <v>0.18608188888888891</v>
      </c>
      <c r="AF131" s="28">
        <f t="shared" si="37"/>
        <v>0.18611111111111109</v>
      </c>
      <c r="AG131" s="28">
        <f t="shared" si="37"/>
        <v>0.10859733333333334</v>
      </c>
      <c r="AH131" s="28">
        <f>IFERROR(AVERAGE(N123:N131),"")</f>
        <v>3</v>
      </c>
      <c r="AI131" s="28">
        <f>IFERROR(AVERAGE(O123:O131),"")</f>
        <v>3</v>
      </c>
      <c r="AJ131" s="28">
        <f>IFERROR(AVERAGE(M123:M131),"")</f>
        <v>2</v>
      </c>
      <c r="AK131">
        <f>COUNTA(D123:D131)</f>
        <v>9</v>
      </c>
      <c r="AL131">
        <f>COUNTIF(M123:M131,"=2")</f>
        <v>9</v>
      </c>
      <c r="AM131">
        <f>COUNTIF(M123:M131,"=1")</f>
        <v>0</v>
      </c>
      <c r="AN131">
        <f>COUNTIF(M123:M131,"=0")</f>
        <v>0</v>
      </c>
      <c r="AO131">
        <f>COUNTIF(M123:M131,"=3")</f>
        <v>0</v>
      </c>
      <c r="AP131">
        <f>COUNTIF(M123:M131,"=")</f>
        <v>0</v>
      </c>
    </row>
    <row r="132" spans="1:42" x14ac:dyDescent="0.2">
      <c r="A132" s="33">
        <v>3</v>
      </c>
      <c r="B132" s="33" t="s">
        <v>93</v>
      </c>
      <c r="C132" t="s">
        <v>9</v>
      </c>
      <c r="D132">
        <v>25</v>
      </c>
      <c r="E132">
        <v>200</v>
      </c>
      <c r="F132">
        <v>0</v>
      </c>
      <c r="G132">
        <v>6171</v>
      </c>
      <c r="H132">
        <v>6171</v>
      </c>
      <c r="I132">
        <v>0</v>
      </c>
      <c r="J132">
        <v>2.0019939999999998</v>
      </c>
      <c r="K132">
        <v>0</v>
      </c>
      <c r="L132">
        <v>2</v>
      </c>
      <c r="M132">
        <v>2</v>
      </c>
      <c r="N132">
        <v>8</v>
      </c>
      <c r="O132">
        <v>3</v>
      </c>
      <c r="P132">
        <v>22</v>
      </c>
      <c r="Q132">
        <v>0</v>
      </c>
      <c r="R132">
        <v>21</v>
      </c>
      <c r="S132">
        <v>1.990353</v>
      </c>
      <c r="T132">
        <v>1.991501</v>
      </c>
      <c r="U132">
        <v>1.895418</v>
      </c>
      <c r="V132"/>
      <c r="W132"/>
      <c r="X132"/>
      <c r="Y132"/>
      <c r="Z132"/>
      <c r="AA132"/>
      <c r="AB132"/>
      <c r="AC132"/>
      <c r="AD132"/>
      <c r="AE132"/>
      <c r="AF132"/>
      <c r="AG132"/>
      <c r="AH132"/>
      <c r="AI132"/>
      <c r="AJ132"/>
    </row>
    <row r="133" spans="1:42" x14ac:dyDescent="0.2">
      <c r="A133" s="33">
        <v>3</v>
      </c>
      <c r="B133" s="33" t="s">
        <v>93</v>
      </c>
      <c r="C133" t="s">
        <v>10</v>
      </c>
      <c r="D133">
        <v>25</v>
      </c>
      <c r="E133">
        <v>200</v>
      </c>
      <c r="F133">
        <v>0</v>
      </c>
      <c r="G133">
        <v>5471</v>
      </c>
      <c r="H133">
        <v>5471</v>
      </c>
      <c r="I133">
        <v>0</v>
      </c>
      <c r="J133">
        <v>3.7431380000000001</v>
      </c>
      <c r="K133">
        <v>7803</v>
      </c>
      <c r="L133">
        <v>85</v>
      </c>
      <c r="M133">
        <v>2</v>
      </c>
      <c r="N133">
        <v>7</v>
      </c>
      <c r="O133">
        <v>3</v>
      </c>
      <c r="P133">
        <v>580</v>
      </c>
      <c r="Q133">
        <v>260</v>
      </c>
      <c r="R133">
        <v>574</v>
      </c>
      <c r="S133">
        <v>1.862628</v>
      </c>
      <c r="T133">
        <v>1.863483</v>
      </c>
      <c r="U133">
        <v>0.58567899999999995</v>
      </c>
      <c r="V133"/>
      <c r="W133"/>
      <c r="X133"/>
      <c r="Y133"/>
      <c r="Z133"/>
      <c r="AA133"/>
      <c r="AB133"/>
      <c r="AC133"/>
      <c r="AD133"/>
      <c r="AE133"/>
      <c r="AF133"/>
      <c r="AG133"/>
      <c r="AH133"/>
      <c r="AI133"/>
      <c r="AJ133"/>
    </row>
    <row r="134" spans="1:42" x14ac:dyDescent="0.2">
      <c r="A134" s="33">
        <v>3</v>
      </c>
      <c r="B134" s="33" t="s">
        <v>93</v>
      </c>
      <c r="C134" t="s">
        <v>11</v>
      </c>
      <c r="D134">
        <v>25</v>
      </c>
      <c r="E134">
        <v>200</v>
      </c>
      <c r="F134">
        <v>0</v>
      </c>
      <c r="G134">
        <v>4546</v>
      </c>
      <c r="H134">
        <v>4546</v>
      </c>
      <c r="I134">
        <v>0</v>
      </c>
      <c r="J134">
        <v>25.606332999999999</v>
      </c>
      <c r="K134">
        <v>42216</v>
      </c>
      <c r="L134">
        <v>1121</v>
      </c>
      <c r="M134">
        <v>2</v>
      </c>
      <c r="N134">
        <v>5</v>
      </c>
      <c r="O134">
        <v>3</v>
      </c>
      <c r="P134">
        <v>586</v>
      </c>
      <c r="Q134">
        <v>4140</v>
      </c>
      <c r="R134">
        <v>580</v>
      </c>
      <c r="S134">
        <v>2.9035880000000001</v>
      </c>
      <c r="T134">
        <v>2.9045079999999999</v>
      </c>
      <c r="U134">
        <v>0.34747800000000001</v>
      </c>
      <c r="V134"/>
      <c r="W134"/>
      <c r="X134"/>
      <c r="Y134"/>
      <c r="Z134"/>
      <c r="AA134"/>
      <c r="AB134"/>
      <c r="AC134"/>
      <c r="AD134"/>
      <c r="AE134"/>
      <c r="AF134"/>
      <c r="AG134"/>
      <c r="AH134"/>
      <c r="AI134"/>
      <c r="AJ134"/>
    </row>
    <row r="135" spans="1:42" x14ac:dyDescent="0.2">
      <c r="A135" s="33">
        <v>3</v>
      </c>
      <c r="B135" s="33" t="s">
        <v>93</v>
      </c>
      <c r="C135" t="s">
        <v>12</v>
      </c>
      <c r="D135">
        <v>25</v>
      </c>
      <c r="E135">
        <v>200</v>
      </c>
      <c r="F135">
        <v>0</v>
      </c>
      <c r="G135">
        <v>4169</v>
      </c>
      <c r="H135">
        <v>4169</v>
      </c>
      <c r="I135">
        <v>0</v>
      </c>
      <c r="J135">
        <v>118.516558</v>
      </c>
      <c r="K135">
        <v>157430</v>
      </c>
      <c r="L135">
        <v>2658</v>
      </c>
      <c r="M135">
        <v>2</v>
      </c>
      <c r="N135">
        <v>4</v>
      </c>
      <c r="O135">
        <v>3</v>
      </c>
      <c r="P135">
        <v>324</v>
      </c>
      <c r="Q135">
        <v>11354</v>
      </c>
      <c r="R135">
        <v>306</v>
      </c>
      <c r="S135">
        <v>12.503325999999999</v>
      </c>
      <c r="T135">
        <v>12.50412</v>
      </c>
      <c r="U135">
        <v>0.79944400000000004</v>
      </c>
      <c r="V135"/>
      <c r="W135"/>
      <c r="X135"/>
      <c r="Y135"/>
      <c r="Z135"/>
      <c r="AA135"/>
      <c r="AB135"/>
      <c r="AC135"/>
      <c r="AD135"/>
      <c r="AE135"/>
      <c r="AF135"/>
      <c r="AG135"/>
      <c r="AH135"/>
      <c r="AI135"/>
      <c r="AJ135"/>
    </row>
    <row r="136" spans="1:42" x14ac:dyDescent="0.2">
      <c r="A136" s="33">
        <v>3</v>
      </c>
      <c r="B136" s="33" t="s">
        <v>93</v>
      </c>
      <c r="C136" t="s">
        <v>13</v>
      </c>
      <c r="D136">
        <v>25</v>
      </c>
      <c r="E136">
        <v>200</v>
      </c>
      <c r="F136">
        <v>0</v>
      </c>
      <c r="G136">
        <v>5305</v>
      </c>
      <c r="H136">
        <v>5305</v>
      </c>
      <c r="I136">
        <v>0</v>
      </c>
      <c r="J136">
        <v>11.809775</v>
      </c>
      <c r="K136">
        <v>0</v>
      </c>
      <c r="L136">
        <v>2</v>
      </c>
      <c r="M136">
        <v>2</v>
      </c>
      <c r="N136">
        <v>6</v>
      </c>
      <c r="O136">
        <v>3</v>
      </c>
      <c r="P136">
        <v>47</v>
      </c>
      <c r="Q136">
        <v>6</v>
      </c>
      <c r="R136">
        <v>38</v>
      </c>
      <c r="S136">
        <v>11.779533000000001</v>
      </c>
      <c r="T136">
        <v>11.780367</v>
      </c>
      <c r="U136">
        <v>11.606309</v>
      </c>
      <c r="V136"/>
      <c r="W136"/>
      <c r="X136"/>
      <c r="Y136"/>
      <c r="Z136"/>
      <c r="AA136"/>
      <c r="AB136"/>
      <c r="AC136"/>
      <c r="AD136"/>
      <c r="AE136"/>
      <c r="AF136"/>
      <c r="AG136"/>
      <c r="AH136"/>
      <c r="AI136"/>
      <c r="AJ136"/>
    </row>
    <row r="137" spans="1:42" x14ac:dyDescent="0.2">
      <c r="A137" s="33">
        <v>3</v>
      </c>
      <c r="B137" s="33" t="s">
        <v>93</v>
      </c>
      <c r="C137" t="s">
        <v>14</v>
      </c>
      <c r="D137">
        <v>25</v>
      </c>
      <c r="E137">
        <v>200</v>
      </c>
      <c r="F137">
        <v>0</v>
      </c>
      <c r="G137">
        <v>4654</v>
      </c>
      <c r="H137">
        <v>4654</v>
      </c>
      <c r="I137">
        <v>0</v>
      </c>
      <c r="J137">
        <v>6.5866769999999999</v>
      </c>
      <c r="K137">
        <v>6171</v>
      </c>
      <c r="L137">
        <v>115</v>
      </c>
      <c r="M137">
        <v>2</v>
      </c>
      <c r="N137">
        <v>5</v>
      </c>
      <c r="O137">
        <v>3</v>
      </c>
      <c r="P137">
        <v>376</v>
      </c>
      <c r="Q137">
        <v>1371</v>
      </c>
      <c r="R137">
        <v>364</v>
      </c>
      <c r="S137">
        <v>6.0261800000000001</v>
      </c>
      <c r="T137">
        <v>6.0270789999999996</v>
      </c>
      <c r="U137">
        <v>1.082414</v>
      </c>
      <c r="V137"/>
      <c r="W137"/>
      <c r="X137"/>
      <c r="Y137"/>
      <c r="Z137"/>
      <c r="AA137"/>
      <c r="AB137"/>
      <c r="AC137"/>
      <c r="AD137"/>
      <c r="AE137"/>
      <c r="AF137"/>
      <c r="AG137"/>
      <c r="AH137"/>
      <c r="AI137"/>
      <c r="AJ137"/>
    </row>
    <row r="138" spans="1:42" x14ac:dyDescent="0.2">
      <c r="A138" s="33">
        <v>3</v>
      </c>
      <c r="B138" s="33" t="s">
        <v>93</v>
      </c>
      <c r="C138" t="s">
        <v>15</v>
      </c>
      <c r="D138">
        <v>25</v>
      </c>
      <c r="E138">
        <v>200</v>
      </c>
      <c r="F138">
        <v>0</v>
      </c>
      <c r="G138">
        <v>4243</v>
      </c>
      <c r="H138">
        <v>4243</v>
      </c>
      <c r="I138">
        <v>0</v>
      </c>
      <c r="J138">
        <v>19.048805000000002</v>
      </c>
      <c r="K138">
        <v>26150</v>
      </c>
      <c r="L138">
        <v>1301</v>
      </c>
      <c r="M138">
        <v>2</v>
      </c>
      <c r="N138">
        <v>4</v>
      </c>
      <c r="O138">
        <v>3</v>
      </c>
      <c r="P138">
        <v>219</v>
      </c>
      <c r="Q138">
        <v>5507</v>
      </c>
      <c r="R138">
        <v>210</v>
      </c>
      <c r="S138">
        <v>1.5347150000000001</v>
      </c>
      <c r="T138">
        <v>1.535479</v>
      </c>
      <c r="U138">
        <v>0.57991800000000004</v>
      </c>
      <c r="V138"/>
      <c r="W138"/>
      <c r="X138"/>
      <c r="Y138"/>
      <c r="Z138"/>
      <c r="AA138"/>
      <c r="AB138"/>
      <c r="AC138"/>
      <c r="AD138"/>
      <c r="AE138"/>
      <c r="AF138"/>
      <c r="AG138"/>
      <c r="AH138"/>
      <c r="AI138"/>
      <c r="AJ138"/>
    </row>
    <row r="139" spans="1:42" x14ac:dyDescent="0.2">
      <c r="A139" s="33">
        <v>3</v>
      </c>
      <c r="B139" s="33" t="s">
        <v>93</v>
      </c>
      <c r="C139" t="s">
        <v>16</v>
      </c>
      <c r="D139">
        <v>25</v>
      </c>
      <c r="E139">
        <v>200</v>
      </c>
      <c r="F139">
        <v>0</v>
      </c>
      <c r="G139">
        <v>3973</v>
      </c>
      <c r="H139">
        <v>3973</v>
      </c>
      <c r="I139">
        <v>0</v>
      </c>
      <c r="J139">
        <v>100.410426</v>
      </c>
      <c r="K139">
        <v>103309</v>
      </c>
      <c r="L139">
        <v>3652</v>
      </c>
      <c r="M139">
        <v>2</v>
      </c>
      <c r="N139">
        <v>4</v>
      </c>
      <c r="O139">
        <v>3</v>
      </c>
      <c r="P139">
        <v>48</v>
      </c>
      <c r="Q139">
        <v>14791</v>
      </c>
      <c r="R139">
        <v>37</v>
      </c>
      <c r="S139">
        <v>10.486938</v>
      </c>
      <c r="T139">
        <v>10.487904</v>
      </c>
      <c r="U139">
        <v>0.35391099999999998</v>
      </c>
      <c r="V139"/>
      <c r="W139"/>
      <c r="X139"/>
      <c r="Y139"/>
      <c r="Z139"/>
      <c r="AA139"/>
      <c r="AB139"/>
      <c r="AC139"/>
      <c r="AD139"/>
      <c r="AE139"/>
      <c r="AF139"/>
      <c r="AG139"/>
      <c r="AH139"/>
      <c r="AI139"/>
      <c r="AJ139"/>
    </row>
    <row r="140" spans="1:42" x14ac:dyDescent="0.2">
      <c r="A140" s="33">
        <v>3</v>
      </c>
      <c r="B140" s="33" t="s">
        <v>93</v>
      </c>
      <c r="C140" t="s">
        <v>17</v>
      </c>
      <c r="D140">
        <v>25</v>
      </c>
      <c r="E140">
        <v>200</v>
      </c>
      <c r="F140">
        <v>0</v>
      </c>
      <c r="G140" t="s">
        <v>56</v>
      </c>
      <c r="H140" t="s">
        <v>56</v>
      </c>
      <c r="I140" t="s">
        <v>56</v>
      </c>
      <c r="J140">
        <v>3600.112392</v>
      </c>
      <c r="K140">
        <v>0</v>
      </c>
      <c r="L140">
        <v>0</v>
      </c>
      <c r="M140">
        <v>0</v>
      </c>
      <c r="N140" t="s">
        <v>56</v>
      </c>
      <c r="O140" t="s">
        <v>56</v>
      </c>
      <c r="P140">
        <v>1</v>
      </c>
      <c r="Q140">
        <v>0</v>
      </c>
      <c r="R140">
        <v>1</v>
      </c>
      <c r="S140" t="s">
        <v>56</v>
      </c>
      <c r="T140" t="s">
        <v>56</v>
      </c>
      <c r="U140">
        <v>3600.0277940000001</v>
      </c>
      <c r="V140"/>
      <c r="W140"/>
      <c r="X140"/>
      <c r="Y140"/>
      <c r="Z140"/>
      <c r="AA140"/>
      <c r="AB140"/>
      <c r="AC140"/>
      <c r="AD140"/>
      <c r="AE140"/>
      <c r="AF140"/>
      <c r="AG140"/>
      <c r="AH140"/>
      <c r="AI140"/>
      <c r="AJ140"/>
    </row>
    <row r="141" spans="1:42" x14ac:dyDescent="0.2">
      <c r="A141" s="33">
        <v>3</v>
      </c>
      <c r="B141" s="33" t="s">
        <v>93</v>
      </c>
      <c r="C141" t="s">
        <v>18</v>
      </c>
      <c r="D141">
        <v>25</v>
      </c>
      <c r="E141">
        <v>200</v>
      </c>
      <c r="F141">
        <v>0</v>
      </c>
      <c r="G141">
        <v>4441</v>
      </c>
      <c r="H141">
        <v>4441</v>
      </c>
      <c r="I141">
        <v>0</v>
      </c>
      <c r="J141">
        <v>482.75831799999997</v>
      </c>
      <c r="K141">
        <v>289822</v>
      </c>
      <c r="L141">
        <v>4047</v>
      </c>
      <c r="M141">
        <v>2</v>
      </c>
      <c r="N141">
        <v>5</v>
      </c>
      <c r="O141">
        <v>3</v>
      </c>
      <c r="P141">
        <v>393</v>
      </c>
      <c r="Q141">
        <v>27923</v>
      </c>
      <c r="R141">
        <v>377</v>
      </c>
      <c r="S141">
        <v>342.05463700000001</v>
      </c>
      <c r="T141">
        <v>342.05580300000003</v>
      </c>
      <c r="U141">
        <v>0.82289000000000001</v>
      </c>
      <c r="V141"/>
      <c r="W141"/>
      <c r="X141"/>
      <c r="Y141"/>
      <c r="Z141"/>
      <c r="AA141"/>
      <c r="AB141"/>
      <c r="AC141"/>
      <c r="AD141"/>
      <c r="AE141"/>
      <c r="AF141"/>
      <c r="AG141"/>
      <c r="AH141"/>
      <c r="AI141"/>
      <c r="AJ141"/>
    </row>
    <row r="142" spans="1:42" x14ac:dyDescent="0.2">
      <c r="A142" s="33">
        <v>3</v>
      </c>
      <c r="B142" s="33" t="s">
        <v>93</v>
      </c>
      <c r="C142" t="s">
        <v>19</v>
      </c>
      <c r="D142">
        <v>25</v>
      </c>
      <c r="E142">
        <v>200</v>
      </c>
      <c r="F142">
        <v>0</v>
      </c>
      <c r="G142" t="s">
        <v>56</v>
      </c>
      <c r="H142" t="s">
        <v>56</v>
      </c>
      <c r="I142" t="s">
        <v>56</v>
      </c>
      <c r="J142">
        <v>3600.211135</v>
      </c>
      <c r="K142">
        <v>0</v>
      </c>
      <c r="L142">
        <v>0</v>
      </c>
      <c r="M142">
        <v>0</v>
      </c>
      <c r="N142" t="s">
        <v>56</v>
      </c>
      <c r="O142" t="s">
        <v>56</v>
      </c>
      <c r="P142">
        <v>1</v>
      </c>
      <c r="Q142">
        <v>0</v>
      </c>
      <c r="R142">
        <v>1</v>
      </c>
      <c r="S142" t="s">
        <v>56</v>
      </c>
      <c r="T142" t="s">
        <v>56</v>
      </c>
      <c r="U142">
        <v>3600.0370389999998</v>
      </c>
      <c r="V142"/>
      <c r="W142"/>
      <c r="X142"/>
      <c r="Y142"/>
      <c r="Z142"/>
      <c r="AA142"/>
      <c r="AB142"/>
      <c r="AC142"/>
      <c r="AD142"/>
      <c r="AE142"/>
      <c r="AF142"/>
      <c r="AG142"/>
      <c r="AH142"/>
      <c r="AI142"/>
      <c r="AJ142"/>
    </row>
    <row r="143" spans="1:42" x14ac:dyDescent="0.2">
      <c r="A143" s="33">
        <v>3</v>
      </c>
      <c r="B143" s="33" t="s">
        <v>93</v>
      </c>
      <c r="C143" t="s">
        <v>20</v>
      </c>
      <c r="D143">
        <v>25</v>
      </c>
      <c r="E143">
        <v>200</v>
      </c>
      <c r="F143">
        <v>0</v>
      </c>
      <c r="G143">
        <v>3930</v>
      </c>
      <c r="H143">
        <v>3930</v>
      </c>
      <c r="I143">
        <v>0</v>
      </c>
      <c r="J143">
        <v>2614.9257680000001</v>
      </c>
      <c r="K143">
        <v>969335</v>
      </c>
      <c r="L143">
        <v>9739</v>
      </c>
      <c r="M143">
        <v>2</v>
      </c>
      <c r="N143">
        <v>4</v>
      </c>
      <c r="O143">
        <v>3</v>
      </c>
      <c r="P143">
        <v>132</v>
      </c>
      <c r="Q143">
        <v>45681</v>
      </c>
      <c r="R143">
        <v>124</v>
      </c>
      <c r="S143">
        <v>1.747906</v>
      </c>
      <c r="T143">
        <v>1.748777</v>
      </c>
      <c r="U143">
        <v>0.61604999999999999</v>
      </c>
      <c r="V143" s="28">
        <f t="shared" ref="V143:AA143" si="38">IFERROR(AVERAGE(G132:G143),"")</f>
        <v>4690.3</v>
      </c>
      <c r="W143" s="28">
        <f t="shared" si="38"/>
        <v>4690.3</v>
      </c>
      <c r="X143" s="28">
        <f t="shared" si="38"/>
        <v>0</v>
      </c>
      <c r="Y143" s="28">
        <f t="shared" si="38"/>
        <v>882.14427658333318</v>
      </c>
      <c r="Z143" s="28">
        <f t="shared" si="38"/>
        <v>133519.66666666666</v>
      </c>
      <c r="AA143" s="28">
        <f t="shared" si="38"/>
        <v>1893.5</v>
      </c>
      <c r="AB143" s="28">
        <f t="shared" ref="AB143:AG143" si="39">IFERROR(AVERAGE(P132:P143),"")</f>
        <v>227.41666666666666</v>
      </c>
      <c r="AC143" s="28">
        <f t="shared" si="39"/>
        <v>9252.75</v>
      </c>
      <c r="AD143" s="28">
        <f t="shared" si="39"/>
        <v>219.41666666666666</v>
      </c>
      <c r="AE143" s="28">
        <f t="shared" si="39"/>
        <v>39.2889804</v>
      </c>
      <c r="AF143" s="28">
        <f t="shared" si="39"/>
        <v>39.289902100000006</v>
      </c>
      <c r="AG143" s="28">
        <f t="shared" si="39"/>
        <v>601.562862</v>
      </c>
      <c r="AH143" s="28">
        <f>IFERROR(AVERAGE(N132:N143),"")</f>
        <v>5.2</v>
      </c>
      <c r="AI143" s="28">
        <f>IFERROR(AVERAGE(O132:O143),"")</f>
        <v>3</v>
      </c>
      <c r="AJ143" s="28">
        <f>AVERAGE(M132:M143)</f>
        <v>1.6666666666666667</v>
      </c>
      <c r="AK143">
        <f>COUNTA(D132:D143)</f>
        <v>12</v>
      </c>
      <c r="AL143">
        <f>COUNTIF(M132:M143,"=2")</f>
        <v>10</v>
      </c>
      <c r="AM143">
        <f>COUNTIF(M132:M143,"=1")</f>
        <v>0</v>
      </c>
      <c r="AN143">
        <f>COUNTIF(M132:M143,"=0")</f>
        <v>2</v>
      </c>
      <c r="AO143">
        <f>COUNTIF(M132:M143,"=3")</f>
        <v>0</v>
      </c>
      <c r="AP143">
        <f>COUNTIF(M132:M143,"=")</f>
        <v>0</v>
      </c>
    </row>
    <row r="144" spans="1:42" x14ac:dyDescent="0.2">
      <c r="A144" s="33">
        <v>3</v>
      </c>
      <c r="B144" s="33" t="s">
        <v>94</v>
      </c>
      <c r="C144" t="s">
        <v>21</v>
      </c>
      <c r="D144">
        <v>25</v>
      </c>
      <c r="E144">
        <v>200</v>
      </c>
      <c r="F144">
        <v>0</v>
      </c>
      <c r="G144">
        <v>4611</v>
      </c>
      <c r="H144">
        <v>4611</v>
      </c>
      <c r="I144">
        <v>0</v>
      </c>
      <c r="J144">
        <v>3.5252110000000001</v>
      </c>
      <c r="K144">
        <v>0</v>
      </c>
      <c r="L144">
        <v>2</v>
      </c>
      <c r="M144">
        <v>2</v>
      </c>
      <c r="N144">
        <v>4</v>
      </c>
      <c r="O144">
        <v>3</v>
      </c>
      <c r="P144">
        <v>323</v>
      </c>
      <c r="Q144">
        <v>6</v>
      </c>
      <c r="R144">
        <v>315</v>
      </c>
      <c r="S144">
        <v>3.4258670000000002</v>
      </c>
      <c r="T144">
        <v>3.4265500000000002</v>
      </c>
      <c r="U144">
        <v>2.9844750000000002</v>
      </c>
      <c r="V144"/>
      <c r="W144"/>
      <c r="X144"/>
      <c r="Y144"/>
      <c r="Z144"/>
      <c r="AA144"/>
      <c r="AB144"/>
      <c r="AC144"/>
      <c r="AD144"/>
      <c r="AE144"/>
      <c r="AF144"/>
      <c r="AG144"/>
      <c r="AH144"/>
      <c r="AI144"/>
      <c r="AJ144"/>
    </row>
    <row r="145" spans="1:42" x14ac:dyDescent="0.2">
      <c r="A145" s="33">
        <v>3</v>
      </c>
      <c r="B145" s="33" t="s">
        <v>94</v>
      </c>
      <c r="C145" t="s">
        <v>22</v>
      </c>
      <c r="D145">
        <v>25</v>
      </c>
      <c r="E145">
        <v>200</v>
      </c>
      <c r="F145">
        <v>0</v>
      </c>
      <c r="G145">
        <v>3518</v>
      </c>
      <c r="H145">
        <v>3518</v>
      </c>
      <c r="I145">
        <v>0</v>
      </c>
      <c r="J145">
        <v>0.990448</v>
      </c>
      <c r="K145">
        <v>0</v>
      </c>
      <c r="L145">
        <v>9</v>
      </c>
      <c r="M145">
        <v>2</v>
      </c>
      <c r="N145">
        <v>3</v>
      </c>
      <c r="O145">
        <v>3</v>
      </c>
      <c r="P145">
        <v>254</v>
      </c>
      <c r="Q145">
        <v>28</v>
      </c>
      <c r="R145">
        <v>238</v>
      </c>
      <c r="S145">
        <v>0.96121199999999996</v>
      </c>
      <c r="T145">
        <v>0.961233</v>
      </c>
      <c r="U145">
        <v>0.302676</v>
      </c>
      <c r="V145"/>
      <c r="W145"/>
      <c r="X145"/>
      <c r="Y145"/>
      <c r="Z145"/>
      <c r="AA145"/>
      <c r="AB145"/>
      <c r="AC145"/>
      <c r="AD145"/>
      <c r="AE145"/>
      <c r="AF145"/>
      <c r="AG145"/>
      <c r="AH145"/>
      <c r="AI145"/>
      <c r="AJ145"/>
    </row>
    <row r="146" spans="1:42" x14ac:dyDescent="0.2">
      <c r="A146" s="33">
        <v>3</v>
      </c>
      <c r="B146" s="33" t="s">
        <v>94</v>
      </c>
      <c r="C146" t="s">
        <v>23</v>
      </c>
      <c r="D146">
        <v>25</v>
      </c>
      <c r="E146">
        <v>200</v>
      </c>
      <c r="F146">
        <v>0</v>
      </c>
      <c r="G146">
        <v>3328</v>
      </c>
      <c r="H146">
        <v>3328</v>
      </c>
      <c r="I146">
        <v>0</v>
      </c>
      <c r="J146">
        <v>6.5898029999999999</v>
      </c>
      <c r="K146">
        <v>35302</v>
      </c>
      <c r="L146">
        <v>256</v>
      </c>
      <c r="M146">
        <v>2</v>
      </c>
      <c r="N146">
        <v>3</v>
      </c>
      <c r="O146">
        <v>3</v>
      </c>
      <c r="P146">
        <v>426</v>
      </c>
      <c r="Q146">
        <v>1553</v>
      </c>
      <c r="R146">
        <v>414</v>
      </c>
      <c r="S146">
        <v>3.520095</v>
      </c>
      <c r="T146">
        <v>3.5201530000000001</v>
      </c>
      <c r="U146">
        <v>0.206846</v>
      </c>
      <c r="V146"/>
      <c r="W146"/>
      <c r="X146"/>
      <c r="Y146"/>
      <c r="Z146"/>
      <c r="AA146"/>
      <c r="AB146"/>
      <c r="AC146"/>
      <c r="AD146"/>
      <c r="AE146"/>
      <c r="AF146"/>
      <c r="AG146"/>
      <c r="AH146"/>
      <c r="AI146"/>
      <c r="AJ146"/>
    </row>
    <row r="147" spans="1:42" x14ac:dyDescent="0.2">
      <c r="A147" s="33">
        <v>3</v>
      </c>
      <c r="B147" s="33" t="s">
        <v>94</v>
      </c>
      <c r="C147" t="s">
        <v>24</v>
      </c>
      <c r="D147">
        <v>25</v>
      </c>
      <c r="E147">
        <v>200</v>
      </c>
      <c r="F147">
        <v>0</v>
      </c>
      <c r="G147">
        <v>3066</v>
      </c>
      <c r="H147">
        <v>3066</v>
      </c>
      <c r="I147">
        <v>0</v>
      </c>
      <c r="J147">
        <v>1.1394340000000001</v>
      </c>
      <c r="K147">
        <v>2014</v>
      </c>
      <c r="L147">
        <v>147</v>
      </c>
      <c r="M147">
        <v>2</v>
      </c>
      <c r="N147">
        <v>3</v>
      </c>
      <c r="O147">
        <v>3</v>
      </c>
      <c r="P147">
        <v>50</v>
      </c>
      <c r="Q147">
        <v>272</v>
      </c>
      <c r="R147">
        <v>37</v>
      </c>
      <c r="S147">
        <v>0.90298299999999998</v>
      </c>
      <c r="T147">
        <v>0.90303299999999997</v>
      </c>
      <c r="U147">
        <v>0.30254999999999999</v>
      </c>
      <c r="V147"/>
      <c r="W147"/>
      <c r="X147"/>
      <c r="Y147"/>
      <c r="Z147"/>
      <c r="AA147"/>
      <c r="AB147"/>
      <c r="AC147"/>
      <c r="AD147"/>
      <c r="AE147"/>
      <c r="AF147"/>
      <c r="AG147"/>
      <c r="AH147"/>
      <c r="AI147"/>
      <c r="AJ147"/>
    </row>
    <row r="148" spans="1:42" x14ac:dyDescent="0.2">
      <c r="A148" s="33">
        <v>3</v>
      </c>
      <c r="B148" s="33" t="s">
        <v>94</v>
      </c>
      <c r="C148" t="s">
        <v>25</v>
      </c>
      <c r="D148">
        <v>25</v>
      </c>
      <c r="E148">
        <v>200</v>
      </c>
      <c r="F148">
        <v>0</v>
      </c>
      <c r="G148">
        <v>4113</v>
      </c>
      <c r="H148">
        <v>4113</v>
      </c>
      <c r="I148">
        <v>0</v>
      </c>
      <c r="J148">
        <v>7.9141130000000004</v>
      </c>
      <c r="K148">
        <v>23643</v>
      </c>
      <c r="L148">
        <v>476</v>
      </c>
      <c r="M148">
        <v>2</v>
      </c>
      <c r="N148">
        <v>4</v>
      </c>
      <c r="O148">
        <v>3</v>
      </c>
      <c r="P148">
        <v>262</v>
      </c>
      <c r="Q148">
        <v>2668</v>
      </c>
      <c r="R148">
        <v>250</v>
      </c>
      <c r="S148">
        <v>7.7111340000000004</v>
      </c>
      <c r="T148">
        <v>7.7119410000000004</v>
      </c>
      <c r="U148">
        <v>1.3782669999999999</v>
      </c>
      <c r="V148"/>
      <c r="W148"/>
      <c r="X148"/>
      <c r="Y148"/>
      <c r="Z148"/>
      <c r="AA148"/>
      <c r="AB148"/>
      <c r="AC148"/>
      <c r="AD148"/>
      <c r="AE148"/>
      <c r="AF148"/>
      <c r="AG148"/>
      <c r="AH148"/>
      <c r="AI148"/>
      <c r="AJ148"/>
    </row>
    <row r="149" spans="1:42" x14ac:dyDescent="0.2">
      <c r="A149" s="33">
        <v>3</v>
      </c>
      <c r="B149" s="33" t="s">
        <v>94</v>
      </c>
      <c r="C149" t="s">
        <v>26</v>
      </c>
      <c r="D149">
        <v>25</v>
      </c>
      <c r="E149">
        <v>200</v>
      </c>
      <c r="F149">
        <v>0</v>
      </c>
      <c r="G149" t="s">
        <v>56</v>
      </c>
      <c r="H149" t="s">
        <v>56</v>
      </c>
      <c r="I149" t="s">
        <v>56</v>
      </c>
      <c r="J149">
        <v>3600.2233529999999</v>
      </c>
      <c r="K149">
        <v>0</v>
      </c>
      <c r="L149">
        <v>5</v>
      </c>
      <c r="M149">
        <v>0</v>
      </c>
      <c r="N149" t="s">
        <v>56</v>
      </c>
      <c r="O149" t="s">
        <v>56</v>
      </c>
      <c r="P149">
        <v>29</v>
      </c>
      <c r="Q149">
        <v>6</v>
      </c>
      <c r="R149">
        <v>29</v>
      </c>
      <c r="S149" t="s">
        <v>56</v>
      </c>
      <c r="T149" t="s">
        <v>56</v>
      </c>
      <c r="U149">
        <v>3600.034627</v>
      </c>
      <c r="V149"/>
      <c r="W149"/>
      <c r="X149"/>
      <c r="Y149"/>
      <c r="Z149"/>
      <c r="AA149"/>
      <c r="AB149"/>
      <c r="AC149"/>
      <c r="AD149"/>
      <c r="AE149"/>
      <c r="AF149"/>
      <c r="AG149"/>
      <c r="AH149"/>
      <c r="AI149"/>
      <c r="AJ149"/>
    </row>
    <row r="150" spans="1:42" x14ac:dyDescent="0.2">
      <c r="A150" s="33">
        <v>3</v>
      </c>
      <c r="B150" s="33" t="s">
        <v>94</v>
      </c>
      <c r="C150" t="s">
        <v>27</v>
      </c>
      <c r="D150">
        <v>25</v>
      </c>
      <c r="E150">
        <v>200</v>
      </c>
      <c r="F150">
        <v>0</v>
      </c>
      <c r="G150">
        <v>2983</v>
      </c>
      <c r="H150">
        <v>2983</v>
      </c>
      <c r="I150">
        <v>0</v>
      </c>
      <c r="J150">
        <v>1.838929</v>
      </c>
      <c r="K150">
        <v>93</v>
      </c>
      <c r="L150">
        <v>68</v>
      </c>
      <c r="M150">
        <v>2</v>
      </c>
      <c r="N150">
        <v>3</v>
      </c>
      <c r="O150">
        <v>3</v>
      </c>
      <c r="P150">
        <v>237</v>
      </c>
      <c r="Q150">
        <v>132</v>
      </c>
      <c r="R150">
        <v>226</v>
      </c>
      <c r="S150">
        <v>1.7584470000000001</v>
      </c>
      <c r="T150">
        <v>1.7584930000000001</v>
      </c>
      <c r="U150">
        <v>0.71586700000000003</v>
      </c>
      <c r="V150"/>
      <c r="W150"/>
      <c r="X150"/>
      <c r="Y150"/>
      <c r="Z150"/>
      <c r="AA150"/>
      <c r="AB150"/>
      <c r="AC150"/>
      <c r="AD150"/>
      <c r="AE150"/>
      <c r="AF150"/>
      <c r="AG150"/>
      <c r="AH150"/>
      <c r="AI150"/>
      <c r="AJ150"/>
    </row>
    <row r="151" spans="1:42" x14ac:dyDescent="0.2">
      <c r="A151" s="33">
        <v>3</v>
      </c>
      <c r="B151" s="33" t="s">
        <v>94</v>
      </c>
      <c r="C151" t="s">
        <v>28</v>
      </c>
      <c r="D151">
        <v>25</v>
      </c>
      <c r="E151">
        <v>200</v>
      </c>
      <c r="F151">
        <v>0</v>
      </c>
      <c r="G151">
        <v>2945</v>
      </c>
      <c r="H151">
        <v>2945</v>
      </c>
      <c r="I151">
        <v>0</v>
      </c>
      <c r="J151">
        <v>0.96532799999999996</v>
      </c>
      <c r="K151">
        <v>0</v>
      </c>
      <c r="L151">
        <v>10</v>
      </c>
      <c r="M151">
        <v>2</v>
      </c>
      <c r="N151">
        <v>3</v>
      </c>
      <c r="O151">
        <v>3</v>
      </c>
      <c r="P151">
        <v>33</v>
      </c>
      <c r="Q151">
        <v>11</v>
      </c>
      <c r="R151">
        <v>28</v>
      </c>
      <c r="S151">
        <v>0.95867100000000005</v>
      </c>
      <c r="T151">
        <v>0.95872100000000005</v>
      </c>
      <c r="U151">
        <v>0.25648700000000002</v>
      </c>
      <c r="V151" s="28">
        <f t="shared" ref="V151:AA151" si="40">IFERROR(AVERAGE(G144:G151),"")</f>
        <v>3509.1428571428573</v>
      </c>
      <c r="W151" s="28">
        <f t="shared" si="40"/>
        <v>3509.1428571428573</v>
      </c>
      <c r="X151" s="28">
        <f t="shared" si="40"/>
        <v>0</v>
      </c>
      <c r="Y151" s="28">
        <f t="shared" si="40"/>
        <v>452.89832737500001</v>
      </c>
      <c r="Z151" s="28">
        <f t="shared" si="40"/>
        <v>7631.5</v>
      </c>
      <c r="AA151" s="28">
        <f t="shared" si="40"/>
        <v>121.625</v>
      </c>
      <c r="AB151" s="28">
        <f t="shared" ref="AB151:AG151" si="41">IFERROR(AVERAGE(P144:P151),"")</f>
        <v>201.75</v>
      </c>
      <c r="AC151" s="28">
        <f t="shared" si="41"/>
        <v>584.5</v>
      </c>
      <c r="AD151" s="28">
        <f t="shared" si="41"/>
        <v>192.125</v>
      </c>
      <c r="AE151" s="28">
        <f t="shared" si="41"/>
        <v>2.7483441428571429</v>
      </c>
      <c r="AF151" s="28">
        <f t="shared" si="41"/>
        <v>2.7485891428571434</v>
      </c>
      <c r="AG151" s="28">
        <f t="shared" si="41"/>
        <v>450.772724375</v>
      </c>
      <c r="AH151" s="28">
        <f>IFERROR(AVERAGE(N144:N151),"")</f>
        <v>3.2857142857142856</v>
      </c>
      <c r="AI151" s="28">
        <f>IFERROR(AVERAGE(O144:O151),"")</f>
        <v>3</v>
      </c>
      <c r="AJ151" s="28">
        <f>AVERAGE(M144:M151)</f>
        <v>1.75</v>
      </c>
      <c r="AK151">
        <f>COUNTA(D144:D151)</f>
        <v>8</v>
      </c>
      <c r="AL151">
        <f>COUNTIF(M144:M151,"=2")</f>
        <v>7</v>
      </c>
      <c r="AM151">
        <f>COUNTIF(M144:M151,"=1")</f>
        <v>0</v>
      </c>
      <c r="AN151">
        <f>COUNTIF(M144:M151,"=0")</f>
        <v>1</v>
      </c>
      <c r="AO151">
        <f>COUNTIF(M144:M151,"=3")</f>
        <v>0</v>
      </c>
      <c r="AP151">
        <f>COUNTIF(M144:M151,"=")</f>
        <v>0</v>
      </c>
    </row>
    <row r="152" spans="1:42" x14ac:dyDescent="0.2">
      <c r="A152" s="33">
        <v>3</v>
      </c>
      <c r="B152" s="33" t="s">
        <v>95</v>
      </c>
      <c r="C152" t="s">
        <v>29</v>
      </c>
      <c r="D152">
        <v>25</v>
      </c>
      <c r="E152">
        <v>700</v>
      </c>
      <c r="F152">
        <v>0</v>
      </c>
      <c r="G152">
        <v>2147</v>
      </c>
      <c r="H152">
        <v>2147</v>
      </c>
      <c r="I152">
        <v>0</v>
      </c>
      <c r="J152">
        <v>5.7221000000000001E-2</v>
      </c>
      <c r="K152">
        <v>0</v>
      </c>
      <c r="L152">
        <v>0</v>
      </c>
      <c r="M152">
        <v>2</v>
      </c>
      <c r="N152">
        <v>2</v>
      </c>
      <c r="O152">
        <v>2</v>
      </c>
      <c r="P152">
        <v>3</v>
      </c>
      <c r="Q152">
        <v>0</v>
      </c>
      <c r="R152">
        <v>0</v>
      </c>
      <c r="S152">
        <v>5.5390000000000002E-2</v>
      </c>
      <c r="T152">
        <v>5.5403000000000001E-2</v>
      </c>
      <c r="U152">
        <v>4.7601999999999998E-2</v>
      </c>
      <c r="V152"/>
      <c r="W152"/>
      <c r="X152"/>
      <c r="Y152"/>
      <c r="Z152"/>
      <c r="AA152"/>
      <c r="AB152"/>
      <c r="AC152"/>
      <c r="AD152"/>
      <c r="AE152"/>
      <c r="AF152"/>
      <c r="AG152"/>
      <c r="AH152"/>
      <c r="AI152"/>
      <c r="AJ152"/>
    </row>
    <row r="153" spans="1:42" x14ac:dyDescent="0.2">
      <c r="A153" s="33">
        <v>3</v>
      </c>
      <c r="B153" s="33" t="s">
        <v>95</v>
      </c>
      <c r="C153" t="s">
        <v>30</v>
      </c>
      <c r="D153">
        <v>25</v>
      </c>
      <c r="E153">
        <v>700</v>
      </c>
      <c r="F153">
        <v>0</v>
      </c>
      <c r="G153">
        <v>2147</v>
      </c>
      <c r="H153">
        <v>2147</v>
      </c>
      <c r="I153">
        <v>0</v>
      </c>
      <c r="J153">
        <v>0.24213299999999999</v>
      </c>
      <c r="K153">
        <v>853</v>
      </c>
      <c r="L153">
        <v>38</v>
      </c>
      <c r="M153">
        <v>2</v>
      </c>
      <c r="N153">
        <v>2</v>
      </c>
      <c r="O153">
        <v>2</v>
      </c>
      <c r="P153">
        <v>11</v>
      </c>
      <c r="Q153">
        <v>76</v>
      </c>
      <c r="R153">
        <v>7</v>
      </c>
      <c r="S153">
        <v>0.109805</v>
      </c>
      <c r="T153">
        <v>0.109828</v>
      </c>
      <c r="U153">
        <v>6.3719999999999999E-2</v>
      </c>
      <c r="V153"/>
      <c r="W153"/>
      <c r="X153"/>
      <c r="Y153"/>
      <c r="Z153"/>
      <c r="AA153"/>
      <c r="AB153"/>
      <c r="AC153"/>
      <c r="AD153"/>
      <c r="AE153"/>
      <c r="AF153"/>
      <c r="AG153"/>
      <c r="AH153"/>
      <c r="AI153"/>
      <c r="AJ153"/>
    </row>
    <row r="154" spans="1:42" x14ac:dyDescent="0.2">
      <c r="A154" s="33">
        <v>3</v>
      </c>
      <c r="B154" s="33" t="s">
        <v>95</v>
      </c>
      <c r="C154" t="s">
        <v>31</v>
      </c>
      <c r="D154">
        <v>25</v>
      </c>
      <c r="E154">
        <v>700</v>
      </c>
      <c r="F154">
        <v>0</v>
      </c>
      <c r="G154">
        <v>2147</v>
      </c>
      <c r="H154">
        <v>2147</v>
      </c>
      <c r="I154">
        <v>0</v>
      </c>
      <c r="J154">
        <v>0.68338500000000002</v>
      </c>
      <c r="K154">
        <v>2743</v>
      </c>
      <c r="L154">
        <v>105</v>
      </c>
      <c r="M154">
        <v>2</v>
      </c>
      <c r="N154">
        <v>2</v>
      </c>
      <c r="O154">
        <v>2</v>
      </c>
      <c r="P154">
        <v>27</v>
      </c>
      <c r="Q154">
        <v>194</v>
      </c>
      <c r="R154">
        <v>14</v>
      </c>
      <c r="S154">
        <v>0.45982600000000001</v>
      </c>
      <c r="T154">
        <v>0.45988000000000001</v>
      </c>
      <c r="U154">
        <v>0.114936</v>
      </c>
      <c r="V154"/>
      <c r="W154"/>
      <c r="X154"/>
      <c r="Y154"/>
      <c r="Z154"/>
      <c r="AA154"/>
      <c r="AB154"/>
      <c r="AC154"/>
      <c r="AD154"/>
      <c r="AE154"/>
      <c r="AF154"/>
      <c r="AG154"/>
      <c r="AH154"/>
      <c r="AI154"/>
      <c r="AJ154"/>
    </row>
    <row r="155" spans="1:42" x14ac:dyDescent="0.2">
      <c r="A155" s="33">
        <v>3</v>
      </c>
      <c r="B155" s="33" t="s">
        <v>95</v>
      </c>
      <c r="C155" t="s">
        <v>32</v>
      </c>
      <c r="D155">
        <v>25</v>
      </c>
      <c r="E155">
        <v>700</v>
      </c>
      <c r="F155">
        <v>0</v>
      </c>
      <c r="G155">
        <v>2131</v>
      </c>
      <c r="H155">
        <v>2131</v>
      </c>
      <c r="I155">
        <v>0</v>
      </c>
      <c r="J155">
        <v>4.9849059999999996</v>
      </c>
      <c r="K155">
        <v>23596</v>
      </c>
      <c r="L155">
        <v>245</v>
      </c>
      <c r="M155">
        <v>2</v>
      </c>
      <c r="N155">
        <v>1</v>
      </c>
      <c r="O155">
        <v>1</v>
      </c>
      <c r="P155">
        <v>27</v>
      </c>
      <c r="Q155">
        <v>1328</v>
      </c>
      <c r="R155">
        <v>18</v>
      </c>
      <c r="S155">
        <v>4.9728849999999998</v>
      </c>
      <c r="T155">
        <v>4.9729450000000002</v>
      </c>
      <c r="U155">
        <v>6.1422999999999998E-2</v>
      </c>
      <c r="V155"/>
      <c r="W155"/>
      <c r="X155"/>
      <c r="Y155"/>
      <c r="Z155"/>
      <c r="AA155"/>
      <c r="AB155"/>
      <c r="AC155"/>
      <c r="AD155"/>
      <c r="AE155"/>
      <c r="AF155"/>
      <c r="AG155"/>
      <c r="AH155"/>
      <c r="AI155"/>
      <c r="AJ155"/>
    </row>
    <row r="156" spans="1:42" x14ac:dyDescent="0.2">
      <c r="A156" s="33">
        <v>3</v>
      </c>
      <c r="B156" s="33" t="s">
        <v>95</v>
      </c>
      <c r="C156" t="s">
        <v>33</v>
      </c>
      <c r="D156">
        <v>25</v>
      </c>
      <c r="E156">
        <v>700</v>
      </c>
      <c r="F156">
        <v>0</v>
      </c>
      <c r="G156">
        <v>2147</v>
      </c>
      <c r="H156">
        <v>2147</v>
      </c>
      <c r="I156">
        <v>0</v>
      </c>
      <c r="J156">
        <v>9.5674999999999996E-2</v>
      </c>
      <c r="K156">
        <v>0</v>
      </c>
      <c r="L156">
        <v>3</v>
      </c>
      <c r="M156">
        <v>2</v>
      </c>
      <c r="N156">
        <v>2</v>
      </c>
      <c r="O156">
        <v>2</v>
      </c>
      <c r="P156">
        <v>30</v>
      </c>
      <c r="Q156">
        <v>3</v>
      </c>
      <c r="R156">
        <v>27</v>
      </c>
      <c r="S156">
        <v>8.1442000000000001E-2</v>
      </c>
      <c r="T156">
        <v>8.1461000000000006E-2</v>
      </c>
      <c r="U156">
        <v>6.0650999999999997E-2</v>
      </c>
      <c r="V156"/>
      <c r="W156"/>
      <c r="X156"/>
      <c r="Y156"/>
      <c r="Z156"/>
      <c r="AA156"/>
      <c r="AB156"/>
      <c r="AC156"/>
      <c r="AD156"/>
      <c r="AE156"/>
      <c r="AF156"/>
      <c r="AG156"/>
      <c r="AH156"/>
      <c r="AI156"/>
      <c r="AJ156"/>
    </row>
    <row r="157" spans="1:42" x14ac:dyDescent="0.2">
      <c r="A157" s="33">
        <v>3</v>
      </c>
      <c r="B157" s="33" t="s">
        <v>95</v>
      </c>
      <c r="C157" t="s">
        <v>34</v>
      </c>
      <c r="D157">
        <v>25</v>
      </c>
      <c r="E157">
        <v>700</v>
      </c>
      <c r="F157">
        <v>0</v>
      </c>
      <c r="G157">
        <v>2147</v>
      </c>
      <c r="H157">
        <v>2147</v>
      </c>
      <c r="I157">
        <v>0</v>
      </c>
      <c r="J157">
        <v>0.118641</v>
      </c>
      <c r="K157">
        <v>0</v>
      </c>
      <c r="L157">
        <v>14</v>
      </c>
      <c r="M157">
        <v>2</v>
      </c>
      <c r="N157">
        <v>2</v>
      </c>
      <c r="O157">
        <v>2</v>
      </c>
      <c r="P157">
        <v>116</v>
      </c>
      <c r="Q157">
        <v>21</v>
      </c>
      <c r="R157">
        <v>111</v>
      </c>
      <c r="S157">
        <v>9.9904000000000007E-2</v>
      </c>
      <c r="T157">
        <v>9.9929000000000004E-2</v>
      </c>
      <c r="U157">
        <v>6.019E-2</v>
      </c>
      <c r="V157"/>
      <c r="W157"/>
      <c r="X157"/>
      <c r="Y157"/>
      <c r="Z157"/>
      <c r="AA157"/>
      <c r="AB157"/>
      <c r="AC157"/>
      <c r="AD157"/>
      <c r="AE157"/>
      <c r="AF157"/>
      <c r="AG157"/>
      <c r="AH157"/>
      <c r="AI157"/>
      <c r="AJ157"/>
    </row>
    <row r="158" spans="1:42" x14ac:dyDescent="0.2">
      <c r="A158" s="33">
        <v>3</v>
      </c>
      <c r="B158" s="33" t="s">
        <v>95</v>
      </c>
      <c r="C158" t="s">
        <v>35</v>
      </c>
      <c r="D158">
        <v>25</v>
      </c>
      <c r="E158">
        <v>700</v>
      </c>
      <c r="F158">
        <v>0</v>
      </c>
      <c r="G158">
        <v>2145</v>
      </c>
      <c r="H158">
        <v>2145</v>
      </c>
      <c r="I158">
        <v>0</v>
      </c>
      <c r="J158">
        <v>0.19445100000000001</v>
      </c>
      <c r="K158">
        <v>0</v>
      </c>
      <c r="L158">
        <v>13</v>
      </c>
      <c r="M158">
        <v>2</v>
      </c>
      <c r="N158">
        <v>2</v>
      </c>
      <c r="O158">
        <v>2</v>
      </c>
      <c r="P158">
        <v>26</v>
      </c>
      <c r="Q158">
        <v>15</v>
      </c>
      <c r="R158">
        <v>16</v>
      </c>
      <c r="S158">
        <v>0.180171</v>
      </c>
      <c r="T158">
        <v>0.18021300000000001</v>
      </c>
      <c r="U158">
        <v>8.3793999999999993E-2</v>
      </c>
      <c r="V158"/>
      <c r="W158"/>
      <c r="X158"/>
      <c r="Y158"/>
      <c r="Z158"/>
      <c r="AA158"/>
      <c r="AB158"/>
      <c r="AC158"/>
      <c r="AD158"/>
      <c r="AE158"/>
      <c r="AF158"/>
      <c r="AG158"/>
      <c r="AH158"/>
      <c r="AI158"/>
      <c r="AJ158"/>
    </row>
    <row r="159" spans="1:42" x14ac:dyDescent="0.2">
      <c r="A159" s="33">
        <v>3</v>
      </c>
      <c r="B159" s="33" t="s">
        <v>95</v>
      </c>
      <c r="C159" t="s">
        <v>36</v>
      </c>
      <c r="D159">
        <v>25</v>
      </c>
      <c r="E159">
        <v>700</v>
      </c>
      <c r="F159">
        <v>0</v>
      </c>
      <c r="G159">
        <v>2145</v>
      </c>
      <c r="H159">
        <v>2145</v>
      </c>
      <c r="I159">
        <v>0</v>
      </c>
      <c r="J159">
        <v>0.19383300000000001</v>
      </c>
      <c r="K159">
        <v>0</v>
      </c>
      <c r="L159">
        <v>14</v>
      </c>
      <c r="M159">
        <v>2</v>
      </c>
      <c r="N159">
        <v>2</v>
      </c>
      <c r="O159">
        <v>2</v>
      </c>
      <c r="P159">
        <v>16</v>
      </c>
      <c r="Q159">
        <v>19</v>
      </c>
      <c r="R159">
        <v>8</v>
      </c>
      <c r="S159">
        <v>0.187999</v>
      </c>
      <c r="T159">
        <v>0.18803600000000001</v>
      </c>
      <c r="U159">
        <v>0.11676599999999999</v>
      </c>
      <c r="V159" s="28">
        <f t="shared" ref="V159:AA159" si="42">IFERROR(AVERAGE(G152:G159),"")</f>
        <v>2144.5</v>
      </c>
      <c r="W159" s="28">
        <f t="shared" si="42"/>
        <v>2144.5</v>
      </c>
      <c r="X159" s="28">
        <f t="shared" si="42"/>
        <v>0</v>
      </c>
      <c r="Y159" s="28">
        <f t="shared" si="42"/>
        <v>0.82128062499999988</v>
      </c>
      <c r="Z159" s="28">
        <f t="shared" si="42"/>
        <v>3399</v>
      </c>
      <c r="AA159" s="28">
        <f t="shared" si="42"/>
        <v>54</v>
      </c>
      <c r="AB159" s="28">
        <f t="shared" ref="AB159:AG159" si="43">IFERROR(AVERAGE(P152:P159),"")</f>
        <v>32</v>
      </c>
      <c r="AC159" s="28">
        <f t="shared" si="43"/>
        <v>207</v>
      </c>
      <c r="AD159" s="28">
        <f t="shared" si="43"/>
        <v>25.125</v>
      </c>
      <c r="AE159" s="28">
        <f t="shared" si="43"/>
        <v>0.76842774999999996</v>
      </c>
      <c r="AF159" s="28">
        <f t="shared" si="43"/>
        <v>0.76846187500000007</v>
      </c>
      <c r="AG159" s="28">
        <f t="shared" si="43"/>
        <v>7.6135250000000002E-2</v>
      </c>
      <c r="AH159" s="28">
        <f>IFERROR(AVERAGE(N152:N159),"")</f>
        <v>1.875</v>
      </c>
      <c r="AI159" s="28">
        <f>IFERROR(AVERAGE(O152:O159),"")</f>
        <v>1.875</v>
      </c>
      <c r="AJ159" s="28">
        <f>AVERAGE(M152:M159)</f>
        <v>2</v>
      </c>
      <c r="AK159">
        <f>COUNTA(D152:D159)</f>
        <v>8</v>
      </c>
      <c r="AL159">
        <f>COUNTIF(M152:M159,"=2")</f>
        <v>8</v>
      </c>
      <c r="AM159">
        <f>COUNTIF(M152:M159,"=1")</f>
        <v>0</v>
      </c>
      <c r="AN159">
        <f>COUNTIF(M152:M159,"=0")</f>
        <v>0</v>
      </c>
      <c r="AO159">
        <f>COUNTIF(M152:M159,"=3")</f>
        <v>0</v>
      </c>
      <c r="AP159">
        <f>COUNTIF(M152:M159,"=")</f>
        <v>0</v>
      </c>
    </row>
    <row r="160" spans="1:42" x14ac:dyDescent="0.2">
      <c r="A160" s="33">
        <v>3</v>
      </c>
      <c r="B160" s="33" t="s">
        <v>96</v>
      </c>
      <c r="C160" t="s">
        <v>37</v>
      </c>
      <c r="D160">
        <v>25</v>
      </c>
      <c r="E160">
        <v>1000</v>
      </c>
      <c r="F160">
        <v>0</v>
      </c>
      <c r="G160">
        <v>4633</v>
      </c>
      <c r="H160">
        <v>4633</v>
      </c>
      <c r="I160">
        <v>0</v>
      </c>
      <c r="J160">
        <v>0.14838299999999999</v>
      </c>
      <c r="K160">
        <v>0</v>
      </c>
      <c r="L160">
        <v>10</v>
      </c>
      <c r="M160">
        <v>2</v>
      </c>
      <c r="N160">
        <v>4</v>
      </c>
      <c r="O160">
        <v>3</v>
      </c>
      <c r="P160">
        <v>25</v>
      </c>
      <c r="Q160">
        <v>11</v>
      </c>
      <c r="R160">
        <v>22</v>
      </c>
      <c r="S160">
        <v>0.139519</v>
      </c>
      <c r="T160">
        <v>0.14025499999999999</v>
      </c>
      <c r="U160">
        <v>0.10896599999999999</v>
      </c>
      <c r="V160"/>
      <c r="W160"/>
      <c r="X160"/>
      <c r="Y160"/>
      <c r="Z160"/>
      <c r="AA160"/>
      <c r="AB160"/>
      <c r="AC160"/>
      <c r="AD160"/>
      <c r="AE160"/>
      <c r="AF160"/>
      <c r="AG160"/>
      <c r="AH160"/>
      <c r="AI160"/>
      <c r="AJ160"/>
    </row>
    <row r="161" spans="1:42" x14ac:dyDescent="0.2">
      <c r="A161" s="33">
        <v>3</v>
      </c>
      <c r="B161" s="33" t="s">
        <v>96</v>
      </c>
      <c r="C161" t="s">
        <v>38</v>
      </c>
      <c r="D161">
        <v>25</v>
      </c>
      <c r="E161">
        <v>1000</v>
      </c>
      <c r="F161">
        <v>0</v>
      </c>
      <c r="G161">
        <v>4105</v>
      </c>
      <c r="H161">
        <v>4105</v>
      </c>
      <c r="I161">
        <v>0</v>
      </c>
      <c r="J161">
        <v>1.4002950000000001</v>
      </c>
      <c r="K161">
        <v>3813</v>
      </c>
      <c r="L161">
        <v>221</v>
      </c>
      <c r="M161">
        <v>2</v>
      </c>
      <c r="N161">
        <v>4</v>
      </c>
      <c r="O161">
        <v>3</v>
      </c>
      <c r="P161">
        <v>32</v>
      </c>
      <c r="Q161">
        <v>436</v>
      </c>
      <c r="R161">
        <v>23</v>
      </c>
      <c r="S161">
        <v>0.68465799999999999</v>
      </c>
      <c r="T161">
        <v>0.68541799999999997</v>
      </c>
      <c r="U161">
        <v>0.302929</v>
      </c>
      <c r="V161"/>
      <c r="W161"/>
      <c r="X161"/>
      <c r="Y161"/>
      <c r="Z161"/>
      <c r="AA161"/>
      <c r="AB161"/>
      <c r="AC161"/>
      <c r="AD161"/>
      <c r="AE161"/>
      <c r="AF161"/>
      <c r="AG161"/>
      <c r="AH161"/>
      <c r="AI161"/>
      <c r="AJ161"/>
    </row>
    <row r="162" spans="1:42" x14ac:dyDescent="0.2">
      <c r="A162" s="33">
        <v>3</v>
      </c>
      <c r="B162" s="33" t="s">
        <v>96</v>
      </c>
      <c r="C162" t="s">
        <v>39</v>
      </c>
      <c r="D162">
        <v>25</v>
      </c>
      <c r="E162">
        <v>1000</v>
      </c>
      <c r="F162">
        <v>0</v>
      </c>
      <c r="G162">
        <v>3914</v>
      </c>
      <c r="H162">
        <v>3914</v>
      </c>
      <c r="I162">
        <v>0</v>
      </c>
      <c r="J162">
        <v>36.086934999999997</v>
      </c>
      <c r="K162">
        <v>85384</v>
      </c>
      <c r="L162">
        <v>1237</v>
      </c>
      <c r="M162">
        <v>2</v>
      </c>
      <c r="N162">
        <v>3</v>
      </c>
      <c r="O162">
        <v>3</v>
      </c>
      <c r="P162">
        <v>33</v>
      </c>
      <c r="Q162">
        <v>6046</v>
      </c>
      <c r="R162">
        <v>16</v>
      </c>
      <c r="S162">
        <v>5.6310630000000002</v>
      </c>
      <c r="T162">
        <v>5.6311220000000004</v>
      </c>
      <c r="U162">
        <v>0.31352000000000002</v>
      </c>
      <c r="V162"/>
      <c r="W162"/>
      <c r="X162"/>
      <c r="Y162"/>
      <c r="Z162"/>
      <c r="AA162"/>
      <c r="AB162"/>
      <c r="AC162"/>
      <c r="AD162"/>
      <c r="AE162"/>
      <c r="AF162"/>
      <c r="AG162"/>
      <c r="AH162"/>
      <c r="AI162"/>
      <c r="AJ162"/>
    </row>
    <row r="163" spans="1:42" x14ac:dyDescent="0.2">
      <c r="A163" s="33">
        <v>3</v>
      </c>
      <c r="B163" s="33" t="s">
        <v>96</v>
      </c>
      <c r="C163" t="s">
        <v>40</v>
      </c>
      <c r="D163">
        <v>25</v>
      </c>
      <c r="E163">
        <v>1000</v>
      </c>
      <c r="F163">
        <v>0</v>
      </c>
      <c r="G163">
        <v>3550</v>
      </c>
      <c r="H163">
        <v>3550</v>
      </c>
      <c r="I163">
        <v>0</v>
      </c>
      <c r="J163">
        <v>30.420669</v>
      </c>
      <c r="K163">
        <v>81893</v>
      </c>
      <c r="L163">
        <v>773</v>
      </c>
      <c r="M163">
        <v>2</v>
      </c>
      <c r="N163">
        <v>2</v>
      </c>
      <c r="O163">
        <v>2</v>
      </c>
      <c r="P163">
        <v>28</v>
      </c>
      <c r="Q163">
        <v>10953</v>
      </c>
      <c r="R163">
        <v>7</v>
      </c>
      <c r="S163">
        <v>14.252668</v>
      </c>
      <c r="T163">
        <v>14.252725999999999</v>
      </c>
      <c r="U163">
        <v>0.111607</v>
      </c>
      <c r="V163"/>
      <c r="W163"/>
      <c r="X163"/>
      <c r="Y163"/>
      <c r="Z163"/>
      <c r="AA163"/>
      <c r="AB163"/>
      <c r="AC163"/>
      <c r="AD163"/>
      <c r="AE163"/>
      <c r="AF163"/>
      <c r="AG163"/>
      <c r="AH163"/>
      <c r="AI163"/>
      <c r="AJ163"/>
    </row>
    <row r="164" spans="1:42" x14ac:dyDescent="0.2">
      <c r="A164" s="33">
        <v>3</v>
      </c>
      <c r="B164" s="33" t="s">
        <v>96</v>
      </c>
      <c r="C164" t="s">
        <v>41</v>
      </c>
      <c r="D164">
        <v>25</v>
      </c>
      <c r="E164">
        <v>1000</v>
      </c>
      <c r="F164">
        <v>0</v>
      </c>
      <c r="G164">
        <v>3930</v>
      </c>
      <c r="H164">
        <v>3930</v>
      </c>
      <c r="I164">
        <v>0</v>
      </c>
      <c r="J164">
        <v>0.35723100000000002</v>
      </c>
      <c r="K164">
        <v>0</v>
      </c>
      <c r="L164">
        <v>6</v>
      </c>
      <c r="M164">
        <v>2</v>
      </c>
      <c r="N164">
        <v>3</v>
      </c>
      <c r="O164">
        <v>3</v>
      </c>
      <c r="P164">
        <v>47</v>
      </c>
      <c r="Q164">
        <v>36</v>
      </c>
      <c r="R164">
        <v>31</v>
      </c>
      <c r="S164">
        <v>0.303892</v>
      </c>
      <c r="T164">
        <v>0.303921</v>
      </c>
      <c r="U164">
        <v>0.14313100000000001</v>
      </c>
      <c r="V164"/>
      <c r="W164"/>
      <c r="X164"/>
      <c r="Y164"/>
      <c r="Z164"/>
      <c r="AA164"/>
      <c r="AB164"/>
      <c r="AC164"/>
      <c r="AD164"/>
      <c r="AE164"/>
      <c r="AF164"/>
      <c r="AG164"/>
      <c r="AH164"/>
      <c r="AI164"/>
      <c r="AJ164"/>
    </row>
    <row r="165" spans="1:42" x14ac:dyDescent="0.2">
      <c r="A165" s="33">
        <v>3</v>
      </c>
      <c r="B165" s="33" t="s">
        <v>96</v>
      </c>
      <c r="C165" t="s">
        <v>42</v>
      </c>
      <c r="D165">
        <v>25</v>
      </c>
      <c r="E165">
        <v>1000</v>
      </c>
      <c r="F165">
        <v>0</v>
      </c>
      <c r="G165">
        <v>3744</v>
      </c>
      <c r="H165">
        <v>3744</v>
      </c>
      <c r="I165">
        <v>0</v>
      </c>
      <c r="J165">
        <v>5.5432069999999998</v>
      </c>
      <c r="K165">
        <v>15325</v>
      </c>
      <c r="L165">
        <v>553</v>
      </c>
      <c r="M165">
        <v>2</v>
      </c>
      <c r="N165">
        <v>3</v>
      </c>
      <c r="O165">
        <v>3</v>
      </c>
      <c r="P165">
        <v>39</v>
      </c>
      <c r="Q165">
        <v>2999</v>
      </c>
      <c r="R165">
        <v>25</v>
      </c>
      <c r="S165">
        <v>1.1548659999999999</v>
      </c>
      <c r="T165">
        <v>1.154944</v>
      </c>
      <c r="U165">
        <v>0.154055</v>
      </c>
      <c r="V165"/>
      <c r="W165"/>
      <c r="X165"/>
      <c r="Y165"/>
      <c r="Z165"/>
      <c r="AA165"/>
      <c r="AB165"/>
      <c r="AC165"/>
      <c r="AD165"/>
      <c r="AE165"/>
      <c r="AF165"/>
      <c r="AG165"/>
      <c r="AH165"/>
      <c r="AI165"/>
      <c r="AJ165"/>
    </row>
    <row r="166" spans="1:42" x14ac:dyDescent="0.2">
      <c r="A166" s="33">
        <v>3</v>
      </c>
      <c r="B166" s="33" t="s">
        <v>96</v>
      </c>
      <c r="C166" t="s">
        <v>43</v>
      </c>
      <c r="D166">
        <v>25</v>
      </c>
      <c r="E166">
        <v>1000</v>
      </c>
      <c r="F166">
        <v>0</v>
      </c>
      <c r="G166">
        <v>3616</v>
      </c>
      <c r="H166">
        <v>3616</v>
      </c>
      <c r="I166">
        <v>0</v>
      </c>
      <c r="J166">
        <v>16.233815</v>
      </c>
      <c r="K166">
        <v>39710</v>
      </c>
      <c r="L166">
        <v>910</v>
      </c>
      <c r="M166">
        <v>2</v>
      </c>
      <c r="N166">
        <v>3</v>
      </c>
      <c r="O166">
        <v>3</v>
      </c>
      <c r="P166">
        <v>37</v>
      </c>
      <c r="Q166">
        <v>4673</v>
      </c>
      <c r="R166">
        <v>15</v>
      </c>
      <c r="S166">
        <v>13.949534999999999</v>
      </c>
      <c r="T166">
        <v>13.949654000000001</v>
      </c>
      <c r="U166">
        <v>0.26164900000000002</v>
      </c>
      <c r="V166"/>
      <c r="W166"/>
      <c r="X166"/>
      <c r="Y166"/>
      <c r="Z166"/>
      <c r="AA166"/>
      <c r="AB166"/>
      <c r="AC166"/>
      <c r="AD166"/>
      <c r="AE166"/>
      <c r="AF166"/>
      <c r="AG166"/>
      <c r="AH166"/>
      <c r="AI166"/>
      <c r="AJ166"/>
    </row>
    <row r="167" spans="1:42" x14ac:dyDescent="0.2">
      <c r="A167" s="33">
        <v>3</v>
      </c>
      <c r="B167" s="33" t="s">
        <v>96</v>
      </c>
      <c r="C167" t="s">
        <v>44</v>
      </c>
      <c r="D167">
        <v>25</v>
      </c>
      <c r="E167">
        <v>1000</v>
      </c>
      <c r="F167">
        <v>0</v>
      </c>
      <c r="G167">
        <v>3282</v>
      </c>
      <c r="H167">
        <v>3282</v>
      </c>
      <c r="I167">
        <v>0</v>
      </c>
      <c r="J167">
        <v>1.0041819999999999</v>
      </c>
      <c r="K167">
        <v>2850</v>
      </c>
      <c r="L167">
        <v>223</v>
      </c>
      <c r="M167">
        <v>2</v>
      </c>
      <c r="N167">
        <v>1</v>
      </c>
      <c r="O167">
        <v>1</v>
      </c>
      <c r="P167">
        <v>24</v>
      </c>
      <c r="Q167">
        <v>636</v>
      </c>
      <c r="R167">
        <v>6</v>
      </c>
      <c r="S167">
        <v>0.93276599999999998</v>
      </c>
      <c r="T167">
        <v>0.93282100000000001</v>
      </c>
      <c r="U167">
        <v>0.253805</v>
      </c>
      <c r="V167"/>
      <c r="W167"/>
      <c r="X167"/>
      <c r="Y167"/>
      <c r="Z167"/>
      <c r="AA167"/>
      <c r="AB167"/>
      <c r="AC167"/>
      <c r="AD167"/>
      <c r="AE167"/>
      <c r="AF167"/>
      <c r="AG167"/>
      <c r="AH167"/>
      <c r="AI167"/>
      <c r="AJ167"/>
    </row>
    <row r="168" spans="1:42" x14ac:dyDescent="0.2">
      <c r="A168" s="33">
        <v>3</v>
      </c>
      <c r="B168" s="33" t="s">
        <v>96</v>
      </c>
      <c r="C168" t="s">
        <v>45</v>
      </c>
      <c r="D168">
        <v>25</v>
      </c>
      <c r="E168">
        <v>1000</v>
      </c>
      <c r="F168">
        <v>0</v>
      </c>
      <c r="G168">
        <v>3707</v>
      </c>
      <c r="H168">
        <v>3707</v>
      </c>
      <c r="I168">
        <v>0</v>
      </c>
      <c r="J168">
        <v>0.687805</v>
      </c>
      <c r="K168">
        <v>1299</v>
      </c>
      <c r="L168">
        <v>138</v>
      </c>
      <c r="M168">
        <v>2</v>
      </c>
      <c r="N168">
        <v>2</v>
      </c>
      <c r="O168">
        <v>2</v>
      </c>
      <c r="P168">
        <v>23</v>
      </c>
      <c r="Q168">
        <v>229</v>
      </c>
      <c r="R168">
        <v>9</v>
      </c>
      <c r="S168">
        <v>0.39755099999999999</v>
      </c>
      <c r="T168">
        <v>0.39759699999999998</v>
      </c>
      <c r="U168">
        <v>0.18762799999999999</v>
      </c>
      <c r="V168"/>
      <c r="W168"/>
      <c r="X168"/>
      <c r="Y168"/>
      <c r="Z168"/>
      <c r="AA168"/>
      <c r="AB168"/>
      <c r="AC168"/>
      <c r="AD168"/>
      <c r="AE168"/>
      <c r="AF168"/>
      <c r="AG168"/>
      <c r="AH168"/>
      <c r="AI168"/>
      <c r="AJ168"/>
    </row>
    <row r="169" spans="1:42" x14ac:dyDescent="0.2">
      <c r="A169" s="33">
        <v>3</v>
      </c>
      <c r="B169" s="33" t="s">
        <v>96</v>
      </c>
      <c r="C169" t="s">
        <v>46</v>
      </c>
      <c r="D169">
        <v>25</v>
      </c>
      <c r="E169">
        <v>1000</v>
      </c>
      <c r="F169">
        <v>0</v>
      </c>
      <c r="G169">
        <v>4046</v>
      </c>
      <c r="H169">
        <v>4046</v>
      </c>
      <c r="I169">
        <v>0</v>
      </c>
      <c r="J169">
        <v>4.6415670000000002</v>
      </c>
      <c r="K169">
        <v>8142</v>
      </c>
      <c r="L169">
        <v>282</v>
      </c>
      <c r="M169">
        <v>2</v>
      </c>
      <c r="N169">
        <v>3</v>
      </c>
      <c r="O169">
        <v>3</v>
      </c>
      <c r="P169">
        <v>33</v>
      </c>
      <c r="Q169">
        <v>1867</v>
      </c>
      <c r="R169">
        <v>10</v>
      </c>
      <c r="S169">
        <v>4.4662220000000001</v>
      </c>
      <c r="T169">
        <v>4.466278</v>
      </c>
      <c r="U169">
        <v>0.415717</v>
      </c>
      <c r="V169"/>
      <c r="W169"/>
      <c r="X169"/>
      <c r="Y169"/>
      <c r="Z169"/>
      <c r="AA169"/>
      <c r="AB169"/>
      <c r="AC169"/>
      <c r="AD169"/>
      <c r="AE169"/>
      <c r="AF169"/>
      <c r="AG169"/>
      <c r="AH169"/>
      <c r="AI169"/>
      <c r="AJ169"/>
    </row>
    <row r="170" spans="1:42" x14ac:dyDescent="0.2">
      <c r="A170" s="33">
        <v>3</v>
      </c>
      <c r="B170" s="33" t="s">
        <v>96</v>
      </c>
      <c r="C170" t="s">
        <v>47</v>
      </c>
      <c r="D170">
        <v>25</v>
      </c>
      <c r="E170">
        <v>1000</v>
      </c>
      <c r="F170">
        <v>0</v>
      </c>
      <c r="G170">
        <v>3509</v>
      </c>
      <c r="H170">
        <v>3509</v>
      </c>
      <c r="I170">
        <v>0</v>
      </c>
      <c r="J170">
        <v>65.044274000000001</v>
      </c>
      <c r="K170">
        <v>157966</v>
      </c>
      <c r="L170">
        <v>1728</v>
      </c>
      <c r="M170">
        <v>2</v>
      </c>
      <c r="N170">
        <v>2</v>
      </c>
      <c r="O170">
        <v>2</v>
      </c>
      <c r="P170">
        <v>25</v>
      </c>
      <c r="Q170">
        <v>14616</v>
      </c>
      <c r="R170">
        <v>13</v>
      </c>
      <c r="S170">
        <v>62.330869</v>
      </c>
      <c r="T170">
        <v>62.330978999999999</v>
      </c>
      <c r="U170">
        <v>0.15562699999999999</v>
      </c>
      <c r="V170" s="28">
        <f t="shared" ref="V170:AA170" si="44">IFERROR(AVERAGE(G160:G170),"")</f>
        <v>3821.4545454545455</v>
      </c>
      <c r="W170" s="28">
        <f t="shared" si="44"/>
        <v>3821.4545454545455</v>
      </c>
      <c r="X170" s="28">
        <f t="shared" si="44"/>
        <v>0</v>
      </c>
      <c r="Y170" s="28">
        <f t="shared" si="44"/>
        <v>14.688032999999997</v>
      </c>
      <c r="Z170" s="28">
        <f t="shared" si="44"/>
        <v>36034.727272727272</v>
      </c>
      <c r="AA170" s="28">
        <f t="shared" si="44"/>
        <v>552.81818181818187</v>
      </c>
      <c r="AB170" s="28">
        <f t="shared" ref="AB170:AG170" si="45">IFERROR(AVERAGE(P160:P170),"")</f>
        <v>31.454545454545453</v>
      </c>
      <c r="AC170" s="28">
        <f t="shared" si="45"/>
        <v>3863.818181818182</v>
      </c>
      <c r="AD170" s="28">
        <f t="shared" si="45"/>
        <v>16.09090909090909</v>
      </c>
      <c r="AE170" s="28">
        <f t="shared" si="45"/>
        <v>9.4766917272727262</v>
      </c>
      <c r="AF170" s="28">
        <f t="shared" si="45"/>
        <v>9.4768831818181809</v>
      </c>
      <c r="AG170" s="28">
        <f t="shared" si="45"/>
        <v>0.21896672727272729</v>
      </c>
      <c r="AH170" s="28">
        <f>IFERROR(AVERAGE(N160:N170),"")</f>
        <v>2.7272727272727271</v>
      </c>
      <c r="AI170" s="28">
        <f>IFERROR(AVERAGE(O160:O170),"")</f>
        <v>2.5454545454545454</v>
      </c>
      <c r="AJ170" s="28">
        <f>AVERAGE(M160:M170)</f>
        <v>2</v>
      </c>
      <c r="AK170">
        <f>COUNTA(D160:D170)</f>
        <v>11</v>
      </c>
      <c r="AL170">
        <f>COUNTIF(M160:M170,"=2")</f>
        <v>11</v>
      </c>
      <c r="AM170">
        <f>COUNTIF(M160:M170,"=1")</f>
        <v>0</v>
      </c>
      <c r="AN170">
        <f>COUNTIF(M160:M170,"=0")</f>
        <v>0</v>
      </c>
      <c r="AO170">
        <f>COUNTIF(M160:M170,"=3")</f>
        <v>0</v>
      </c>
      <c r="AP170">
        <f>COUNTIF(M160:M170,"=")</f>
        <v>0</v>
      </c>
    </row>
    <row r="171" spans="1:42" x14ac:dyDescent="0.2">
      <c r="A171" s="33">
        <v>3</v>
      </c>
      <c r="B171" s="33" t="s">
        <v>97</v>
      </c>
      <c r="C171" t="s">
        <v>48</v>
      </c>
      <c r="D171">
        <v>25</v>
      </c>
      <c r="E171">
        <v>1000</v>
      </c>
      <c r="F171">
        <v>0</v>
      </c>
      <c r="G171">
        <v>3602</v>
      </c>
      <c r="H171">
        <v>3602</v>
      </c>
      <c r="I171">
        <v>0</v>
      </c>
      <c r="J171">
        <v>0.14866699999999999</v>
      </c>
      <c r="K171">
        <v>0</v>
      </c>
      <c r="L171">
        <v>14</v>
      </c>
      <c r="M171">
        <v>2</v>
      </c>
      <c r="N171">
        <v>3</v>
      </c>
      <c r="O171">
        <v>3</v>
      </c>
      <c r="P171">
        <v>11</v>
      </c>
      <c r="Q171">
        <v>15</v>
      </c>
      <c r="R171">
        <v>8</v>
      </c>
      <c r="S171">
        <v>0.111606</v>
      </c>
      <c r="T171">
        <v>0.111638</v>
      </c>
      <c r="U171">
        <v>8.3338999999999996E-2</v>
      </c>
      <c r="V171"/>
      <c r="W171"/>
      <c r="X171"/>
      <c r="Y171"/>
      <c r="Z171"/>
      <c r="AA171"/>
      <c r="AB171"/>
      <c r="AC171"/>
      <c r="AD171"/>
      <c r="AE171"/>
      <c r="AF171"/>
      <c r="AG171"/>
      <c r="AH171"/>
      <c r="AI171"/>
      <c r="AJ171"/>
    </row>
    <row r="172" spans="1:42" x14ac:dyDescent="0.2">
      <c r="A172" s="33">
        <v>3</v>
      </c>
      <c r="B172" s="33" t="s">
        <v>97</v>
      </c>
      <c r="C172" t="s">
        <v>49</v>
      </c>
      <c r="D172">
        <v>25</v>
      </c>
      <c r="E172">
        <v>1000</v>
      </c>
      <c r="F172">
        <v>0</v>
      </c>
      <c r="G172">
        <v>3380</v>
      </c>
      <c r="H172">
        <v>3380</v>
      </c>
      <c r="I172">
        <v>0</v>
      </c>
      <c r="J172">
        <v>31.355606000000002</v>
      </c>
      <c r="K172">
        <v>179019</v>
      </c>
      <c r="L172">
        <v>446</v>
      </c>
      <c r="M172">
        <v>2</v>
      </c>
      <c r="N172">
        <v>3</v>
      </c>
      <c r="O172">
        <v>3</v>
      </c>
      <c r="P172">
        <v>25</v>
      </c>
      <c r="Q172">
        <v>2428</v>
      </c>
      <c r="R172">
        <v>18</v>
      </c>
      <c r="S172">
        <v>0.231127</v>
      </c>
      <c r="T172">
        <v>0.23116900000000001</v>
      </c>
      <c r="U172">
        <v>0.113427</v>
      </c>
      <c r="V172"/>
      <c r="W172"/>
      <c r="X172"/>
      <c r="Y172"/>
      <c r="Z172"/>
      <c r="AA172"/>
      <c r="AB172"/>
      <c r="AC172"/>
      <c r="AD172"/>
      <c r="AE172"/>
      <c r="AF172"/>
      <c r="AG172"/>
      <c r="AH172"/>
      <c r="AI172"/>
      <c r="AJ172"/>
    </row>
    <row r="173" spans="1:42" x14ac:dyDescent="0.2">
      <c r="A173" s="33">
        <v>3</v>
      </c>
      <c r="B173" s="33" t="s">
        <v>97</v>
      </c>
      <c r="C173" t="s">
        <v>50</v>
      </c>
      <c r="D173">
        <v>25</v>
      </c>
      <c r="E173">
        <v>1000</v>
      </c>
      <c r="F173">
        <v>0</v>
      </c>
      <c r="G173">
        <v>3035.5022429999999</v>
      </c>
      <c r="H173">
        <v>3269</v>
      </c>
      <c r="I173">
        <v>7.1428000000000005E-2</v>
      </c>
      <c r="J173">
        <v>3600.0290650000002</v>
      </c>
      <c r="K173">
        <v>6774816</v>
      </c>
      <c r="L173">
        <v>1567</v>
      </c>
      <c r="M173">
        <v>1</v>
      </c>
      <c r="N173">
        <v>3</v>
      </c>
      <c r="O173">
        <v>3</v>
      </c>
      <c r="P173">
        <v>61</v>
      </c>
      <c r="Q173">
        <v>16962</v>
      </c>
      <c r="R173">
        <v>40</v>
      </c>
      <c r="S173">
        <v>51.433762000000002</v>
      </c>
      <c r="T173">
        <v>51.433832000000002</v>
      </c>
      <c r="U173">
        <v>0.26863700000000001</v>
      </c>
      <c r="V173"/>
      <c r="W173"/>
      <c r="X173"/>
      <c r="Y173"/>
      <c r="Z173"/>
      <c r="AA173"/>
      <c r="AB173"/>
      <c r="AC173"/>
      <c r="AD173"/>
      <c r="AE173"/>
      <c r="AF173"/>
      <c r="AG173"/>
      <c r="AH173"/>
      <c r="AI173"/>
      <c r="AJ173"/>
    </row>
    <row r="174" spans="1:42" x14ac:dyDescent="0.2">
      <c r="A174" s="33">
        <v>3</v>
      </c>
      <c r="B174" s="33" t="s">
        <v>97</v>
      </c>
      <c r="C174" t="s">
        <v>51</v>
      </c>
      <c r="D174">
        <v>25</v>
      </c>
      <c r="E174">
        <v>1000</v>
      </c>
      <c r="F174">
        <v>0</v>
      </c>
      <c r="G174">
        <v>2587.5</v>
      </c>
      <c r="H174">
        <v>2997</v>
      </c>
      <c r="I174">
        <v>0.13663700000000001</v>
      </c>
      <c r="J174">
        <v>3600.0437940000002</v>
      </c>
      <c r="K174">
        <v>5288585</v>
      </c>
      <c r="L174">
        <v>4018</v>
      </c>
      <c r="M174">
        <v>1</v>
      </c>
      <c r="N174">
        <v>3</v>
      </c>
      <c r="O174">
        <v>3</v>
      </c>
      <c r="P174">
        <v>14</v>
      </c>
      <c r="Q174">
        <v>24047</v>
      </c>
      <c r="R174">
        <v>6</v>
      </c>
      <c r="S174">
        <v>6.5443530000000001</v>
      </c>
      <c r="T174">
        <v>6.5444149999999999</v>
      </c>
      <c r="U174">
        <v>0.11219800000000001</v>
      </c>
      <c r="V174"/>
      <c r="W174"/>
      <c r="X174"/>
      <c r="Y174"/>
      <c r="Z174"/>
      <c r="AA174"/>
      <c r="AB174"/>
      <c r="AC174"/>
      <c r="AD174"/>
      <c r="AE174"/>
      <c r="AF174"/>
      <c r="AG174"/>
      <c r="AH174"/>
      <c r="AI174"/>
      <c r="AJ174"/>
    </row>
    <row r="175" spans="1:42" x14ac:dyDescent="0.2">
      <c r="A175" s="33">
        <v>3</v>
      </c>
      <c r="B175" s="33" t="s">
        <v>97</v>
      </c>
      <c r="C175" t="s">
        <v>52</v>
      </c>
      <c r="D175">
        <v>25</v>
      </c>
      <c r="E175">
        <v>1000</v>
      </c>
      <c r="F175">
        <v>0</v>
      </c>
      <c r="G175">
        <v>3380</v>
      </c>
      <c r="H175">
        <v>3380</v>
      </c>
      <c r="I175">
        <v>0</v>
      </c>
      <c r="J175">
        <v>0.23156199999999999</v>
      </c>
      <c r="K175">
        <v>0</v>
      </c>
      <c r="L175">
        <v>8</v>
      </c>
      <c r="M175">
        <v>2</v>
      </c>
      <c r="N175">
        <v>3</v>
      </c>
      <c r="O175">
        <v>3</v>
      </c>
      <c r="P175">
        <v>31</v>
      </c>
      <c r="Q175">
        <v>17</v>
      </c>
      <c r="R175">
        <v>21</v>
      </c>
      <c r="S175">
        <v>0.20890600000000001</v>
      </c>
      <c r="T175">
        <v>0.208949</v>
      </c>
      <c r="U175">
        <v>6.3626000000000002E-2</v>
      </c>
      <c r="V175"/>
      <c r="W175"/>
      <c r="X175"/>
      <c r="Y175"/>
      <c r="Z175"/>
      <c r="AA175"/>
      <c r="AB175"/>
      <c r="AC175"/>
      <c r="AD175"/>
      <c r="AE175"/>
      <c r="AF175"/>
      <c r="AG175"/>
      <c r="AH175"/>
      <c r="AI175"/>
      <c r="AJ175"/>
    </row>
    <row r="176" spans="1:42" x14ac:dyDescent="0.2">
      <c r="A176" s="33">
        <v>3</v>
      </c>
      <c r="B176" s="33" t="s">
        <v>97</v>
      </c>
      <c r="C176" t="s">
        <v>53</v>
      </c>
      <c r="D176">
        <v>25</v>
      </c>
      <c r="E176">
        <v>1000</v>
      </c>
      <c r="F176">
        <v>0</v>
      </c>
      <c r="G176">
        <v>3240</v>
      </c>
      <c r="H176">
        <v>3240</v>
      </c>
      <c r="I176">
        <v>0</v>
      </c>
      <c r="J176">
        <v>0.41696100000000003</v>
      </c>
      <c r="K176">
        <v>545</v>
      </c>
      <c r="L176">
        <v>51</v>
      </c>
      <c r="M176">
        <v>2</v>
      </c>
      <c r="N176">
        <v>3</v>
      </c>
      <c r="O176">
        <v>3</v>
      </c>
      <c r="P176">
        <v>39</v>
      </c>
      <c r="Q176">
        <v>93</v>
      </c>
      <c r="R176">
        <v>25</v>
      </c>
      <c r="S176">
        <v>0.40869100000000003</v>
      </c>
      <c r="T176">
        <v>0.408746</v>
      </c>
      <c r="U176">
        <v>0.17480999999999999</v>
      </c>
      <c r="V176"/>
      <c r="W176"/>
      <c r="X176"/>
      <c r="Y176"/>
      <c r="Z176"/>
      <c r="AA176"/>
      <c r="AB176"/>
      <c r="AC176"/>
      <c r="AD176"/>
      <c r="AE176"/>
      <c r="AF176"/>
      <c r="AG176"/>
      <c r="AH176"/>
      <c r="AI176"/>
      <c r="AJ176"/>
    </row>
    <row r="177" spans="1:42" x14ac:dyDescent="0.2">
      <c r="A177" s="33">
        <v>3</v>
      </c>
      <c r="B177" s="33" t="s">
        <v>97</v>
      </c>
      <c r="C177" t="s">
        <v>54</v>
      </c>
      <c r="D177">
        <v>25</v>
      </c>
      <c r="E177">
        <v>1000</v>
      </c>
      <c r="F177">
        <v>0</v>
      </c>
      <c r="G177">
        <v>2983</v>
      </c>
      <c r="H177">
        <v>2983</v>
      </c>
      <c r="I177">
        <v>0</v>
      </c>
      <c r="J177">
        <v>109.920349</v>
      </c>
      <c r="K177">
        <v>404278</v>
      </c>
      <c r="L177">
        <v>718</v>
      </c>
      <c r="M177">
        <v>2</v>
      </c>
      <c r="N177">
        <v>3</v>
      </c>
      <c r="O177">
        <v>3</v>
      </c>
      <c r="P177">
        <v>29</v>
      </c>
      <c r="Q177">
        <v>5710</v>
      </c>
      <c r="R177">
        <v>21</v>
      </c>
      <c r="S177">
        <v>8.6912470000000006</v>
      </c>
      <c r="T177">
        <v>8.6913029999999996</v>
      </c>
      <c r="U177">
        <v>7.6108999999999996E-2</v>
      </c>
      <c r="V177"/>
      <c r="W177"/>
      <c r="X177"/>
      <c r="Y177"/>
      <c r="Z177"/>
      <c r="AA177"/>
      <c r="AB177"/>
      <c r="AC177"/>
      <c r="AD177"/>
      <c r="AE177"/>
      <c r="AF177"/>
      <c r="AG177"/>
      <c r="AH177"/>
      <c r="AI177"/>
      <c r="AJ177"/>
    </row>
    <row r="178" spans="1:42" x14ac:dyDescent="0.2">
      <c r="A178" s="33">
        <v>3</v>
      </c>
      <c r="B178" s="33" t="s">
        <v>97</v>
      </c>
      <c r="C178" t="s">
        <v>55</v>
      </c>
      <c r="D178">
        <v>25</v>
      </c>
      <c r="E178">
        <v>1000</v>
      </c>
      <c r="F178">
        <v>0</v>
      </c>
      <c r="G178">
        <v>2368.8745140000001</v>
      </c>
      <c r="H178">
        <v>2691</v>
      </c>
      <c r="I178">
        <v>0.11970500000000001</v>
      </c>
      <c r="J178">
        <v>3600.0673550000001</v>
      </c>
      <c r="K178">
        <v>6643408</v>
      </c>
      <c r="L178">
        <v>6786</v>
      </c>
      <c r="M178">
        <v>1</v>
      </c>
      <c r="N178">
        <v>2</v>
      </c>
      <c r="O178">
        <v>2</v>
      </c>
      <c r="P178">
        <v>34</v>
      </c>
      <c r="Q178">
        <v>34219</v>
      </c>
      <c r="R178">
        <v>15</v>
      </c>
      <c r="S178">
        <v>3417.659686</v>
      </c>
      <c r="T178">
        <v>3417.6597569999999</v>
      </c>
      <c r="U178">
        <v>7.3051000000000005E-2</v>
      </c>
      <c r="V178" s="28">
        <f t="shared" ref="V178:AA178" si="46">IFERROR(AVERAGE(G171:G178),"")</f>
        <v>3072.1095946249998</v>
      </c>
      <c r="W178" s="28">
        <f t="shared" si="46"/>
        <v>3192.75</v>
      </c>
      <c r="X178" s="28">
        <f t="shared" si="46"/>
        <v>4.0971250000000001E-2</v>
      </c>
      <c r="Y178" s="28">
        <f t="shared" si="46"/>
        <v>1367.7766698750002</v>
      </c>
      <c r="Z178" s="28">
        <f t="shared" si="46"/>
        <v>2411331.375</v>
      </c>
      <c r="AA178" s="28">
        <f t="shared" si="46"/>
        <v>1701</v>
      </c>
      <c r="AB178" s="28">
        <f t="shared" ref="AB178:AG178" si="47">IFERROR(AVERAGE(P171:P178),"")</f>
        <v>30.5</v>
      </c>
      <c r="AC178" s="28">
        <f t="shared" si="47"/>
        <v>10436.375</v>
      </c>
      <c r="AD178" s="28">
        <f t="shared" si="47"/>
        <v>19.25</v>
      </c>
      <c r="AE178" s="28">
        <f t="shared" si="47"/>
        <v>435.66117224999999</v>
      </c>
      <c r="AF178" s="28">
        <f t="shared" si="47"/>
        <v>435.66122612499998</v>
      </c>
      <c r="AG178" s="28">
        <f t="shared" si="47"/>
        <v>0.120649625</v>
      </c>
      <c r="AH178" s="28">
        <f>IFERROR(AVERAGE(N171:N178),"")</f>
        <v>2.875</v>
      </c>
      <c r="AI178" s="28">
        <f>IFERROR(AVERAGE(O171:O178),"")</f>
        <v>2.875</v>
      </c>
      <c r="AJ178" s="28">
        <f>AVERAGE(M171:M178)</f>
        <v>1.625</v>
      </c>
      <c r="AK178">
        <f>COUNTA(D171:D178)</f>
        <v>8</v>
      </c>
      <c r="AL178">
        <f>COUNTIF(M171:M178,"=2")</f>
        <v>5</v>
      </c>
      <c r="AM178">
        <f>COUNTIF(M171:M178,"=1")</f>
        <v>3</v>
      </c>
      <c r="AN178">
        <f>COUNTIF(M171:M178,"=0")</f>
        <v>0</v>
      </c>
      <c r="AO178">
        <f>COUNTIF(M171:M178,"=3")</f>
        <v>0</v>
      </c>
      <c r="AP178">
        <f>COUNTIF(M171:M178,"=")</f>
        <v>0</v>
      </c>
    </row>
    <row r="179" spans="1:42" x14ac:dyDescent="0.2">
      <c r="B179" s="33" t="s">
        <v>98</v>
      </c>
      <c r="V179" s="28">
        <f t="shared" ref="V179:AA179" si="48">IFERROR(AVERAGE(G123:G178),"")</f>
        <v>3252.6203161698113</v>
      </c>
      <c r="W179" s="28">
        <f t="shared" si="48"/>
        <v>3270.8301886792451</v>
      </c>
      <c r="X179" s="28">
        <f t="shared" si="48"/>
        <v>6.1843396226415092E-3</v>
      </c>
      <c r="Y179" s="28">
        <f t="shared" si="48"/>
        <v>452.16288857142848</v>
      </c>
      <c r="Z179" s="28">
        <f t="shared" si="48"/>
        <v>381742.375</v>
      </c>
      <c r="AA179" s="28">
        <f t="shared" si="48"/>
        <v>784.625</v>
      </c>
      <c r="AB179" s="28">
        <f t="shared" ref="AB179:AG179" si="49">IFERROR(AVERAGE(P123:P178),"")</f>
        <v>98.017857142857139</v>
      </c>
      <c r="AC179" s="28">
        <f t="shared" si="49"/>
        <v>4350.3928571428569</v>
      </c>
      <c r="AD179" s="28">
        <f t="shared" si="49"/>
        <v>88.410714285714292</v>
      </c>
      <c r="AE179" s="28">
        <f t="shared" si="49"/>
        <v>75.650629415094343</v>
      </c>
      <c r="AF179" s="28">
        <f t="shared" si="49"/>
        <v>75.650893660377349</v>
      </c>
      <c r="AG179" s="28">
        <f t="shared" si="49"/>
        <v>193.39100764285715</v>
      </c>
      <c r="AH179" s="28">
        <f>IFERROR(AVERAGE(N123:N178),"")</f>
        <v>3.2075471698113209</v>
      </c>
      <c r="AI179" s="28">
        <f>IFERROR(AVERAGE(O123:O178),"")</f>
        <v>2.7169811320754715</v>
      </c>
      <c r="AJ179" s="28">
        <f>AVERAGE(M123:M178)</f>
        <v>1.8392857142857142</v>
      </c>
      <c r="AK179">
        <f>COUNTA(D123:D178)</f>
        <v>56</v>
      </c>
      <c r="AL179">
        <f>COUNTIF(M123:M178,"=2")</f>
        <v>50</v>
      </c>
      <c r="AM179">
        <f>COUNTIF(M123:M178,"=1")</f>
        <v>3</v>
      </c>
      <c r="AN179">
        <f>COUNTIF(M123:M178,"=0")</f>
        <v>3</v>
      </c>
      <c r="AO179">
        <f>COUNTIF(M123:M178,"=3")</f>
        <v>0</v>
      </c>
      <c r="AP179">
        <f>COUNTIF(M123:M178,"=")</f>
        <v>0</v>
      </c>
    </row>
    <row r="180" spans="1:42" x14ac:dyDescent="0.2">
      <c r="V180" s="28">
        <f t="shared" ref="V180:AA180" si="50">MIN(G123:G178)</f>
        <v>1869</v>
      </c>
      <c r="W180" s="28">
        <f t="shared" si="50"/>
        <v>1869</v>
      </c>
      <c r="X180" s="28">
        <f t="shared" si="50"/>
        <v>0</v>
      </c>
      <c r="Y180" s="28">
        <f t="shared" si="50"/>
        <v>3.9204000000000003E-2</v>
      </c>
      <c r="Z180" s="28">
        <f t="shared" si="50"/>
        <v>0</v>
      </c>
      <c r="AA180" s="28">
        <f t="shared" si="50"/>
        <v>0</v>
      </c>
      <c r="AB180" s="28">
        <f t="shared" ref="AB180:AG180" si="51">MIN(P123:P178)</f>
        <v>1</v>
      </c>
      <c r="AC180" s="28">
        <f t="shared" si="51"/>
        <v>0</v>
      </c>
      <c r="AD180" s="28">
        <f t="shared" si="51"/>
        <v>0</v>
      </c>
      <c r="AE180" s="28">
        <f t="shared" si="51"/>
        <v>3.7338999999999997E-2</v>
      </c>
      <c r="AF180" s="28">
        <f t="shared" si="51"/>
        <v>3.7353999999999998E-2</v>
      </c>
      <c r="AG180" s="28">
        <f t="shared" si="51"/>
        <v>2.2679000000000001E-2</v>
      </c>
      <c r="AH180" s="28">
        <f>MIN(N123:N178)</f>
        <v>1</v>
      </c>
      <c r="AI180" s="28">
        <f>MIN(O123:O178)</f>
        <v>1</v>
      </c>
      <c r="AJ180" s="28">
        <f>MIN(M123:M178)</f>
        <v>0</v>
      </c>
    </row>
    <row r="181" spans="1:42" x14ac:dyDescent="0.2">
      <c r="V181" s="28">
        <f t="shared" ref="V181:AA181" si="52">MAX(G123:G178)</f>
        <v>6171</v>
      </c>
      <c r="W181" s="28">
        <f t="shared" si="52"/>
        <v>6171</v>
      </c>
      <c r="X181" s="28">
        <f t="shared" si="52"/>
        <v>0.13663700000000001</v>
      </c>
      <c r="Y181" s="28">
        <f t="shared" si="52"/>
        <v>3600.2233529999999</v>
      </c>
      <c r="Z181" s="28">
        <f t="shared" si="52"/>
        <v>6774816</v>
      </c>
      <c r="AA181" s="28">
        <f t="shared" si="52"/>
        <v>9739</v>
      </c>
      <c r="AB181" s="28">
        <f t="shared" ref="AB181:AG181" si="53">MAX(P123:P178)</f>
        <v>586</v>
      </c>
      <c r="AC181" s="28">
        <f t="shared" si="53"/>
        <v>45681</v>
      </c>
      <c r="AD181" s="28">
        <f t="shared" si="53"/>
        <v>580</v>
      </c>
      <c r="AE181" s="28">
        <f t="shared" si="53"/>
        <v>3417.659686</v>
      </c>
      <c r="AF181" s="28">
        <f t="shared" si="53"/>
        <v>3417.6597569999999</v>
      </c>
      <c r="AG181" s="28">
        <f t="shared" si="53"/>
        <v>3600.0370389999998</v>
      </c>
      <c r="AH181" s="28">
        <f>MAX(N123:N178)</f>
        <v>8</v>
      </c>
      <c r="AI181" s="28">
        <f>MAX(O123:O178)</f>
        <v>3</v>
      </c>
      <c r="AJ181" s="28">
        <f>MAX(M123:M178)</f>
        <v>2</v>
      </c>
    </row>
    <row r="182" spans="1:42" x14ac:dyDescent="0.2">
      <c r="A182" s="42" t="s">
        <v>144</v>
      </c>
      <c r="V182"/>
      <c r="W182"/>
      <c r="X182"/>
      <c r="Y182"/>
      <c r="Z182"/>
      <c r="AA182"/>
      <c r="AB182"/>
      <c r="AC182"/>
      <c r="AD182"/>
      <c r="AE182"/>
      <c r="AF182"/>
      <c r="AG182"/>
      <c r="AH182"/>
      <c r="AI182"/>
      <c r="AJ182"/>
    </row>
    <row r="183" spans="1:42" x14ac:dyDescent="0.2">
      <c r="A183" s="33">
        <v>2</v>
      </c>
      <c r="B183" s="33" t="s">
        <v>92</v>
      </c>
      <c r="C183" t="s">
        <v>0</v>
      </c>
      <c r="D183">
        <v>25</v>
      </c>
      <c r="E183">
        <v>200</v>
      </c>
      <c r="F183">
        <v>0</v>
      </c>
      <c r="G183">
        <v>1913</v>
      </c>
      <c r="H183">
        <v>1913</v>
      </c>
      <c r="I183">
        <v>0</v>
      </c>
      <c r="J183">
        <v>7.1626999999999996E-2</v>
      </c>
      <c r="K183">
        <v>0</v>
      </c>
      <c r="L183">
        <v>0</v>
      </c>
      <c r="M183">
        <v>2</v>
      </c>
      <c r="N183">
        <v>3</v>
      </c>
      <c r="O183">
        <v>2</v>
      </c>
      <c r="P183">
        <v>2</v>
      </c>
      <c r="Q183">
        <v>0</v>
      </c>
      <c r="R183">
        <v>0</v>
      </c>
      <c r="S183">
        <v>6.9212999999999997E-2</v>
      </c>
      <c r="T183">
        <v>6.9853999999999999E-2</v>
      </c>
      <c r="U183">
        <v>5.2658999999999997E-2</v>
      </c>
      <c r="V183"/>
      <c r="W183"/>
      <c r="X183"/>
      <c r="Y183"/>
      <c r="Z183"/>
      <c r="AA183"/>
      <c r="AB183"/>
      <c r="AC183"/>
      <c r="AD183"/>
      <c r="AE183"/>
      <c r="AF183"/>
      <c r="AG183"/>
      <c r="AH183"/>
      <c r="AI183"/>
      <c r="AJ183"/>
    </row>
    <row r="184" spans="1:42" x14ac:dyDescent="0.2">
      <c r="A184" s="33">
        <v>2</v>
      </c>
      <c r="B184" s="33" t="s">
        <v>92</v>
      </c>
      <c r="C184" t="s">
        <v>1</v>
      </c>
      <c r="D184">
        <v>25</v>
      </c>
      <c r="E184">
        <v>200</v>
      </c>
      <c r="F184">
        <v>0</v>
      </c>
      <c r="G184">
        <v>1903</v>
      </c>
      <c r="H184">
        <v>1903</v>
      </c>
      <c r="I184">
        <v>0</v>
      </c>
      <c r="J184">
        <v>0.168242</v>
      </c>
      <c r="K184">
        <v>0</v>
      </c>
      <c r="L184">
        <v>2</v>
      </c>
      <c r="M184">
        <v>2</v>
      </c>
      <c r="N184">
        <v>3</v>
      </c>
      <c r="O184">
        <v>2</v>
      </c>
      <c r="P184">
        <v>8</v>
      </c>
      <c r="Q184">
        <v>2</v>
      </c>
      <c r="R184">
        <v>4</v>
      </c>
      <c r="S184">
        <v>0.16268099999999999</v>
      </c>
      <c r="T184">
        <v>0.163331</v>
      </c>
      <c r="U184">
        <v>0.13101299999999999</v>
      </c>
      <c r="V184"/>
      <c r="W184"/>
      <c r="X184"/>
      <c r="Y184"/>
      <c r="Z184"/>
      <c r="AA184"/>
      <c r="AB184"/>
      <c r="AC184"/>
      <c r="AD184"/>
      <c r="AE184"/>
      <c r="AF184"/>
      <c r="AG184"/>
      <c r="AH184"/>
      <c r="AI184"/>
      <c r="AJ184"/>
    </row>
    <row r="185" spans="1:42" x14ac:dyDescent="0.2">
      <c r="A185" s="33">
        <v>2</v>
      </c>
      <c r="B185" s="33" t="s">
        <v>92</v>
      </c>
      <c r="C185" t="s">
        <v>2</v>
      </c>
      <c r="D185">
        <v>25</v>
      </c>
      <c r="E185">
        <v>200</v>
      </c>
      <c r="F185">
        <v>0</v>
      </c>
      <c r="G185">
        <v>1903</v>
      </c>
      <c r="H185">
        <v>1903</v>
      </c>
      <c r="I185">
        <v>0</v>
      </c>
      <c r="J185">
        <v>0.57303499999999996</v>
      </c>
      <c r="K185">
        <v>0</v>
      </c>
      <c r="L185">
        <v>20</v>
      </c>
      <c r="M185">
        <v>2</v>
      </c>
      <c r="N185">
        <v>3</v>
      </c>
      <c r="O185">
        <v>2</v>
      </c>
      <c r="P185">
        <v>19</v>
      </c>
      <c r="Q185">
        <v>53</v>
      </c>
      <c r="R185">
        <v>6</v>
      </c>
      <c r="S185">
        <v>0.56511900000000004</v>
      </c>
      <c r="T185">
        <v>0.56609299999999996</v>
      </c>
      <c r="U185">
        <v>0.42765999999999998</v>
      </c>
      <c r="V185"/>
      <c r="W185"/>
      <c r="X185"/>
      <c r="Y185"/>
      <c r="Z185"/>
      <c r="AA185"/>
      <c r="AB185"/>
      <c r="AC185"/>
      <c r="AD185"/>
      <c r="AE185"/>
      <c r="AF185"/>
      <c r="AG185"/>
      <c r="AH185"/>
      <c r="AI185"/>
      <c r="AJ185"/>
    </row>
    <row r="186" spans="1:42" x14ac:dyDescent="0.2">
      <c r="A186" s="33">
        <v>2</v>
      </c>
      <c r="B186" s="33" t="s">
        <v>92</v>
      </c>
      <c r="C186" t="s">
        <v>3</v>
      </c>
      <c r="D186">
        <v>25</v>
      </c>
      <c r="E186">
        <v>200</v>
      </c>
      <c r="F186">
        <v>0</v>
      </c>
      <c r="G186">
        <v>1869</v>
      </c>
      <c r="H186">
        <v>1869</v>
      </c>
      <c r="I186">
        <v>0</v>
      </c>
      <c r="J186">
        <v>0.48972100000000002</v>
      </c>
      <c r="K186">
        <v>0</v>
      </c>
      <c r="L186">
        <v>24</v>
      </c>
      <c r="M186">
        <v>2</v>
      </c>
      <c r="N186">
        <v>3</v>
      </c>
      <c r="O186">
        <v>2</v>
      </c>
      <c r="P186">
        <v>15</v>
      </c>
      <c r="Q186">
        <v>103</v>
      </c>
      <c r="R186">
        <v>6</v>
      </c>
      <c r="S186">
        <v>0.48566999999999999</v>
      </c>
      <c r="T186">
        <v>0.48642999999999997</v>
      </c>
      <c r="U186">
        <v>0.322575</v>
      </c>
      <c r="V186"/>
      <c r="W186"/>
      <c r="X186"/>
      <c r="Y186"/>
      <c r="Z186"/>
      <c r="AA186"/>
      <c r="AB186"/>
      <c r="AC186"/>
      <c r="AD186"/>
      <c r="AE186"/>
      <c r="AF186"/>
      <c r="AG186"/>
      <c r="AH186"/>
      <c r="AI186"/>
      <c r="AJ186"/>
    </row>
    <row r="187" spans="1:42" x14ac:dyDescent="0.2">
      <c r="A187" s="33">
        <v>2</v>
      </c>
      <c r="B187" s="33" t="s">
        <v>92</v>
      </c>
      <c r="C187" t="s">
        <v>4</v>
      </c>
      <c r="D187">
        <v>25</v>
      </c>
      <c r="E187">
        <v>200</v>
      </c>
      <c r="F187">
        <v>0</v>
      </c>
      <c r="G187">
        <v>1913</v>
      </c>
      <c r="H187">
        <v>1913</v>
      </c>
      <c r="I187">
        <v>0</v>
      </c>
      <c r="J187">
        <v>0.131636</v>
      </c>
      <c r="K187">
        <v>0</v>
      </c>
      <c r="L187">
        <v>6</v>
      </c>
      <c r="M187">
        <v>2</v>
      </c>
      <c r="N187">
        <v>3</v>
      </c>
      <c r="O187">
        <v>2</v>
      </c>
      <c r="P187">
        <v>86</v>
      </c>
      <c r="Q187">
        <v>2</v>
      </c>
      <c r="R187">
        <v>84</v>
      </c>
      <c r="S187">
        <v>0.10982599999999999</v>
      </c>
      <c r="T187">
        <v>0.11057</v>
      </c>
      <c r="U187">
        <v>9.4091999999999995E-2</v>
      </c>
      <c r="V187"/>
      <c r="W187"/>
      <c r="X187"/>
      <c r="Y187"/>
      <c r="Z187"/>
      <c r="AA187"/>
      <c r="AB187"/>
      <c r="AC187"/>
      <c r="AD187"/>
      <c r="AE187"/>
      <c r="AF187"/>
      <c r="AG187"/>
      <c r="AH187"/>
      <c r="AI187"/>
      <c r="AJ187"/>
    </row>
    <row r="188" spans="1:42" x14ac:dyDescent="0.2">
      <c r="A188" s="33">
        <v>2</v>
      </c>
      <c r="B188" s="33" t="s">
        <v>92</v>
      </c>
      <c r="C188" t="s">
        <v>5</v>
      </c>
      <c r="D188">
        <v>25</v>
      </c>
      <c r="E188">
        <v>200</v>
      </c>
      <c r="F188">
        <v>0</v>
      </c>
      <c r="G188">
        <v>1913</v>
      </c>
      <c r="H188">
        <v>1913</v>
      </c>
      <c r="I188">
        <v>0</v>
      </c>
      <c r="J188">
        <v>6.3819000000000001E-2</v>
      </c>
      <c r="K188">
        <v>0</v>
      </c>
      <c r="L188">
        <v>0</v>
      </c>
      <c r="M188">
        <v>2</v>
      </c>
      <c r="N188">
        <v>3</v>
      </c>
      <c r="O188">
        <v>2</v>
      </c>
      <c r="P188">
        <v>2</v>
      </c>
      <c r="Q188">
        <v>0</v>
      </c>
      <c r="R188">
        <v>0</v>
      </c>
      <c r="S188">
        <v>6.1177000000000002E-2</v>
      </c>
      <c r="T188">
        <v>6.1900999999999998E-2</v>
      </c>
      <c r="U188">
        <v>4.5331000000000003E-2</v>
      </c>
      <c r="V188"/>
      <c r="W188"/>
      <c r="X188"/>
      <c r="Y188"/>
      <c r="Z188"/>
      <c r="AA188"/>
      <c r="AB188"/>
      <c r="AC188"/>
      <c r="AD188"/>
      <c r="AE188"/>
      <c r="AF188"/>
      <c r="AG188"/>
      <c r="AH188"/>
      <c r="AI188"/>
      <c r="AJ188"/>
    </row>
    <row r="189" spans="1:42" x14ac:dyDescent="0.2">
      <c r="A189" s="33">
        <v>2</v>
      </c>
      <c r="B189" s="33" t="s">
        <v>92</v>
      </c>
      <c r="C189" t="s">
        <v>6</v>
      </c>
      <c r="D189">
        <v>25</v>
      </c>
      <c r="E189">
        <v>200</v>
      </c>
      <c r="F189">
        <v>0</v>
      </c>
      <c r="G189">
        <v>1913</v>
      </c>
      <c r="H189">
        <v>1913</v>
      </c>
      <c r="I189">
        <v>0</v>
      </c>
      <c r="J189">
        <v>0.131192</v>
      </c>
      <c r="K189">
        <v>0</v>
      </c>
      <c r="L189">
        <v>3</v>
      </c>
      <c r="M189">
        <v>2</v>
      </c>
      <c r="N189">
        <v>3</v>
      </c>
      <c r="O189">
        <v>2</v>
      </c>
      <c r="P189">
        <v>95</v>
      </c>
      <c r="Q189">
        <v>2</v>
      </c>
      <c r="R189">
        <v>93</v>
      </c>
      <c r="S189">
        <v>0.10446</v>
      </c>
      <c r="T189">
        <v>0.105271</v>
      </c>
      <c r="U189">
        <v>8.7916999999999995E-2</v>
      </c>
      <c r="V189"/>
      <c r="W189"/>
      <c r="X189"/>
      <c r="Y189"/>
      <c r="Z189"/>
      <c r="AA189"/>
      <c r="AB189"/>
      <c r="AC189"/>
      <c r="AD189"/>
      <c r="AE189"/>
      <c r="AF189"/>
      <c r="AG189"/>
      <c r="AH189"/>
      <c r="AI189"/>
      <c r="AJ189"/>
    </row>
    <row r="190" spans="1:42" x14ac:dyDescent="0.2">
      <c r="A190" s="33">
        <v>2</v>
      </c>
      <c r="B190" s="33" t="s">
        <v>92</v>
      </c>
      <c r="C190" t="s">
        <v>7</v>
      </c>
      <c r="D190">
        <v>25</v>
      </c>
      <c r="E190">
        <v>200</v>
      </c>
      <c r="F190">
        <v>0</v>
      </c>
      <c r="G190">
        <v>1913</v>
      </c>
      <c r="H190">
        <v>1913</v>
      </c>
      <c r="I190">
        <v>0</v>
      </c>
      <c r="J190">
        <v>0.32949299999999998</v>
      </c>
      <c r="K190">
        <v>0</v>
      </c>
      <c r="L190">
        <v>12</v>
      </c>
      <c r="M190">
        <v>2</v>
      </c>
      <c r="N190">
        <v>3</v>
      </c>
      <c r="O190">
        <v>2</v>
      </c>
      <c r="P190">
        <v>37</v>
      </c>
      <c r="Q190">
        <v>13</v>
      </c>
      <c r="R190">
        <v>29</v>
      </c>
      <c r="S190">
        <v>0.31275500000000001</v>
      </c>
      <c r="T190">
        <v>0.31346200000000002</v>
      </c>
      <c r="U190">
        <v>0.25477</v>
      </c>
      <c r="V190"/>
      <c r="W190"/>
      <c r="X190"/>
      <c r="Y190"/>
      <c r="Z190"/>
      <c r="AA190"/>
      <c r="AB190"/>
      <c r="AC190"/>
      <c r="AD190"/>
      <c r="AE190"/>
      <c r="AF190"/>
      <c r="AG190"/>
      <c r="AH190"/>
      <c r="AI190"/>
      <c r="AJ190"/>
    </row>
    <row r="191" spans="1:42" x14ac:dyDescent="0.2">
      <c r="A191" s="33">
        <v>2</v>
      </c>
      <c r="B191" s="33" t="s">
        <v>92</v>
      </c>
      <c r="C191" t="s">
        <v>8</v>
      </c>
      <c r="D191">
        <v>25</v>
      </c>
      <c r="E191">
        <v>200</v>
      </c>
      <c r="F191">
        <v>0</v>
      </c>
      <c r="G191">
        <v>1913</v>
      </c>
      <c r="H191">
        <v>1913</v>
      </c>
      <c r="I191">
        <v>0</v>
      </c>
      <c r="J191">
        <v>0.45091300000000001</v>
      </c>
      <c r="K191">
        <v>55</v>
      </c>
      <c r="L191">
        <v>51</v>
      </c>
      <c r="M191">
        <v>2</v>
      </c>
      <c r="N191">
        <v>3</v>
      </c>
      <c r="O191">
        <v>2</v>
      </c>
      <c r="P191">
        <v>42</v>
      </c>
      <c r="Q191">
        <v>81</v>
      </c>
      <c r="R191">
        <v>33</v>
      </c>
      <c r="S191">
        <v>0.43811499999999998</v>
      </c>
      <c r="T191">
        <v>0.43891799999999997</v>
      </c>
      <c r="U191">
        <v>0.31195899999999999</v>
      </c>
      <c r="V191" s="28">
        <f t="shared" ref="V191:AA191" si="54">IFERROR(AVERAGE(G183:G191),"")</f>
        <v>1905.8888888888889</v>
      </c>
      <c r="W191" s="28">
        <f t="shared" si="54"/>
        <v>1905.8888888888889</v>
      </c>
      <c r="X191" s="28">
        <f t="shared" si="54"/>
        <v>0</v>
      </c>
      <c r="Y191" s="28">
        <f t="shared" si="54"/>
        <v>0.26774199999999998</v>
      </c>
      <c r="Z191" s="28">
        <f t="shared" si="54"/>
        <v>6.1111111111111107</v>
      </c>
      <c r="AA191" s="28">
        <f t="shared" si="54"/>
        <v>13.111111111111111</v>
      </c>
      <c r="AB191" s="28">
        <f t="shared" ref="AB191:AG191" si="55">IFERROR(AVERAGE(P183:P191),"")</f>
        <v>34</v>
      </c>
      <c r="AC191" s="28">
        <f t="shared" si="55"/>
        <v>28.444444444444443</v>
      </c>
      <c r="AD191" s="28">
        <f t="shared" si="55"/>
        <v>28.333333333333332</v>
      </c>
      <c r="AE191" s="28">
        <f t="shared" si="55"/>
        <v>0.2565573333333333</v>
      </c>
      <c r="AF191" s="28">
        <f t="shared" si="55"/>
        <v>0.25731444444444446</v>
      </c>
      <c r="AG191" s="28">
        <f t="shared" si="55"/>
        <v>0.19199733333333333</v>
      </c>
      <c r="AH191" s="28">
        <f>IFERROR(AVERAGE(N183:N191),"")</f>
        <v>3</v>
      </c>
      <c r="AI191" s="28">
        <f>IFERROR(AVERAGE(O183:O191),"")</f>
        <v>2</v>
      </c>
      <c r="AJ191" s="28">
        <f>IFERROR(AVERAGE(M183:M191),"")</f>
        <v>2</v>
      </c>
      <c r="AK191">
        <f>COUNTA(D183:D191)</f>
        <v>9</v>
      </c>
      <c r="AL191">
        <f>COUNTIF(M183:M191,"=2")</f>
        <v>9</v>
      </c>
      <c r="AM191">
        <f>COUNTIF(M183:M191,"=1")</f>
        <v>0</v>
      </c>
      <c r="AN191">
        <f>COUNTIF(M183:M191,"=0")</f>
        <v>0</v>
      </c>
      <c r="AO191">
        <f>COUNTIF(M183:M191,"=3")</f>
        <v>0</v>
      </c>
      <c r="AP191">
        <f>COUNTIF(M183:M191,"=")</f>
        <v>0</v>
      </c>
    </row>
    <row r="192" spans="1:42" x14ac:dyDescent="0.2">
      <c r="A192" s="33">
        <v>2</v>
      </c>
      <c r="B192" s="33" t="s">
        <v>93</v>
      </c>
      <c r="C192" t="s">
        <v>9</v>
      </c>
      <c r="D192">
        <v>25</v>
      </c>
      <c r="E192">
        <v>200</v>
      </c>
      <c r="F192">
        <v>0</v>
      </c>
      <c r="G192" t="s">
        <v>56</v>
      </c>
      <c r="H192" t="s">
        <v>56</v>
      </c>
      <c r="I192" t="s">
        <v>56</v>
      </c>
      <c r="J192">
        <v>1.6683E-2</v>
      </c>
      <c r="K192">
        <v>0</v>
      </c>
      <c r="L192">
        <v>0</v>
      </c>
      <c r="M192">
        <v>3</v>
      </c>
      <c r="N192" t="s">
        <v>56</v>
      </c>
      <c r="O192" t="s">
        <v>56</v>
      </c>
      <c r="P192">
        <v>0</v>
      </c>
      <c r="Q192">
        <v>0</v>
      </c>
      <c r="R192">
        <v>0</v>
      </c>
      <c r="S192" t="s">
        <v>56</v>
      </c>
      <c r="T192" t="s">
        <v>56</v>
      </c>
      <c r="U192">
        <v>0</v>
      </c>
      <c r="V192"/>
      <c r="W192"/>
      <c r="X192"/>
      <c r="Y192"/>
      <c r="Z192"/>
      <c r="AA192"/>
      <c r="AB192"/>
      <c r="AC192"/>
      <c r="AD192"/>
      <c r="AE192"/>
      <c r="AF192"/>
      <c r="AG192"/>
      <c r="AH192"/>
      <c r="AI192"/>
      <c r="AJ192"/>
    </row>
    <row r="193" spans="1:42" x14ac:dyDescent="0.2">
      <c r="A193" s="33">
        <v>2</v>
      </c>
      <c r="B193" s="33" t="s">
        <v>93</v>
      </c>
      <c r="C193" t="s">
        <v>10</v>
      </c>
      <c r="D193">
        <v>25</v>
      </c>
      <c r="E193">
        <v>200</v>
      </c>
      <c r="F193">
        <v>0</v>
      </c>
      <c r="G193" t="s">
        <v>56</v>
      </c>
      <c r="H193" t="s">
        <v>56</v>
      </c>
      <c r="I193" t="s">
        <v>56</v>
      </c>
      <c r="J193">
        <v>2057.6850730000001</v>
      </c>
      <c r="K193">
        <v>20543</v>
      </c>
      <c r="L193">
        <v>2189</v>
      </c>
      <c r="M193">
        <v>3</v>
      </c>
      <c r="N193" t="s">
        <v>56</v>
      </c>
      <c r="O193" t="s">
        <v>56</v>
      </c>
      <c r="P193">
        <v>2240</v>
      </c>
      <c r="Q193">
        <v>120</v>
      </c>
      <c r="R193">
        <v>2240</v>
      </c>
      <c r="S193" t="s">
        <v>56</v>
      </c>
      <c r="T193" t="s">
        <v>56</v>
      </c>
      <c r="U193">
        <v>2054.3373350000002</v>
      </c>
      <c r="V193"/>
      <c r="W193"/>
      <c r="X193"/>
      <c r="Y193"/>
      <c r="Z193"/>
      <c r="AA193"/>
      <c r="AB193"/>
      <c r="AC193"/>
      <c r="AD193"/>
      <c r="AE193"/>
      <c r="AF193"/>
      <c r="AG193"/>
      <c r="AH193"/>
      <c r="AI193"/>
      <c r="AJ193"/>
    </row>
    <row r="194" spans="1:42" x14ac:dyDescent="0.2">
      <c r="A194" s="33">
        <v>2</v>
      </c>
      <c r="B194" s="33" t="s">
        <v>93</v>
      </c>
      <c r="C194" t="s">
        <v>11</v>
      </c>
      <c r="D194">
        <v>25</v>
      </c>
      <c r="E194">
        <v>200</v>
      </c>
      <c r="F194">
        <v>0</v>
      </c>
      <c r="G194" t="s">
        <v>56</v>
      </c>
      <c r="H194" t="s">
        <v>56</v>
      </c>
      <c r="I194" t="s">
        <v>56</v>
      </c>
      <c r="J194">
        <v>3726.6181700000002</v>
      </c>
      <c r="K194">
        <v>0</v>
      </c>
      <c r="L194">
        <v>7</v>
      </c>
      <c r="M194">
        <v>0</v>
      </c>
      <c r="N194" t="s">
        <v>56</v>
      </c>
      <c r="O194" t="s">
        <v>56</v>
      </c>
      <c r="P194">
        <v>267</v>
      </c>
      <c r="Q194">
        <v>99</v>
      </c>
      <c r="R194">
        <v>267</v>
      </c>
      <c r="S194" t="s">
        <v>56</v>
      </c>
      <c r="T194" t="s">
        <v>56</v>
      </c>
      <c r="U194">
        <v>3726.2534639999999</v>
      </c>
      <c r="V194"/>
      <c r="W194"/>
      <c r="X194"/>
      <c r="Y194"/>
      <c r="Z194"/>
      <c r="AA194"/>
      <c r="AB194"/>
      <c r="AC194"/>
      <c r="AD194"/>
      <c r="AE194"/>
      <c r="AF194"/>
      <c r="AG194"/>
      <c r="AH194"/>
      <c r="AI194"/>
      <c r="AJ194"/>
    </row>
    <row r="195" spans="1:42" x14ac:dyDescent="0.2">
      <c r="A195" s="33">
        <v>2</v>
      </c>
      <c r="B195" s="33" t="s">
        <v>93</v>
      </c>
      <c r="C195" t="s">
        <v>12</v>
      </c>
      <c r="D195">
        <v>25</v>
      </c>
      <c r="E195">
        <v>200</v>
      </c>
      <c r="F195">
        <v>0</v>
      </c>
      <c r="G195" t="s">
        <v>56</v>
      </c>
      <c r="H195" t="s">
        <v>56</v>
      </c>
      <c r="I195" t="s">
        <v>56</v>
      </c>
      <c r="J195">
        <v>5417.6364320000002</v>
      </c>
      <c r="K195">
        <v>0</v>
      </c>
      <c r="L195">
        <v>16</v>
      </c>
      <c r="M195">
        <v>0</v>
      </c>
      <c r="N195" t="s">
        <v>56</v>
      </c>
      <c r="O195" t="s">
        <v>56</v>
      </c>
      <c r="P195">
        <v>34</v>
      </c>
      <c r="Q195">
        <v>43</v>
      </c>
      <c r="R195">
        <v>34</v>
      </c>
      <c r="S195" t="s">
        <v>56</v>
      </c>
      <c r="T195" t="s">
        <v>56</v>
      </c>
      <c r="U195">
        <v>5416.9609929999997</v>
      </c>
      <c r="V195"/>
      <c r="W195"/>
      <c r="X195"/>
      <c r="Y195"/>
      <c r="Z195"/>
      <c r="AA195"/>
      <c r="AB195"/>
      <c r="AC195"/>
      <c r="AD195"/>
      <c r="AE195"/>
      <c r="AF195"/>
      <c r="AG195"/>
      <c r="AH195"/>
      <c r="AI195"/>
      <c r="AJ195"/>
    </row>
    <row r="196" spans="1:42" x14ac:dyDescent="0.2">
      <c r="A196" s="33">
        <v>2</v>
      </c>
      <c r="B196" s="33" t="s">
        <v>93</v>
      </c>
      <c r="C196" t="s">
        <v>13</v>
      </c>
      <c r="D196">
        <v>25</v>
      </c>
      <c r="E196">
        <v>200</v>
      </c>
      <c r="F196">
        <v>0</v>
      </c>
      <c r="G196" t="s">
        <v>56</v>
      </c>
      <c r="H196" t="s">
        <v>56</v>
      </c>
      <c r="I196" t="s">
        <v>56</v>
      </c>
      <c r="J196">
        <v>0.13562099999999999</v>
      </c>
      <c r="K196">
        <v>0</v>
      </c>
      <c r="L196">
        <v>0</v>
      </c>
      <c r="M196">
        <v>3</v>
      </c>
      <c r="N196" t="s">
        <v>56</v>
      </c>
      <c r="O196" t="s">
        <v>56</v>
      </c>
      <c r="P196">
        <v>0</v>
      </c>
      <c r="Q196">
        <v>0</v>
      </c>
      <c r="R196">
        <v>0</v>
      </c>
      <c r="S196" t="s">
        <v>56</v>
      </c>
      <c r="T196" t="s">
        <v>56</v>
      </c>
      <c r="U196">
        <v>0</v>
      </c>
      <c r="V196"/>
      <c r="W196"/>
      <c r="X196"/>
      <c r="Y196"/>
      <c r="Z196"/>
      <c r="AA196"/>
      <c r="AB196"/>
      <c r="AC196"/>
      <c r="AD196"/>
      <c r="AE196"/>
      <c r="AF196"/>
      <c r="AG196"/>
      <c r="AH196"/>
      <c r="AI196"/>
      <c r="AJ196"/>
    </row>
    <row r="197" spans="1:42" x14ac:dyDescent="0.2">
      <c r="A197" s="33">
        <v>2</v>
      </c>
      <c r="B197" s="33" t="s">
        <v>93</v>
      </c>
      <c r="C197" t="s">
        <v>14</v>
      </c>
      <c r="D197">
        <v>25</v>
      </c>
      <c r="E197">
        <v>200</v>
      </c>
      <c r="F197">
        <v>0</v>
      </c>
      <c r="G197" t="s">
        <v>56</v>
      </c>
      <c r="H197" t="s">
        <v>56</v>
      </c>
      <c r="I197" t="s">
        <v>56</v>
      </c>
      <c r="J197">
        <v>3656.7713600000002</v>
      </c>
      <c r="K197">
        <v>22700</v>
      </c>
      <c r="L197">
        <v>2213</v>
      </c>
      <c r="M197">
        <v>0</v>
      </c>
      <c r="N197" t="s">
        <v>56</v>
      </c>
      <c r="O197" t="s">
        <v>56</v>
      </c>
      <c r="P197">
        <v>1172</v>
      </c>
      <c r="Q197">
        <v>3432</v>
      </c>
      <c r="R197">
        <v>1172</v>
      </c>
      <c r="S197" t="s">
        <v>56</v>
      </c>
      <c r="T197" t="s">
        <v>56</v>
      </c>
      <c r="U197">
        <v>3648.1115169999998</v>
      </c>
      <c r="V197"/>
      <c r="W197"/>
      <c r="X197"/>
      <c r="Y197"/>
      <c r="Z197"/>
      <c r="AA197"/>
      <c r="AB197"/>
      <c r="AC197"/>
      <c r="AD197"/>
      <c r="AE197"/>
      <c r="AF197"/>
      <c r="AG197"/>
      <c r="AH197"/>
      <c r="AI197"/>
      <c r="AJ197"/>
    </row>
    <row r="198" spans="1:42" x14ac:dyDescent="0.2">
      <c r="A198" s="33">
        <v>2</v>
      </c>
      <c r="B198" s="33" t="s">
        <v>93</v>
      </c>
      <c r="C198" t="s">
        <v>15</v>
      </c>
      <c r="D198">
        <v>25</v>
      </c>
      <c r="E198">
        <v>200</v>
      </c>
      <c r="F198">
        <v>0</v>
      </c>
      <c r="G198" t="s">
        <v>56</v>
      </c>
      <c r="H198" t="s">
        <v>56</v>
      </c>
      <c r="I198" t="s">
        <v>56</v>
      </c>
      <c r="J198">
        <v>5957.4099399999996</v>
      </c>
      <c r="K198">
        <v>0</v>
      </c>
      <c r="L198">
        <v>7</v>
      </c>
      <c r="M198">
        <v>0</v>
      </c>
      <c r="N198" t="s">
        <v>56</v>
      </c>
      <c r="O198" t="s">
        <v>56</v>
      </c>
      <c r="P198">
        <v>71</v>
      </c>
      <c r="Q198">
        <v>71</v>
      </c>
      <c r="R198">
        <v>71</v>
      </c>
      <c r="S198" t="s">
        <v>56</v>
      </c>
      <c r="T198" t="s">
        <v>56</v>
      </c>
      <c r="U198">
        <v>5957.0133089999999</v>
      </c>
      <c r="V198"/>
      <c r="W198"/>
      <c r="X198"/>
      <c r="Y198"/>
      <c r="Z198"/>
      <c r="AA198"/>
      <c r="AB198"/>
      <c r="AC198"/>
      <c r="AD198"/>
      <c r="AE198"/>
      <c r="AF198"/>
      <c r="AG198"/>
      <c r="AH198"/>
      <c r="AI198"/>
      <c r="AJ198"/>
    </row>
    <row r="199" spans="1:42" x14ac:dyDescent="0.2">
      <c r="A199" s="33">
        <v>2</v>
      </c>
      <c r="B199" s="33" t="s">
        <v>93</v>
      </c>
      <c r="C199" t="s">
        <v>16</v>
      </c>
      <c r="D199">
        <v>25</v>
      </c>
      <c r="E199">
        <v>200</v>
      </c>
      <c r="F199">
        <v>0</v>
      </c>
      <c r="G199" t="s">
        <v>56</v>
      </c>
      <c r="H199" t="s">
        <v>56</v>
      </c>
      <c r="I199" t="s">
        <v>56</v>
      </c>
      <c r="J199">
        <v>6025.9904049999996</v>
      </c>
      <c r="K199">
        <v>0</v>
      </c>
      <c r="L199">
        <v>16</v>
      </c>
      <c r="M199">
        <v>0</v>
      </c>
      <c r="N199" t="s">
        <v>56</v>
      </c>
      <c r="O199" t="s">
        <v>56</v>
      </c>
      <c r="P199">
        <v>48</v>
      </c>
      <c r="Q199">
        <v>59</v>
      </c>
      <c r="R199">
        <v>48</v>
      </c>
      <c r="S199" t="s">
        <v>56</v>
      </c>
      <c r="T199" t="s">
        <v>56</v>
      </c>
      <c r="U199">
        <v>6025.5078009999997</v>
      </c>
      <c r="V199"/>
      <c r="W199"/>
      <c r="X199"/>
      <c r="Y199"/>
      <c r="Z199"/>
      <c r="AA199"/>
      <c r="AB199"/>
      <c r="AC199"/>
      <c r="AD199"/>
      <c r="AE199"/>
      <c r="AF199"/>
      <c r="AG199"/>
      <c r="AH199"/>
      <c r="AI199"/>
      <c r="AJ199"/>
    </row>
    <row r="200" spans="1:42" x14ac:dyDescent="0.2">
      <c r="A200" s="33">
        <v>2</v>
      </c>
      <c r="B200" s="33" t="s">
        <v>93</v>
      </c>
      <c r="C200" t="s">
        <v>17</v>
      </c>
      <c r="D200">
        <v>25</v>
      </c>
      <c r="E200">
        <v>200</v>
      </c>
      <c r="F200">
        <v>0</v>
      </c>
      <c r="G200" t="s">
        <v>56</v>
      </c>
      <c r="H200" t="s">
        <v>56</v>
      </c>
      <c r="I200" t="s">
        <v>56</v>
      </c>
      <c r="J200">
        <v>4308.8669819999996</v>
      </c>
      <c r="K200">
        <v>0</v>
      </c>
      <c r="L200">
        <v>6</v>
      </c>
      <c r="M200">
        <v>0</v>
      </c>
      <c r="N200" t="s">
        <v>56</v>
      </c>
      <c r="O200" t="s">
        <v>56</v>
      </c>
      <c r="P200">
        <v>205</v>
      </c>
      <c r="Q200">
        <v>9</v>
      </c>
      <c r="R200">
        <v>205</v>
      </c>
      <c r="S200" t="s">
        <v>56</v>
      </c>
      <c r="T200" t="s">
        <v>56</v>
      </c>
      <c r="U200">
        <v>4308.2244039999996</v>
      </c>
      <c r="V200"/>
      <c r="W200"/>
      <c r="X200"/>
      <c r="Y200"/>
      <c r="Z200"/>
      <c r="AA200"/>
      <c r="AB200"/>
      <c r="AC200"/>
      <c r="AD200"/>
      <c r="AE200"/>
      <c r="AF200"/>
      <c r="AG200"/>
      <c r="AH200"/>
      <c r="AI200"/>
      <c r="AJ200"/>
    </row>
    <row r="201" spans="1:42" x14ac:dyDescent="0.2">
      <c r="A201" s="33">
        <v>2</v>
      </c>
      <c r="B201" s="33" t="s">
        <v>93</v>
      </c>
      <c r="C201" t="s">
        <v>18</v>
      </c>
      <c r="D201">
        <v>25</v>
      </c>
      <c r="E201">
        <v>200</v>
      </c>
      <c r="F201">
        <v>0</v>
      </c>
      <c r="G201" t="s">
        <v>56</v>
      </c>
      <c r="H201" t="s">
        <v>56</v>
      </c>
      <c r="I201" t="s">
        <v>56</v>
      </c>
      <c r="J201">
        <v>4651.8846480000002</v>
      </c>
      <c r="K201">
        <v>0</v>
      </c>
      <c r="L201">
        <v>11</v>
      </c>
      <c r="M201">
        <v>0</v>
      </c>
      <c r="N201" t="s">
        <v>56</v>
      </c>
      <c r="O201" t="s">
        <v>56</v>
      </c>
      <c r="P201">
        <v>21</v>
      </c>
      <c r="Q201">
        <v>50</v>
      </c>
      <c r="R201">
        <v>21</v>
      </c>
      <c r="S201" t="s">
        <v>56</v>
      </c>
      <c r="T201" t="s">
        <v>56</v>
      </c>
      <c r="U201">
        <v>4651.075304</v>
      </c>
      <c r="V201"/>
      <c r="W201"/>
      <c r="X201"/>
      <c r="Y201"/>
      <c r="Z201"/>
      <c r="AA201"/>
      <c r="AB201"/>
      <c r="AC201"/>
      <c r="AD201"/>
      <c r="AE201"/>
      <c r="AF201"/>
      <c r="AG201"/>
      <c r="AH201"/>
      <c r="AI201"/>
      <c r="AJ201"/>
    </row>
    <row r="202" spans="1:42" x14ac:dyDescent="0.2">
      <c r="A202" s="33">
        <v>2</v>
      </c>
      <c r="B202" s="33" t="s">
        <v>93</v>
      </c>
      <c r="C202" t="s">
        <v>19</v>
      </c>
      <c r="D202">
        <v>25</v>
      </c>
      <c r="E202">
        <v>200</v>
      </c>
      <c r="F202">
        <v>0</v>
      </c>
      <c r="G202" t="s">
        <v>56</v>
      </c>
      <c r="H202" t="s">
        <v>56</v>
      </c>
      <c r="I202" t="s">
        <v>56</v>
      </c>
      <c r="J202">
        <v>3969.137463</v>
      </c>
      <c r="K202">
        <v>0</v>
      </c>
      <c r="L202">
        <v>5</v>
      </c>
      <c r="M202">
        <v>0</v>
      </c>
      <c r="N202" t="s">
        <v>56</v>
      </c>
      <c r="O202" t="s">
        <v>56</v>
      </c>
      <c r="P202">
        <v>26</v>
      </c>
      <c r="Q202">
        <v>66</v>
      </c>
      <c r="R202">
        <v>26</v>
      </c>
      <c r="S202" t="s">
        <v>56</v>
      </c>
      <c r="T202" t="s">
        <v>56</v>
      </c>
      <c r="U202">
        <v>3968.283856</v>
      </c>
      <c r="V202"/>
      <c r="W202"/>
      <c r="X202"/>
      <c r="Y202"/>
      <c r="Z202"/>
      <c r="AA202"/>
      <c r="AB202"/>
      <c r="AC202"/>
      <c r="AD202"/>
      <c r="AE202"/>
      <c r="AF202"/>
      <c r="AG202"/>
      <c r="AH202"/>
      <c r="AI202"/>
      <c r="AJ202"/>
    </row>
    <row r="203" spans="1:42" x14ac:dyDescent="0.2">
      <c r="A203" s="33">
        <v>2</v>
      </c>
      <c r="B203" s="33" t="s">
        <v>93</v>
      </c>
      <c r="C203" t="s">
        <v>20</v>
      </c>
      <c r="D203">
        <v>25</v>
      </c>
      <c r="E203">
        <v>200</v>
      </c>
      <c r="F203">
        <v>0</v>
      </c>
      <c r="G203">
        <v>3751.6361189999998</v>
      </c>
      <c r="H203">
        <v>3930</v>
      </c>
      <c r="I203">
        <v>4.5385000000000002E-2</v>
      </c>
      <c r="J203">
        <v>3600.0727790000001</v>
      </c>
      <c r="K203">
        <v>487112</v>
      </c>
      <c r="L203">
        <v>9333</v>
      </c>
      <c r="M203">
        <v>1</v>
      </c>
      <c r="N203">
        <v>4</v>
      </c>
      <c r="O203">
        <v>2</v>
      </c>
      <c r="P203">
        <v>66</v>
      </c>
      <c r="Q203">
        <v>58469</v>
      </c>
      <c r="R203">
        <v>60</v>
      </c>
      <c r="S203">
        <v>2526.7902319999998</v>
      </c>
      <c r="T203">
        <v>2526.7912379999998</v>
      </c>
      <c r="U203">
        <v>2463.7759740000001</v>
      </c>
      <c r="V203" s="28">
        <f t="shared" ref="V203:AA203" si="56">IFERROR(AVERAGE(G192:G203),"")</f>
        <v>3751.6361189999998</v>
      </c>
      <c r="W203" s="28">
        <f t="shared" si="56"/>
        <v>3930</v>
      </c>
      <c r="X203" s="28">
        <f t="shared" si="56"/>
        <v>4.5385000000000002E-2</v>
      </c>
      <c r="Y203" s="28">
        <f t="shared" si="56"/>
        <v>3614.3521296666672</v>
      </c>
      <c r="Z203" s="28">
        <f t="shared" si="56"/>
        <v>44196.25</v>
      </c>
      <c r="AA203" s="28">
        <f t="shared" si="56"/>
        <v>1150.25</v>
      </c>
      <c r="AB203" s="28">
        <f t="shared" ref="AB203:AG203" si="57">IFERROR(AVERAGE(P192:P203),"")</f>
        <v>345.83333333333331</v>
      </c>
      <c r="AC203" s="28">
        <f t="shared" si="57"/>
        <v>5201.5</v>
      </c>
      <c r="AD203" s="28">
        <f t="shared" si="57"/>
        <v>345.33333333333331</v>
      </c>
      <c r="AE203" s="28">
        <f t="shared" si="57"/>
        <v>2526.7902319999998</v>
      </c>
      <c r="AF203" s="28">
        <f t="shared" si="57"/>
        <v>2526.7912379999998</v>
      </c>
      <c r="AG203" s="28">
        <f t="shared" si="57"/>
        <v>3518.2953297500003</v>
      </c>
      <c r="AH203" s="28">
        <f>IFERROR(AVERAGE(N192:N203),"")</f>
        <v>4</v>
      </c>
      <c r="AI203" s="28">
        <f>IFERROR(AVERAGE(O192:O203),"")</f>
        <v>2</v>
      </c>
      <c r="AJ203" s="28">
        <f>AVERAGE(M192:M203)</f>
        <v>0.83333333333333337</v>
      </c>
      <c r="AK203">
        <f>COUNTA(D192:D203)</f>
        <v>12</v>
      </c>
      <c r="AL203">
        <f>COUNTIF(M192:M203,"=2")</f>
        <v>0</v>
      </c>
      <c r="AM203">
        <f>COUNTIF(M192:M203,"=1")</f>
        <v>1</v>
      </c>
      <c r="AN203">
        <f>COUNTIF(M192:M203,"=0")</f>
        <v>8</v>
      </c>
      <c r="AO203">
        <f>COUNTIF(M192:M203,"=3")</f>
        <v>3</v>
      </c>
      <c r="AP203">
        <f>COUNTIF(M192:M203,"=")</f>
        <v>0</v>
      </c>
    </row>
    <row r="204" spans="1:42" x14ac:dyDescent="0.2">
      <c r="A204" s="33">
        <v>2</v>
      </c>
      <c r="B204" s="33" t="s">
        <v>94</v>
      </c>
      <c r="C204" t="s">
        <v>21</v>
      </c>
      <c r="D204">
        <v>25</v>
      </c>
      <c r="E204">
        <v>200</v>
      </c>
      <c r="F204">
        <v>0</v>
      </c>
      <c r="G204" t="s">
        <v>56</v>
      </c>
      <c r="H204" t="s">
        <v>56</v>
      </c>
      <c r="I204" t="s">
        <v>56</v>
      </c>
      <c r="J204">
        <v>3232.6553829999998</v>
      </c>
      <c r="K204">
        <v>153546</v>
      </c>
      <c r="L204">
        <v>82884</v>
      </c>
      <c r="M204">
        <v>3</v>
      </c>
      <c r="N204" t="s">
        <v>56</v>
      </c>
      <c r="O204" t="s">
        <v>56</v>
      </c>
      <c r="P204">
        <v>87647</v>
      </c>
      <c r="Q204">
        <v>22</v>
      </c>
      <c r="R204">
        <v>87647</v>
      </c>
      <c r="S204" t="s">
        <v>56</v>
      </c>
      <c r="T204" t="s">
        <v>56</v>
      </c>
      <c r="U204">
        <v>3082.2237279999999</v>
      </c>
      <c r="V204"/>
      <c r="W204"/>
      <c r="X204"/>
      <c r="Y204"/>
      <c r="Z204"/>
      <c r="AA204"/>
      <c r="AB204"/>
      <c r="AC204"/>
      <c r="AD204"/>
      <c r="AE204"/>
      <c r="AF204"/>
      <c r="AG204"/>
      <c r="AH204"/>
      <c r="AI204"/>
      <c r="AJ204"/>
    </row>
    <row r="205" spans="1:42" x14ac:dyDescent="0.2">
      <c r="A205" s="33">
        <v>2</v>
      </c>
      <c r="B205" s="33" t="s">
        <v>94</v>
      </c>
      <c r="C205" t="s">
        <v>22</v>
      </c>
      <c r="D205">
        <v>25</v>
      </c>
      <c r="E205">
        <v>200</v>
      </c>
      <c r="F205">
        <v>0</v>
      </c>
      <c r="G205">
        <v>3816</v>
      </c>
      <c r="H205">
        <v>4018</v>
      </c>
      <c r="I205">
        <v>5.0273999999999999E-2</v>
      </c>
      <c r="J205">
        <v>3600.1478149999998</v>
      </c>
      <c r="K205">
        <v>1039884</v>
      </c>
      <c r="L205">
        <v>53978</v>
      </c>
      <c r="M205">
        <v>1</v>
      </c>
      <c r="N205">
        <v>4</v>
      </c>
      <c r="O205">
        <v>2</v>
      </c>
      <c r="P205">
        <v>55082</v>
      </c>
      <c r="Q205">
        <v>8158</v>
      </c>
      <c r="R205">
        <v>55079</v>
      </c>
      <c r="S205">
        <v>57.698841999999999</v>
      </c>
      <c r="T205">
        <v>57.699587000000001</v>
      </c>
      <c r="U205">
        <v>1435.533662</v>
      </c>
      <c r="V205"/>
      <c r="W205"/>
      <c r="X205"/>
      <c r="Y205"/>
      <c r="Z205"/>
      <c r="AA205"/>
      <c r="AB205"/>
      <c r="AC205"/>
      <c r="AD205"/>
      <c r="AE205"/>
      <c r="AF205"/>
      <c r="AG205"/>
      <c r="AH205"/>
      <c r="AI205"/>
      <c r="AJ205"/>
    </row>
    <row r="206" spans="1:42" x14ac:dyDescent="0.2">
      <c r="A206" s="33">
        <v>2</v>
      </c>
      <c r="B206" s="33" t="s">
        <v>94</v>
      </c>
      <c r="C206" t="s">
        <v>23</v>
      </c>
      <c r="D206">
        <v>25</v>
      </c>
      <c r="E206">
        <v>200</v>
      </c>
      <c r="F206">
        <v>0</v>
      </c>
      <c r="G206">
        <v>3339</v>
      </c>
      <c r="H206">
        <v>3339</v>
      </c>
      <c r="I206">
        <v>0</v>
      </c>
      <c r="J206">
        <v>34.143410000000003</v>
      </c>
      <c r="K206">
        <v>60270</v>
      </c>
      <c r="L206">
        <v>217</v>
      </c>
      <c r="M206">
        <v>2</v>
      </c>
      <c r="N206">
        <v>3</v>
      </c>
      <c r="O206">
        <v>2</v>
      </c>
      <c r="P206">
        <v>376</v>
      </c>
      <c r="Q206">
        <v>6348</v>
      </c>
      <c r="R206">
        <v>365</v>
      </c>
      <c r="S206">
        <v>22.498401999999999</v>
      </c>
      <c r="T206">
        <v>22.499271</v>
      </c>
      <c r="U206">
        <v>10.207012000000001</v>
      </c>
      <c r="V206"/>
      <c r="W206"/>
      <c r="X206"/>
      <c r="Y206"/>
      <c r="Z206"/>
      <c r="AA206"/>
      <c r="AB206"/>
      <c r="AC206"/>
      <c r="AD206"/>
      <c r="AE206"/>
      <c r="AF206"/>
      <c r="AG206"/>
      <c r="AH206"/>
      <c r="AI206"/>
      <c r="AJ206"/>
    </row>
    <row r="207" spans="1:42" x14ac:dyDescent="0.2">
      <c r="A207" s="33">
        <v>2</v>
      </c>
      <c r="B207" s="33" t="s">
        <v>94</v>
      </c>
      <c r="C207" t="s">
        <v>24</v>
      </c>
      <c r="D207">
        <v>25</v>
      </c>
      <c r="E207">
        <v>200</v>
      </c>
      <c r="F207">
        <v>0</v>
      </c>
      <c r="G207">
        <v>3141</v>
      </c>
      <c r="H207">
        <v>3141</v>
      </c>
      <c r="I207">
        <v>0</v>
      </c>
      <c r="J207">
        <v>96.638638</v>
      </c>
      <c r="K207">
        <v>52220</v>
      </c>
      <c r="L207">
        <v>1662</v>
      </c>
      <c r="M207">
        <v>2</v>
      </c>
      <c r="N207">
        <v>3</v>
      </c>
      <c r="O207">
        <v>2</v>
      </c>
      <c r="P207">
        <v>3019</v>
      </c>
      <c r="Q207">
        <v>17159</v>
      </c>
      <c r="R207">
        <v>3013</v>
      </c>
      <c r="S207">
        <v>24.801774999999999</v>
      </c>
      <c r="T207">
        <v>24.802575999999998</v>
      </c>
      <c r="U207">
        <v>79.208275999999998</v>
      </c>
      <c r="V207"/>
      <c r="W207"/>
      <c r="X207"/>
      <c r="Y207"/>
      <c r="Z207"/>
      <c r="AA207"/>
      <c r="AB207"/>
      <c r="AC207"/>
      <c r="AD207"/>
      <c r="AE207"/>
      <c r="AF207"/>
      <c r="AG207"/>
      <c r="AH207"/>
      <c r="AI207"/>
      <c r="AJ207"/>
    </row>
    <row r="208" spans="1:42" x14ac:dyDescent="0.2">
      <c r="A208" s="33">
        <v>2</v>
      </c>
      <c r="B208" s="33" t="s">
        <v>94</v>
      </c>
      <c r="C208" t="s">
        <v>25</v>
      </c>
      <c r="D208">
        <v>25</v>
      </c>
      <c r="E208">
        <v>200</v>
      </c>
      <c r="F208">
        <v>0</v>
      </c>
      <c r="G208" t="s">
        <v>56</v>
      </c>
      <c r="H208" t="s">
        <v>56</v>
      </c>
      <c r="I208" t="s">
        <v>56</v>
      </c>
      <c r="J208">
        <v>3600.1562439999998</v>
      </c>
      <c r="K208">
        <v>636920</v>
      </c>
      <c r="L208">
        <v>64549</v>
      </c>
      <c r="M208">
        <v>0</v>
      </c>
      <c r="N208" t="s">
        <v>56</v>
      </c>
      <c r="O208" t="s">
        <v>56</v>
      </c>
      <c r="P208">
        <v>65337</v>
      </c>
      <c r="Q208">
        <v>10568</v>
      </c>
      <c r="R208">
        <v>65337</v>
      </c>
      <c r="S208" t="s">
        <v>56</v>
      </c>
      <c r="T208" t="s">
        <v>56</v>
      </c>
      <c r="U208">
        <v>2374.3398240000001</v>
      </c>
      <c r="V208"/>
      <c r="W208"/>
      <c r="X208"/>
      <c r="Y208"/>
      <c r="Z208"/>
      <c r="AA208"/>
      <c r="AB208"/>
      <c r="AC208"/>
      <c r="AD208"/>
      <c r="AE208"/>
      <c r="AF208"/>
      <c r="AG208"/>
      <c r="AH208"/>
      <c r="AI208"/>
      <c r="AJ208"/>
    </row>
    <row r="209" spans="1:42" x14ac:dyDescent="0.2">
      <c r="A209" s="33">
        <v>2</v>
      </c>
      <c r="B209" s="33" t="s">
        <v>94</v>
      </c>
      <c r="C209" t="s">
        <v>26</v>
      </c>
      <c r="D209">
        <v>25</v>
      </c>
      <c r="E209">
        <v>200</v>
      </c>
      <c r="F209">
        <v>0</v>
      </c>
      <c r="G209">
        <v>3484</v>
      </c>
      <c r="H209">
        <v>3484</v>
      </c>
      <c r="I209">
        <v>0</v>
      </c>
      <c r="J209">
        <v>67.255273000000003</v>
      </c>
      <c r="K209">
        <v>10757</v>
      </c>
      <c r="L209">
        <v>732</v>
      </c>
      <c r="M209">
        <v>2</v>
      </c>
      <c r="N209">
        <v>3</v>
      </c>
      <c r="O209">
        <v>2</v>
      </c>
      <c r="P209">
        <v>601</v>
      </c>
      <c r="Q209">
        <v>3582</v>
      </c>
      <c r="R209">
        <v>592</v>
      </c>
      <c r="S209">
        <v>67.055716000000004</v>
      </c>
      <c r="T209">
        <v>67.056443000000002</v>
      </c>
      <c r="U209">
        <v>62.794410999999997</v>
      </c>
      <c r="V209"/>
      <c r="W209"/>
      <c r="X209"/>
      <c r="Y209"/>
      <c r="Z209"/>
      <c r="AA209"/>
      <c r="AB209"/>
      <c r="AC209"/>
      <c r="AD209"/>
      <c r="AE209"/>
      <c r="AF209"/>
      <c r="AG209"/>
      <c r="AH209"/>
      <c r="AI209"/>
      <c r="AJ209"/>
    </row>
    <row r="210" spans="1:42" x14ac:dyDescent="0.2">
      <c r="A210" s="33">
        <v>2</v>
      </c>
      <c r="B210" s="33" t="s">
        <v>94</v>
      </c>
      <c r="C210" t="s">
        <v>27</v>
      </c>
      <c r="D210">
        <v>25</v>
      </c>
      <c r="E210">
        <v>200</v>
      </c>
      <c r="F210">
        <v>0</v>
      </c>
      <c r="G210">
        <v>3006</v>
      </c>
      <c r="H210">
        <v>3006</v>
      </c>
      <c r="I210">
        <v>0</v>
      </c>
      <c r="J210">
        <v>24.140892000000001</v>
      </c>
      <c r="K210">
        <v>2473</v>
      </c>
      <c r="L210">
        <v>280</v>
      </c>
      <c r="M210">
        <v>2</v>
      </c>
      <c r="N210">
        <v>3</v>
      </c>
      <c r="O210">
        <v>2</v>
      </c>
      <c r="P210">
        <v>371</v>
      </c>
      <c r="Q210">
        <v>420</v>
      </c>
      <c r="R210">
        <v>366</v>
      </c>
      <c r="S210">
        <v>24.121303999999999</v>
      </c>
      <c r="T210">
        <v>24.122121</v>
      </c>
      <c r="U210">
        <v>23.051181</v>
      </c>
      <c r="V210"/>
      <c r="W210"/>
      <c r="X210"/>
      <c r="Y210"/>
      <c r="Z210"/>
      <c r="AA210"/>
      <c r="AB210"/>
      <c r="AC210"/>
      <c r="AD210"/>
      <c r="AE210"/>
      <c r="AF210"/>
      <c r="AG210"/>
      <c r="AH210"/>
      <c r="AI210"/>
      <c r="AJ210"/>
    </row>
    <row r="211" spans="1:42" x14ac:dyDescent="0.2">
      <c r="A211" s="33">
        <v>2</v>
      </c>
      <c r="B211" s="33" t="s">
        <v>94</v>
      </c>
      <c r="C211" t="s">
        <v>28</v>
      </c>
      <c r="D211">
        <v>25</v>
      </c>
      <c r="E211">
        <v>200</v>
      </c>
      <c r="F211">
        <v>0</v>
      </c>
      <c r="G211">
        <v>2945</v>
      </c>
      <c r="H211">
        <v>2945</v>
      </c>
      <c r="I211">
        <v>0</v>
      </c>
      <c r="J211">
        <v>71.170151000000004</v>
      </c>
      <c r="K211">
        <v>0</v>
      </c>
      <c r="L211">
        <v>10</v>
      </c>
      <c r="M211">
        <v>2</v>
      </c>
      <c r="N211">
        <v>3</v>
      </c>
      <c r="O211">
        <v>2</v>
      </c>
      <c r="P211">
        <v>85</v>
      </c>
      <c r="Q211">
        <v>11</v>
      </c>
      <c r="R211">
        <v>81</v>
      </c>
      <c r="S211">
        <v>71.163634000000002</v>
      </c>
      <c r="T211">
        <v>71.164373999999995</v>
      </c>
      <c r="U211">
        <v>70.497850999999997</v>
      </c>
      <c r="V211" s="28">
        <f t="shared" ref="V211:AA211" si="58">IFERROR(AVERAGE(G204:G211),"")</f>
        <v>3288.5</v>
      </c>
      <c r="W211" s="28">
        <f t="shared" si="58"/>
        <v>3322.1666666666665</v>
      </c>
      <c r="X211" s="28">
        <f t="shared" si="58"/>
        <v>8.3789999999999993E-3</v>
      </c>
      <c r="Y211" s="28">
        <f t="shared" si="58"/>
        <v>1340.7884757500001</v>
      </c>
      <c r="Z211" s="28">
        <f t="shared" si="58"/>
        <v>244508.75</v>
      </c>
      <c r="AA211" s="28">
        <f t="shared" si="58"/>
        <v>25539</v>
      </c>
      <c r="AB211" s="28">
        <f t="shared" ref="AB211:AG211" si="59">IFERROR(AVERAGE(P204:P211),"")</f>
        <v>26564.75</v>
      </c>
      <c r="AC211" s="28">
        <f t="shared" si="59"/>
        <v>5783.5</v>
      </c>
      <c r="AD211" s="28">
        <f t="shared" si="59"/>
        <v>26560</v>
      </c>
      <c r="AE211" s="28">
        <f t="shared" si="59"/>
        <v>44.556612166666667</v>
      </c>
      <c r="AF211" s="28">
        <f t="shared" si="59"/>
        <v>44.557395333333339</v>
      </c>
      <c r="AG211" s="28">
        <f t="shared" si="59"/>
        <v>892.23199312499992</v>
      </c>
      <c r="AH211" s="28">
        <f>IFERROR(AVERAGE(N204:N211),"")</f>
        <v>3.1666666666666665</v>
      </c>
      <c r="AI211" s="28">
        <f>IFERROR(AVERAGE(O204:O211),"")</f>
        <v>2</v>
      </c>
      <c r="AJ211" s="28">
        <f>AVERAGE(M204:M211)</f>
        <v>1.75</v>
      </c>
      <c r="AK211">
        <f>COUNTA(D204:D211)</f>
        <v>8</v>
      </c>
      <c r="AL211">
        <f>COUNTIF(M204:M211,"=2")</f>
        <v>5</v>
      </c>
      <c r="AM211">
        <f>COUNTIF(M204:M211,"=1")</f>
        <v>1</v>
      </c>
      <c r="AN211">
        <f>COUNTIF(M204:M211,"=0")</f>
        <v>1</v>
      </c>
      <c r="AO211">
        <f>COUNTIF(M204:M211,"=3")</f>
        <v>1</v>
      </c>
      <c r="AP211">
        <f>COUNTIF(M204:M211,"=")</f>
        <v>0</v>
      </c>
    </row>
    <row r="212" spans="1:42" x14ac:dyDescent="0.2">
      <c r="A212" s="33">
        <v>2</v>
      </c>
      <c r="B212" s="33" t="s">
        <v>95</v>
      </c>
      <c r="C212" t="s">
        <v>29</v>
      </c>
      <c r="D212">
        <v>25</v>
      </c>
      <c r="E212">
        <v>700</v>
      </c>
      <c r="F212">
        <v>0</v>
      </c>
      <c r="G212">
        <v>2147</v>
      </c>
      <c r="H212">
        <v>2147</v>
      </c>
      <c r="I212">
        <v>0</v>
      </c>
      <c r="J212">
        <v>6.6167000000000004E-2</v>
      </c>
      <c r="K212">
        <v>0</v>
      </c>
      <c r="L212">
        <v>0</v>
      </c>
      <c r="M212">
        <v>2</v>
      </c>
      <c r="N212">
        <v>2</v>
      </c>
      <c r="O212">
        <v>2</v>
      </c>
      <c r="P212">
        <v>3</v>
      </c>
      <c r="Q212">
        <v>0</v>
      </c>
      <c r="R212">
        <v>0</v>
      </c>
      <c r="S212">
        <v>6.4459000000000002E-2</v>
      </c>
      <c r="T212">
        <v>6.4479999999999996E-2</v>
      </c>
      <c r="U212">
        <v>5.4024000000000003E-2</v>
      </c>
      <c r="V212"/>
      <c r="W212"/>
      <c r="X212"/>
      <c r="Y212"/>
      <c r="Z212"/>
      <c r="AA212"/>
      <c r="AB212"/>
      <c r="AC212"/>
      <c r="AD212"/>
      <c r="AE212"/>
      <c r="AF212"/>
      <c r="AG212"/>
      <c r="AH212"/>
      <c r="AI212"/>
      <c r="AJ212"/>
    </row>
    <row r="213" spans="1:42" x14ac:dyDescent="0.2">
      <c r="A213" s="33">
        <v>2</v>
      </c>
      <c r="B213" s="33" t="s">
        <v>95</v>
      </c>
      <c r="C213" t="s">
        <v>30</v>
      </c>
      <c r="D213">
        <v>25</v>
      </c>
      <c r="E213">
        <v>700</v>
      </c>
      <c r="F213">
        <v>0</v>
      </c>
      <c r="G213">
        <v>2147</v>
      </c>
      <c r="H213">
        <v>2147</v>
      </c>
      <c r="I213">
        <v>0</v>
      </c>
      <c r="J213">
        <v>0.29890499999999998</v>
      </c>
      <c r="K213">
        <v>558</v>
      </c>
      <c r="L213">
        <v>36</v>
      </c>
      <c r="M213">
        <v>2</v>
      </c>
      <c r="N213">
        <v>2</v>
      </c>
      <c r="O213">
        <v>2</v>
      </c>
      <c r="P213">
        <v>10</v>
      </c>
      <c r="Q213">
        <v>65</v>
      </c>
      <c r="R213">
        <v>6</v>
      </c>
      <c r="S213">
        <v>0.17085900000000001</v>
      </c>
      <c r="T213">
        <v>0.17089299999999999</v>
      </c>
      <c r="U213">
        <v>0.120212</v>
      </c>
      <c r="V213"/>
      <c r="W213"/>
      <c r="X213"/>
      <c r="Y213"/>
      <c r="Z213"/>
      <c r="AA213"/>
      <c r="AB213"/>
      <c r="AC213"/>
      <c r="AD213"/>
      <c r="AE213"/>
      <c r="AF213"/>
      <c r="AG213"/>
      <c r="AH213"/>
      <c r="AI213"/>
      <c r="AJ213"/>
    </row>
    <row r="214" spans="1:42" x14ac:dyDescent="0.2">
      <c r="A214" s="33">
        <v>2</v>
      </c>
      <c r="B214" s="33" t="s">
        <v>95</v>
      </c>
      <c r="C214" t="s">
        <v>31</v>
      </c>
      <c r="D214">
        <v>25</v>
      </c>
      <c r="E214">
        <v>700</v>
      </c>
      <c r="F214">
        <v>0</v>
      </c>
      <c r="G214">
        <v>2147</v>
      </c>
      <c r="H214">
        <v>2147</v>
      </c>
      <c r="I214">
        <v>0</v>
      </c>
      <c r="J214">
        <v>2.041811</v>
      </c>
      <c r="K214">
        <v>6813</v>
      </c>
      <c r="L214">
        <v>66</v>
      </c>
      <c r="M214">
        <v>2</v>
      </c>
      <c r="N214">
        <v>2</v>
      </c>
      <c r="O214">
        <v>2</v>
      </c>
      <c r="P214">
        <v>17</v>
      </c>
      <c r="Q214">
        <v>498</v>
      </c>
      <c r="R214">
        <v>6</v>
      </c>
      <c r="S214">
        <v>0.56625999999999999</v>
      </c>
      <c r="T214">
        <v>0.56630599999999998</v>
      </c>
      <c r="U214">
        <v>0.19347800000000001</v>
      </c>
      <c r="V214"/>
      <c r="W214"/>
      <c r="X214"/>
      <c r="Y214"/>
      <c r="Z214"/>
      <c r="AA214"/>
      <c r="AB214"/>
      <c r="AC214"/>
      <c r="AD214"/>
      <c r="AE214"/>
      <c r="AF214"/>
      <c r="AG214"/>
      <c r="AH214"/>
      <c r="AI214"/>
      <c r="AJ214"/>
    </row>
    <row r="215" spans="1:42" x14ac:dyDescent="0.2">
      <c r="A215" s="33">
        <v>2</v>
      </c>
      <c r="B215" s="33" t="s">
        <v>95</v>
      </c>
      <c r="C215" t="s">
        <v>32</v>
      </c>
      <c r="D215">
        <v>25</v>
      </c>
      <c r="E215">
        <v>700</v>
      </c>
      <c r="F215">
        <v>0</v>
      </c>
      <c r="G215">
        <v>2131</v>
      </c>
      <c r="H215">
        <v>2131</v>
      </c>
      <c r="I215">
        <v>0</v>
      </c>
      <c r="J215">
        <v>5.5060079999999996</v>
      </c>
      <c r="K215">
        <v>26364</v>
      </c>
      <c r="L215">
        <v>293</v>
      </c>
      <c r="M215">
        <v>2</v>
      </c>
      <c r="N215">
        <v>1</v>
      </c>
      <c r="O215">
        <v>1</v>
      </c>
      <c r="P215">
        <v>39</v>
      </c>
      <c r="Q215">
        <v>1577</v>
      </c>
      <c r="R215">
        <v>31</v>
      </c>
      <c r="S215">
        <v>5.4800909999999998</v>
      </c>
      <c r="T215">
        <v>5.4801520000000004</v>
      </c>
      <c r="U215">
        <v>0.11636000000000001</v>
      </c>
      <c r="V215"/>
      <c r="W215"/>
      <c r="X215"/>
      <c r="Y215"/>
      <c r="Z215"/>
      <c r="AA215"/>
      <c r="AB215"/>
      <c r="AC215"/>
      <c r="AD215"/>
      <c r="AE215"/>
      <c r="AF215"/>
      <c r="AG215"/>
      <c r="AH215"/>
      <c r="AI215"/>
      <c r="AJ215"/>
    </row>
    <row r="216" spans="1:42" x14ac:dyDescent="0.2">
      <c r="A216" s="33">
        <v>2</v>
      </c>
      <c r="B216" s="33" t="s">
        <v>95</v>
      </c>
      <c r="C216" t="s">
        <v>33</v>
      </c>
      <c r="D216">
        <v>25</v>
      </c>
      <c r="E216">
        <v>700</v>
      </c>
      <c r="F216">
        <v>0</v>
      </c>
      <c r="G216">
        <v>2147</v>
      </c>
      <c r="H216">
        <v>2147</v>
      </c>
      <c r="I216">
        <v>0</v>
      </c>
      <c r="J216">
        <v>0.12600800000000001</v>
      </c>
      <c r="K216">
        <v>0</v>
      </c>
      <c r="L216">
        <v>3</v>
      </c>
      <c r="M216">
        <v>2</v>
      </c>
      <c r="N216">
        <v>2</v>
      </c>
      <c r="O216">
        <v>2</v>
      </c>
      <c r="P216">
        <v>30</v>
      </c>
      <c r="Q216">
        <v>3</v>
      </c>
      <c r="R216">
        <v>27</v>
      </c>
      <c r="S216">
        <v>9.3512999999999999E-2</v>
      </c>
      <c r="T216">
        <v>9.3531000000000003E-2</v>
      </c>
      <c r="U216">
        <v>7.0042999999999994E-2</v>
      </c>
      <c r="V216"/>
      <c r="W216"/>
      <c r="X216"/>
      <c r="Y216"/>
      <c r="Z216"/>
      <c r="AA216"/>
      <c r="AB216"/>
      <c r="AC216"/>
      <c r="AD216"/>
      <c r="AE216"/>
      <c r="AF216"/>
      <c r="AG216"/>
      <c r="AH216"/>
      <c r="AI216"/>
      <c r="AJ216"/>
    </row>
    <row r="217" spans="1:42" x14ac:dyDescent="0.2">
      <c r="A217" s="33">
        <v>2</v>
      </c>
      <c r="B217" s="33" t="s">
        <v>95</v>
      </c>
      <c r="C217" t="s">
        <v>34</v>
      </c>
      <c r="D217">
        <v>25</v>
      </c>
      <c r="E217">
        <v>700</v>
      </c>
      <c r="F217">
        <v>0</v>
      </c>
      <c r="G217">
        <v>2147</v>
      </c>
      <c r="H217">
        <v>2147</v>
      </c>
      <c r="I217">
        <v>0</v>
      </c>
      <c r="J217">
        <v>0.19878999999999999</v>
      </c>
      <c r="K217">
        <v>0</v>
      </c>
      <c r="L217">
        <v>14</v>
      </c>
      <c r="M217">
        <v>2</v>
      </c>
      <c r="N217">
        <v>2</v>
      </c>
      <c r="O217">
        <v>2</v>
      </c>
      <c r="P217">
        <v>34</v>
      </c>
      <c r="Q217">
        <v>21</v>
      </c>
      <c r="R217">
        <v>27</v>
      </c>
      <c r="S217">
        <v>0.18246899999999999</v>
      </c>
      <c r="T217">
        <v>0.182504</v>
      </c>
      <c r="U217">
        <v>0.131138</v>
      </c>
      <c r="V217"/>
      <c r="W217"/>
      <c r="X217"/>
      <c r="Y217"/>
      <c r="Z217"/>
      <c r="AA217"/>
      <c r="AB217"/>
      <c r="AC217"/>
      <c r="AD217"/>
      <c r="AE217"/>
      <c r="AF217"/>
      <c r="AG217"/>
      <c r="AH217"/>
      <c r="AI217"/>
      <c r="AJ217"/>
    </row>
    <row r="218" spans="1:42" x14ac:dyDescent="0.2">
      <c r="A218" s="33">
        <v>2</v>
      </c>
      <c r="B218" s="33" t="s">
        <v>95</v>
      </c>
      <c r="C218" t="s">
        <v>35</v>
      </c>
      <c r="D218">
        <v>25</v>
      </c>
      <c r="E218">
        <v>700</v>
      </c>
      <c r="F218">
        <v>0</v>
      </c>
      <c r="G218">
        <v>2145</v>
      </c>
      <c r="H218">
        <v>2145</v>
      </c>
      <c r="I218">
        <v>0</v>
      </c>
      <c r="J218">
        <v>0.25189800000000001</v>
      </c>
      <c r="K218">
        <v>0</v>
      </c>
      <c r="L218">
        <v>13</v>
      </c>
      <c r="M218">
        <v>2</v>
      </c>
      <c r="N218">
        <v>2</v>
      </c>
      <c r="O218">
        <v>2</v>
      </c>
      <c r="P218">
        <v>26</v>
      </c>
      <c r="Q218">
        <v>15</v>
      </c>
      <c r="R218">
        <v>14</v>
      </c>
      <c r="S218">
        <v>0.237174</v>
      </c>
      <c r="T218">
        <v>0.23722299999999999</v>
      </c>
      <c r="U218">
        <v>0.13353100000000001</v>
      </c>
      <c r="V218"/>
      <c r="W218"/>
      <c r="X218"/>
      <c r="Y218"/>
      <c r="Z218"/>
      <c r="AA218"/>
      <c r="AB218"/>
      <c r="AC218"/>
      <c r="AD218"/>
      <c r="AE218"/>
      <c r="AF218"/>
      <c r="AG218"/>
      <c r="AH218"/>
      <c r="AI218"/>
      <c r="AJ218"/>
    </row>
    <row r="219" spans="1:42" x14ac:dyDescent="0.2">
      <c r="A219" s="33">
        <v>2</v>
      </c>
      <c r="B219" s="33" t="s">
        <v>95</v>
      </c>
      <c r="C219" t="s">
        <v>36</v>
      </c>
      <c r="D219">
        <v>25</v>
      </c>
      <c r="E219">
        <v>700</v>
      </c>
      <c r="F219">
        <v>0</v>
      </c>
      <c r="G219">
        <v>2145</v>
      </c>
      <c r="H219">
        <v>2145</v>
      </c>
      <c r="I219">
        <v>0</v>
      </c>
      <c r="J219">
        <v>0.24737700000000001</v>
      </c>
      <c r="K219">
        <v>0</v>
      </c>
      <c r="L219">
        <v>14</v>
      </c>
      <c r="M219">
        <v>2</v>
      </c>
      <c r="N219">
        <v>2</v>
      </c>
      <c r="O219">
        <v>2</v>
      </c>
      <c r="P219">
        <v>35</v>
      </c>
      <c r="Q219">
        <v>19</v>
      </c>
      <c r="R219">
        <v>26</v>
      </c>
      <c r="S219">
        <v>0.244893</v>
      </c>
      <c r="T219">
        <v>0.24490999999999999</v>
      </c>
      <c r="U219">
        <v>0.15978999999999999</v>
      </c>
      <c r="V219" s="28">
        <f t="shared" ref="V219:AA219" si="60">IFERROR(AVERAGE(G212:G219),"")</f>
        <v>2144.5</v>
      </c>
      <c r="W219" s="28">
        <f t="shared" si="60"/>
        <v>2144.5</v>
      </c>
      <c r="X219" s="28">
        <f t="shared" si="60"/>
        <v>0</v>
      </c>
      <c r="Y219" s="28">
        <f t="shared" si="60"/>
        <v>1.0921205000000003</v>
      </c>
      <c r="Z219" s="28">
        <f t="shared" si="60"/>
        <v>4216.875</v>
      </c>
      <c r="AA219" s="28">
        <f t="shared" si="60"/>
        <v>54.875</v>
      </c>
      <c r="AB219" s="28">
        <f t="shared" ref="AB219:AG219" si="61">IFERROR(AVERAGE(P212:P219),"")</f>
        <v>24.25</v>
      </c>
      <c r="AC219" s="28">
        <f t="shared" si="61"/>
        <v>274.75</v>
      </c>
      <c r="AD219" s="28">
        <f t="shared" si="61"/>
        <v>17.125</v>
      </c>
      <c r="AE219" s="28">
        <f t="shared" si="61"/>
        <v>0.87996474999999996</v>
      </c>
      <c r="AF219" s="28">
        <f t="shared" si="61"/>
        <v>0.87999987499999999</v>
      </c>
      <c r="AG219" s="28">
        <f t="shared" si="61"/>
        <v>0.122322</v>
      </c>
      <c r="AH219" s="28">
        <f>IFERROR(AVERAGE(N212:N219),"")</f>
        <v>1.875</v>
      </c>
      <c r="AI219" s="28">
        <f>IFERROR(AVERAGE(O212:O219),"")</f>
        <v>1.875</v>
      </c>
      <c r="AJ219" s="28">
        <f>AVERAGE(M212:M219)</f>
        <v>2</v>
      </c>
      <c r="AK219">
        <f>COUNTA(D212:D219)</f>
        <v>8</v>
      </c>
      <c r="AL219">
        <f>COUNTIF(M212:M219,"=2")</f>
        <v>8</v>
      </c>
      <c r="AM219">
        <f>COUNTIF(M212:M219,"=1")</f>
        <v>0</v>
      </c>
      <c r="AN219">
        <f>COUNTIF(M212:M219,"=0")</f>
        <v>0</v>
      </c>
      <c r="AO219">
        <f>COUNTIF(M212:M219,"=3")</f>
        <v>0</v>
      </c>
      <c r="AP219">
        <f>COUNTIF(M212:M219,"=")</f>
        <v>0</v>
      </c>
    </row>
    <row r="220" spans="1:42" x14ac:dyDescent="0.2">
      <c r="A220" s="33">
        <v>2</v>
      </c>
      <c r="B220" s="33" t="s">
        <v>96</v>
      </c>
      <c r="C220" t="s">
        <v>37</v>
      </c>
      <c r="D220">
        <v>25</v>
      </c>
      <c r="E220">
        <v>1000</v>
      </c>
      <c r="F220">
        <v>0</v>
      </c>
      <c r="G220">
        <v>4633</v>
      </c>
      <c r="H220">
        <v>4633</v>
      </c>
      <c r="I220">
        <v>0</v>
      </c>
      <c r="J220">
        <v>0.19350899999999999</v>
      </c>
      <c r="K220">
        <v>0</v>
      </c>
      <c r="L220">
        <v>10</v>
      </c>
      <c r="M220">
        <v>2</v>
      </c>
      <c r="N220">
        <v>4</v>
      </c>
      <c r="O220">
        <v>2</v>
      </c>
      <c r="P220">
        <v>9</v>
      </c>
      <c r="Q220">
        <v>11</v>
      </c>
      <c r="R220">
        <v>5</v>
      </c>
      <c r="S220">
        <v>0.18660099999999999</v>
      </c>
      <c r="T220">
        <v>0.18732299999999999</v>
      </c>
      <c r="U220">
        <v>0.15294099999999999</v>
      </c>
      <c r="V220"/>
      <c r="W220"/>
      <c r="X220"/>
      <c r="Y220"/>
      <c r="Z220"/>
      <c r="AA220"/>
      <c r="AB220"/>
      <c r="AC220"/>
      <c r="AD220"/>
      <c r="AE220"/>
      <c r="AF220"/>
      <c r="AG220"/>
      <c r="AH220"/>
      <c r="AI220"/>
      <c r="AJ220"/>
    </row>
    <row r="221" spans="1:42" x14ac:dyDescent="0.2">
      <c r="A221" s="33">
        <v>2</v>
      </c>
      <c r="B221" s="33" t="s">
        <v>96</v>
      </c>
      <c r="C221" t="s">
        <v>38</v>
      </c>
      <c r="D221">
        <v>25</v>
      </c>
      <c r="E221">
        <v>1000</v>
      </c>
      <c r="F221">
        <v>0</v>
      </c>
      <c r="G221">
        <v>4105</v>
      </c>
      <c r="H221">
        <v>4105</v>
      </c>
      <c r="I221">
        <v>0</v>
      </c>
      <c r="J221">
        <v>1.6159619999999999</v>
      </c>
      <c r="K221">
        <v>4968</v>
      </c>
      <c r="L221">
        <v>249</v>
      </c>
      <c r="M221">
        <v>2</v>
      </c>
      <c r="N221">
        <v>4</v>
      </c>
      <c r="O221">
        <v>2</v>
      </c>
      <c r="P221">
        <v>22</v>
      </c>
      <c r="Q221">
        <v>641</v>
      </c>
      <c r="R221">
        <v>13</v>
      </c>
      <c r="S221">
        <v>1.3685830000000001</v>
      </c>
      <c r="T221">
        <v>1.3695980000000001</v>
      </c>
      <c r="U221">
        <v>0.33074300000000001</v>
      </c>
      <c r="V221"/>
      <c r="W221"/>
      <c r="X221"/>
      <c r="Y221"/>
      <c r="Z221"/>
      <c r="AA221"/>
      <c r="AB221"/>
      <c r="AC221"/>
      <c r="AD221"/>
      <c r="AE221"/>
      <c r="AF221"/>
      <c r="AG221"/>
      <c r="AH221"/>
      <c r="AI221"/>
      <c r="AJ221"/>
    </row>
    <row r="222" spans="1:42" x14ac:dyDescent="0.2">
      <c r="A222" s="33">
        <v>2</v>
      </c>
      <c r="B222" s="33" t="s">
        <v>96</v>
      </c>
      <c r="C222" t="s">
        <v>39</v>
      </c>
      <c r="D222">
        <v>25</v>
      </c>
      <c r="E222">
        <v>1000</v>
      </c>
      <c r="F222">
        <v>0</v>
      </c>
      <c r="G222">
        <v>3914</v>
      </c>
      <c r="H222">
        <v>3914</v>
      </c>
      <c r="I222">
        <v>0</v>
      </c>
      <c r="J222">
        <v>51.942174000000001</v>
      </c>
      <c r="K222">
        <v>131829</v>
      </c>
      <c r="L222">
        <v>1608</v>
      </c>
      <c r="M222">
        <v>2</v>
      </c>
      <c r="N222">
        <v>3</v>
      </c>
      <c r="O222">
        <v>2</v>
      </c>
      <c r="P222">
        <v>27</v>
      </c>
      <c r="Q222">
        <v>7751</v>
      </c>
      <c r="R222">
        <v>10</v>
      </c>
      <c r="S222">
        <v>46.625146000000001</v>
      </c>
      <c r="T222">
        <v>46.625979999999998</v>
      </c>
      <c r="U222">
        <v>0.71703799999999995</v>
      </c>
      <c r="V222"/>
      <c r="W222"/>
      <c r="X222"/>
      <c r="Y222"/>
      <c r="Z222"/>
      <c r="AA222"/>
      <c r="AB222"/>
      <c r="AC222"/>
      <c r="AD222"/>
      <c r="AE222"/>
      <c r="AF222"/>
      <c r="AG222"/>
      <c r="AH222"/>
      <c r="AI222"/>
      <c r="AJ222"/>
    </row>
    <row r="223" spans="1:42" x14ac:dyDescent="0.2">
      <c r="A223" s="33">
        <v>2</v>
      </c>
      <c r="B223" s="33" t="s">
        <v>96</v>
      </c>
      <c r="C223" t="s">
        <v>40</v>
      </c>
      <c r="D223">
        <v>25</v>
      </c>
      <c r="E223">
        <v>1000</v>
      </c>
      <c r="F223">
        <v>0</v>
      </c>
      <c r="G223">
        <v>3550</v>
      </c>
      <c r="H223">
        <v>3550</v>
      </c>
      <c r="I223">
        <v>0</v>
      </c>
      <c r="J223">
        <v>28.740424000000001</v>
      </c>
      <c r="K223">
        <v>81893</v>
      </c>
      <c r="L223">
        <v>773</v>
      </c>
      <c r="M223">
        <v>2</v>
      </c>
      <c r="N223">
        <v>2</v>
      </c>
      <c r="O223">
        <v>2</v>
      </c>
      <c r="P223">
        <v>28</v>
      </c>
      <c r="Q223">
        <v>10953</v>
      </c>
      <c r="R223">
        <v>7</v>
      </c>
      <c r="S223">
        <v>13.69281</v>
      </c>
      <c r="T223">
        <v>13.692883</v>
      </c>
      <c r="U223">
        <v>0.31833699999999998</v>
      </c>
      <c r="V223"/>
      <c r="W223"/>
      <c r="X223"/>
      <c r="Y223"/>
      <c r="Z223"/>
      <c r="AA223"/>
      <c r="AB223"/>
      <c r="AC223"/>
      <c r="AD223"/>
      <c r="AE223"/>
      <c r="AF223"/>
      <c r="AG223"/>
      <c r="AH223"/>
      <c r="AI223"/>
      <c r="AJ223"/>
    </row>
    <row r="224" spans="1:42" x14ac:dyDescent="0.2">
      <c r="A224" s="33">
        <v>2</v>
      </c>
      <c r="B224" s="33" t="s">
        <v>96</v>
      </c>
      <c r="C224" t="s">
        <v>41</v>
      </c>
      <c r="D224">
        <v>25</v>
      </c>
      <c r="E224">
        <v>1000</v>
      </c>
      <c r="F224">
        <v>0</v>
      </c>
      <c r="G224">
        <v>3930</v>
      </c>
      <c r="H224">
        <v>3930</v>
      </c>
      <c r="I224">
        <v>0</v>
      </c>
      <c r="J224">
        <v>0.54725699999999999</v>
      </c>
      <c r="K224">
        <v>0</v>
      </c>
      <c r="L224">
        <v>6</v>
      </c>
      <c r="M224">
        <v>2</v>
      </c>
      <c r="N224">
        <v>3</v>
      </c>
      <c r="O224">
        <v>2</v>
      </c>
      <c r="P224">
        <v>37</v>
      </c>
      <c r="Q224">
        <v>35</v>
      </c>
      <c r="R224">
        <v>26</v>
      </c>
      <c r="S224">
        <v>0.474468</v>
      </c>
      <c r="T224">
        <v>0.47527000000000003</v>
      </c>
      <c r="U224">
        <v>0.34716999999999998</v>
      </c>
      <c r="V224"/>
      <c r="W224"/>
      <c r="X224"/>
      <c r="Y224"/>
      <c r="Z224"/>
      <c r="AA224"/>
      <c r="AB224"/>
      <c r="AC224"/>
      <c r="AD224"/>
      <c r="AE224"/>
      <c r="AF224"/>
      <c r="AG224"/>
      <c r="AH224"/>
      <c r="AI224"/>
      <c r="AJ224"/>
    </row>
    <row r="225" spans="1:42" x14ac:dyDescent="0.2">
      <c r="A225" s="33">
        <v>2</v>
      </c>
      <c r="B225" s="33" t="s">
        <v>96</v>
      </c>
      <c r="C225" t="s">
        <v>42</v>
      </c>
      <c r="D225">
        <v>25</v>
      </c>
      <c r="E225">
        <v>1000</v>
      </c>
      <c r="F225">
        <v>0</v>
      </c>
      <c r="G225">
        <v>3744</v>
      </c>
      <c r="H225">
        <v>3744</v>
      </c>
      <c r="I225">
        <v>0</v>
      </c>
      <c r="J225">
        <v>6.3526899999999999</v>
      </c>
      <c r="K225">
        <v>17372</v>
      </c>
      <c r="L225">
        <v>595</v>
      </c>
      <c r="M225">
        <v>2</v>
      </c>
      <c r="N225">
        <v>3</v>
      </c>
      <c r="O225">
        <v>2</v>
      </c>
      <c r="P225">
        <v>44</v>
      </c>
      <c r="Q225">
        <v>3332</v>
      </c>
      <c r="R225">
        <v>32</v>
      </c>
      <c r="S225">
        <v>4.5582849999999997</v>
      </c>
      <c r="T225">
        <v>4.5593589999999997</v>
      </c>
      <c r="U225">
        <v>0.33355299999999999</v>
      </c>
      <c r="V225"/>
      <c r="W225"/>
      <c r="X225"/>
      <c r="Y225"/>
      <c r="Z225"/>
      <c r="AA225"/>
      <c r="AB225"/>
      <c r="AC225"/>
      <c r="AD225"/>
      <c r="AE225"/>
      <c r="AF225"/>
      <c r="AG225"/>
      <c r="AH225"/>
      <c r="AI225"/>
      <c r="AJ225"/>
    </row>
    <row r="226" spans="1:42" x14ac:dyDescent="0.2">
      <c r="A226" s="33">
        <v>2</v>
      </c>
      <c r="B226" s="33" t="s">
        <v>96</v>
      </c>
      <c r="C226" t="s">
        <v>43</v>
      </c>
      <c r="D226">
        <v>25</v>
      </c>
      <c r="E226">
        <v>1000</v>
      </c>
      <c r="F226">
        <v>0</v>
      </c>
      <c r="G226">
        <v>3616</v>
      </c>
      <c r="H226">
        <v>3616</v>
      </c>
      <c r="I226">
        <v>0</v>
      </c>
      <c r="J226">
        <v>15.906173000000001</v>
      </c>
      <c r="K226">
        <v>39710</v>
      </c>
      <c r="L226">
        <v>910</v>
      </c>
      <c r="M226">
        <v>2</v>
      </c>
      <c r="N226">
        <v>3</v>
      </c>
      <c r="O226">
        <v>2</v>
      </c>
      <c r="P226">
        <v>37</v>
      </c>
      <c r="Q226">
        <v>4673</v>
      </c>
      <c r="R226">
        <v>15</v>
      </c>
      <c r="S226">
        <v>13.700626</v>
      </c>
      <c r="T226">
        <v>13.701485</v>
      </c>
      <c r="U226">
        <v>0.57798099999999997</v>
      </c>
      <c r="V226"/>
      <c r="W226"/>
      <c r="X226"/>
      <c r="Y226"/>
      <c r="Z226"/>
      <c r="AA226"/>
      <c r="AB226"/>
      <c r="AC226"/>
      <c r="AD226"/>
      <c r="AE226"/>
      <c r="AF226"/>
      <c r="AG226"/>
      <c r="AH226"/>
      <c r="AI226"/>
      <c r="AJ226"/>
    </row>
    <row r="227" spans="1:42" x14ac:dyDescent="0.2">
      <c r="A227" s="33">
        <v>2</v>
      </c>
      <c r="B227" s="33" t="s">
        <v>96</v>
      </c>
      <c r="C227" t="s">
        <v>44</v>
      </c>
      <c r="D227">
        <v>25</v>
      </c>
      <c r="E227">
        <v>1000</v>
      </c>
      <c r="F227">
        <v>0</v>
      </c>
      <c r="G227">
        <v>3282</v>
      </c>
      <c r="H227">
        <v>3282</v>
      </c>
      <c r="I227">
        <v>0</v>
      </c>
      <c r="J227">
        <v>1.12469</v>
      </c>
      <c r="K227">
        <v>2850</v>
      </c>
      <c r="L227">
        <v>223</v>
      </c>
      <c r="M227">
        <v>2</v>
      </c>
      <c r="N227">
        <v>1</v>
      </c>
      <c r="O227">
        <v>1</v>
      </c>
      <c r="P227">
        <v>24</v>
      </c>
      <c r="Q227">
        <v>636</v>
      </c>
      <c r="R227">
        <v>6</v>
      </c>
      <c r="S227">
        <v>1.0904419999999999</v>
      </c>
      <c r="T227">
        <v>1.0904959999999999</v>
      </c>
      <c r="U227">
        <v>0.427508</v>
      </c>
      <c r="V227"/>
      <c r="W227"/>
      <c r="X227"/>
      <c r="Y227"/>
      <c r="Z227"/>
      <c r="AA227"/>
      <c r="AB227"/>
      <c r="AC227"/>
      <c r="AD227"/>
      <c r="AE227"/>
      <c r="AF227"/>
      <c r="AG227"/>
      <c r="AH227"/>
      <c r="AI227"/>
      <c r="AJ227"/>
    </row>
    <row r="228" spans="1:42" x14ac:dyDescent="0.2">
      <c r="A228" s="33">
        <v>2</v>
      </c>
      <c r="B228" s="33" t="s">
        <v>96</v>
      </c>
      <c r="C228" t="s">
        <v>45</v>
      </c>
      <c r="D228">
        <v>25</v>
      </c>
      <c r="E228">
        <v>1000</v>
      </c>
      <c r="F228">
        <v>0</v>
      </c>
      <c r="G228">
        <v>3707</v>
      </c>
      <c r="H228">
        <v>3707</v>
      </c>
      <c r="I228">
        <v>0</v>
      </c>
      <c r="J228">
        <v>1.0873090000000001</v>
      </c>
      <c r="K228">
        <v>2225</v>
      </c>
      <c r="L228">
        <v>191</v>
      </c>
      <c r="M228">
        <v>2</v>
      </c>
      <c r="N228">
        <v>2</v>
      </c>
      <c r="O228">
        <v>2</v>
      </c>
      <c r="P228">
        <v>34</v>
      </c>
      <c r="Q228">
        <v>422</v>
      </c>
      <c r="R228">
        <v>23</v>
      </c>
      <c r="S228">
        <v>0.94436799999999999</v>
      </c>
      <c r="T228">
        <v>0.94442800000000005</v>
      </c>
      <c r="U228">
        <v>0.37043799999999999</v>
      </c>
      <c r="V228"/>
      <c r="W228"/>
      <c r="X228"/>
      <c r="Y228"/>
      <c r="Z228"/>
      <c r="AA228"/>
      <c r="AB228"/>
      <c r="AC228"/>
      <c r="AD228"/>
      <c r="AE228"/>
      <c r="AF228"/>
      <c r="AG228"/>
      <c r="AH228"/>
      <c r="AI228"/>
      <c r="AJ228"/>
    </row>
    <row r="229" spans="1:42" x14ac:dyDescent="0.2">
      <c r="A229" s="33">
        <v>2</v>
      </c>
      <c r="B229" s="33" t="s">
        <v>96</v>
      </c>
      <c r="C229" t="s">
        <v>46</v>
      </c>
      <c r="D229">
        <v>25</v>
      </c>
      <c r="E229">
        <v>1000</v>
      </c>
      <c r="F229">
        <v>0</v>
      </c>
      <c r="G229">
        <v>4046</v>
      </c>
      <c r="H229">
        <v>4046</v>
      </c>
      <c r="I229">
        <v>0</v>
      </c>
      <c r="J229">
        <v>5.6762160000000002</v>
      </c>
      <c r="K229">
        <v>11288</v>
      </c>
      <c r="L229">
        <v>369</v>
      </c>
      <c r="M229">
        <v>2</v>
      </c>
      <c r="N229">
        <v>3</v>
      </c>
      <c r="O229">
        <v>2</v>
      </c>
      <c r="P229">
        <v>42</v>
      </c>
      <c r="Q229">
        <v>2226</v>
      </c>
      <c r="R229">
        <v>21</v>
      </c>
      <c r="S229">
        <v>5.5797080000000001</v>
      </c>
      <c r="T229">
        <v>5.5806490000000002</v>
      </c>
      <c r="U229">
        <v>0.71554899999999999</v>
      </c>
      <c r="V229"/>
      <c r="W229"/>
      <c r="X229"/>
      <c r="Y229"/>
      <c r="Z229"/>
      <c r="AA229"/>
      <c r="AB229"/>
      <c r="AC229"/>
      <c r="AD229"/>
      <c r="AE229"/>
      <c r="AF229"/>
      <c r="AG229"/>
      <c r="AH229"/>
      <c r="AI229"/>
      <c r="AJ229"/>
    </row>
    <row r="230" spans="1:42" x14ac:dyDescent="0.2">
      <c r="A230" s="33">
        <v>2</v>
      </c>
      <c r="B230" s="33" t="s">
        <v>96</v>
      </c>
      <c r="C230" t="s">
        <v>47</v>
      </c>
      <c r="D230">
        <v>25</v>
      </c>
      <c r="E230">
        <v>1000</v>
      </c>
      <c r="F230">
        <v>0</v>
      </c>
      <c r="G230">
        <v>3509</v>
      </c>
      <c r="H230">
        <v>3509</v>
      </c>
      <c r="I230">
        <v>0</v>
      </c>
      <c r="J230">
        <v>47.102424999999997</v>
      </c>
      <c r="K230">
        <v>127337</v>
      </c>
      <c r="L230">
        <v>1455</v>
      </c>
      <c r="M230">
        <v>2</v>
      </c>
      <c r="N230">
        <v>2</v>
      </c>
      <c r="O230">
        <v>2</v>
      </c>
      <c r="P230">
        <v>31</v>
      </c>
      <c r="Q230">
        <v>10944</v>
      </c>
      <c r="R230">
        <v>20</v>
      </c>
      <c r="S230">
        <v>36.661385000000003</v>
      </c>
      <c r="T230">
        <v>36.661453999999999</v>
      </c>
      <c r="U230">
        <v>0.28553899999999999</v>
      </c>
      <c r="V230" s="28">
        <f t="shared" ref="V230:AA230" si="62">IFERROR(AVERAGE(G220:G230),"")</f>
        <v>3821.4545454545455</v>
      </c>
      <c r="W230" s="28">
        <f t="shared" si="62"/>
        <v>3821.4545454545455</v>
      </c>
      <c r="X230" s="28">
        <f t="shared" si="62"/>
        <v>0</v>
      </c>
      <c r="Y230" s="28">
        <f t="shared" si="62"/>
        <v>14.571711727272726</v>
      </c>
      <c r="Z230" s="28">
        <f t="shared" si="62"/>
        <v>38133.818181818184</v>
      </c>
      <c r="AA230" s="28">
        <f t="shared" si="62"/>
        <v>580.81818181818187</v>
      </c>
      <c r="AB230" s="28">
        <f t="shared" ref="AB230:AG230" si="63">IFERROR(AVERAGE(P220:P230),"")</f>
        <v>30.454545454545453</v>
      </c>
      <c r="AC230" s="28">
        <f t="shared" si="63"/>
        <v>3784</v>
      </c>
      <c r="AD230" s="28">
        <f t="shared" si="63"/>
        <v>16.181818181818183</v>
      </c>
      <c r="AE230" s="28">
        <f t="shared" si="63"/>
        <v>11.352947454545454</v>
      </c>
      <c r="AF230" s="28">
        <f t="shared" si="63"/>
        <v>11.353538636363636</v>
      </c>
      <c r="AG230" s="28">
        <f t="shared" si="63"/>
        <v>0.41607245454545455</v>
      </c>
      <c r="AH230" s="28">
        <f>IFERROR(AVERAGE(N220:N230),"")</f>
        <v>2.7272727272727271</v>
      </c>
      <c r="AI230" s="28">
        <f>IFERROR(AVERAGE(O220:O230),"")</f>
        <v>1.9090909090909092</v>
      </c>
      <c r="AJ230" s="28">
        <f>AVERAGE(M220:M230)</f>
        <v>2</v>
      </c>
      <c r="AK230">
        <f>COUNTA(D220:D230)</f>
        <v>11</v>
      </c>
      <c r="AL230">
        <f>COUNTIF(M220:M230,"=2")</f>
        <v>11</v>
      </c>
      <c r="AM230">
        <f>COUNTIF(M220:M230,"=1")</f>
        <v>0</v>
      </c>
      <c r="AN230">
        <f>COUNTIF(M220:M230,"=0")</f>
        <v>0</v>
      </c>
      <c r="AO230">
        <f>COUNTIF(M220:M230,"=3")</f>
        <v>0</v>
      </c>
      <c r="AP230">
        <f>COUNTIF(M220:M230,"=")</f>
        <v>0</v>
      </c>
    </row>
    <row r="231" spans="1:42" x14ac:dyDescent="0.2">
      <c r="A231" s="33">
        <v>2</v>
      </c>
      <c r="B231" s="33" t="s">
        <v>97</v>
      </c>
      <c r="C231" t="s">
        <v>48</v>
      </c>
      <c r="D231">
        <v>25</v>
      </c>
      <c r="E231">
        <v>1000</v>
      </c>
      <c r="F231">
        <v>0</v>
      </c>
      <c r="G231">
        <v>3602</v>
      </c>
      <c r="H231">
        <v>3602</v>
      </c>
      <c r="I231">
        <v>0</v>
      </c>
      <c r="J231">
        <v>0.41685699999999998</v>
      </c>
      <c r="K231">
        <v>0</v>
      </c>
      <c r="L231">
        <v>14</v>
      </c>
      <c r="M231">
        <v>2</v>
      </c>
      <c r="N231">
        <v>3</v>
      </c>
      <c r="O231">
        <v>2</v>
      </c>
      <c r="P231">
        <v>10</v>
      </c>
      <c r="Q231">
        <v>15</v>
      </c>
      <c r="R231">
        <v>5</v>
      </c>
      <c r="S231">
        <v>0.41272900000000001</v>
      </c>
      <c r="T231">
        <v>0.41361500000000001</v>
      </c>
      <c r="U231">
        <v>0.298149</v>
      </c>
      <c r="V231"/>
      <c r="W231"/>
      <c r="X231"/>
      <c r="Y231"/>
      <c r="Z231"/>
      <c r="AA231"/>
      <c r="AB231"/>
      <c r="AC231"/>
      <c r="AD231"/>
      <c r="AE231"/>
      <c r="AF231"/>
      <c r="AG231"/>
      <c r="AH231"/>
      <c r="AI231"/>
      <c r="AJ231"/>
    </row>
    <row r="232" spans="1:42" x14ac:dyDescent="0.2">
      <c r="A232" s="33">
        <v>2</v>
      </c>
      <c r="B232" s="33" t="s">
        <v>97</v>
      </c>
      <c r="C232" t="s">
        <v>49</v>
      </c>
      <c r="D232">
        <v>25</v>
      </c>
      <c r="E232">
        <v>1000</v>
      </c>
      <c r="F232">
        <v>0</v>
      </c>
      <c r="G232">
        <v>3380</v>
      </c>
      <c r="H232">
        <v>3380</v>
      </c>
      <c r="I232">
        <v>0</v>
      </c>
      <c r="J232">
        <v>30.004795000000001</v>
      </c>
      <c r="K232">
        <v>149627</v>
      </c>
      <c r="L232">
        <v>356</v>
      </c>
      <c r="M232">
        <v>2</v>
      </c>
      <c r="N232">
        <v>3</v>
      </c>
      <c r="O232">
        <v>2</v>
      </c>
      <c r="P232">
        <v>88</v>
      </c>
      <c r="Q232">
        <v>2675</v>
      </c>
      <c r="R232">
        <v>77</v>
      </c>
      <c r="S232">
        <v>0.83939299999999994</v>
      </c>
      <c r="T232">
        <v>0.84023499999999995</v>
      </c>
      <c r="U232">
        <v>0.359871</v>
      </c>
      <c r="V232"/>
      <c r="W232"/>
      <c r="X232"/>
      <c r="Y232"/>
      <c r="Z232"/>
      <c r="AA232"/>
      <c r="AB232"/>
      <c r="AC232"/>
      <c r="AD232"/>
      <c r="AE232"/>
      <c r="AF232"/>
      <c r="AG232"/>
      <c r="AH232"/>
      <c r="AI232"/>
      <c r="AJ232"/>
    </row>
    <row r="233" spans="1:42" x14ac:dyDescent="0.2">
      <c r="A233" s="33">
        <v>2</v>
      </c>
      <c r="B233" s="33" t="s">
        <v>97</v>
      </c>
      <c r="C233" t="s">
        <v>50</v>
      </c>
      <c r="D233">
        <v>25</v>
      </c>
      <c r="E233">
        <v>1000</v>
      </c>
      <c r="F233">
        <v>0</v>
      </c>
      <c r="G233">
        <v>2771</v>
      </c>
      <c r="H233">
        <v>3269</v>
      </c>
      <c r="I233">
        <v>0.15234</v>
      </c>
      <c r="J233">
        <v>3600.0350739999999</v>
      </c>
      <c r="K233">
        <v>5925624</v>
      </c>
      <c r="L233">
        <v>1766</v>
      </c>
      <c r="M233">
        <v>1</v>
      </c>
      <c r="N233">
        <v>3</v>
      </c>
      <c r="O233">
        <v>2</v>
      </c>
      <c r="P233">
        <v>28</v>
      </c>
      <c r="Q233">
        <v>17367</v>
      </c>
      <c r="R233">
        <v>12</v>
      </c>
      <c r="S233">
        <v>14.158737</v>
      </c>
      <c r="T233">
        <v>14.159511</v>
      </c>
      <c r="U233">
        <v>0.59384400000000004</v>
      </c>
      <c r="V233"/>
      <c r="W233"/>
      <c r="X233"/>
      <c r="Y233"/>
      <c r="Z233"/>
      <c r="AA233"/>
      <c r="AB233"/>
      <c r="AC233"/>
      <c r="AD233"/>
      <c r="AE233"/>
      <c r="AF233"/>
      <c r="AG233"/>
      <c r="AH233"/>
      <c r="AI233"/>
      <c r="AJ233"/>
    </row>
    <row r="234" spans="1:42" x14ac:dyDescent="0.2">
      <c r="A234" s="33">
        <v>2</v>
      </c>
      <c r="B234" s="33" t="s">
        <v>97</v>
      </c>
      <c r="C234" t="s">
        <v>51</v>
      </c>
      <c r="D234">
        <v>25</v>
      </c>
      <c r="E234">
        <v>1000</v>
      </c>
      <c r="F234">
        <v>0</v>
      </c>
      <c r="G234">
        <v>2545.3613540000001</v>
      </c>
      <c r="H234">
        <v>2997</v>
      </c>
      <c r="I234">
        <v>0.150697</v>
      </c>
      <c r="J234">
        <v>3600.063099</v>
      </c>
      <c r="K234">
        <v>5289816</v>
      </c>
      <c r="L234">
        <v>4284</v>
      </c>
      <c r="M234">
        <v>1</v>
      </c>
      <c r="N234">
        <v>3</v>
      </c>
      <c r="O234">
        <v>2</v>
      </c>
      <c r="P234">
        <v>106</v>
      </c>
      <c r="Q234">
        <v>24601</v>
      </c>
      <c r="R234">
        <v>100</v>
      </c>
      <c r="S234">
        <v>0.47944900000000001</v>
      </c>
      <c r="T234">
        <v>0.48020299999999999</v>
      </c>
      <c r="U234">
        <v>0.27949499999999999</v>
      </c>
      <c r="V234"/>
      <c r="W234"/>
      <c r="X234"/>
      <c r="Y234"/>
      <c r="Z234"/>
      <c r="AA234"/>
      <c r="AB234"/>
      <c r="AC234"/>
      <c r="AD234"/>
      <c r="AE234"/>
      <c r="AF234"/>
      <c r="AG234"/>
      <c r="AH234"/>
      <c r="AI234"/>
      <c r="AJ234"/>
    </row>
    <row r="235" spans="1:42" x14ac:dyDescent="0.2">
      <c r="A235" s="33">
        <v>2</v>
      </c>
      <c r="B235" s="33" t="s">
        <v>97</v>
      </c>
      <c r="C235" t="s">
        <v>52</v>
      </c>
      <c r="D235">
        <v>25</v>
      </c>
      <c r="E235">
        <v>1000</v>
      </c>
      <c r="F235">
        <v>0</v>
      </c>
      <c r="G235">
        <v>3380</v>
      </c>
      <c r="H235">
        <v>3380</v>
      </c>
      <c r="I235">
        <v>0</v>
      </c>
      <c r="J235">
        <v>0.60392000000000001</v>
      </c>
      <c r="K235">
        <v>0</v>
      </c>
      <c r="L235">
        <v>10</v>
      </c>
      <c r="M235">
        <v>2</v>
      </c>
      <c r="N235">
        <v>3</v>
      </c>
      <c r="O235">
        <v>2</v>
      </c>
      <c r="P235">
        <v>26</v>
      </c>
      <c r="Q235">
        <v>19</v>
      </c>
      <c r="R235">
        <v>17</v>
      </c>
      <c r="S235">
        <v>0.57093300000000002</v>
      </c>
      <c r="T235">
        <v>0.57166499999999998</v>
      </c>
      <c r="U235">
        <v>0.33373700000000001</v>
      </c>
      <c r="V235"/>
      <c r="W235"/>
      <c r="X235"/>
      <c r="Y235"/>
      <c r="Z235"/>
      <c r="AA235"/>
      <c r="AB235"/>
      <c r="AC235"/>
      <c r="AD235"/>
      <c r="AE235"/>
      <c r="AF235"/>
      <c r="AG235"/>
      <c r="AH235"/>
      <c r="AI235"/>
      <c r="AJ235"/>
    </row>
    <row r="236" spans="1:42" x14ac:dyDescent="0.2">
      <c r="A236" s="33">
        <v>2</v>
      </c>
      <c r="B236" s="33" t="s">
        <v>97</v>
      </c>
      <c r="C236" t="s">
        <v>53</v>
      </c>
      <c r="D236">
        <v>25</v>
      </c>
      <c r="E236">
        <v>1000</v>
      </c>
      <c r="F236">
        <v>0</v>
      </c>
      <c r="G236">
        <v>3240</v>
      </c>
      <c r="H236">
        <v>3240</v>
      </c>
      <c r="I236">
        <v>0</v>
      </c>
      <c r="J236">
        <v>1.272497</v>
      </c>
      <c r="K236">
        <v>2446</v>
      </c>
      <c r="L236">
        <v>85</v>
      </c>
      <c r="M236">
        <v>2</v>
      </c>
      <c r="N236">
        <v>3</v>
      </c>
      <c r="O236">
        <v>2</v>
      </c>
      <c r="P236">
        <v>15</v>
      </c>
      <c r="Q236">
        <v>165</v>
      </c>
      <c r="R236">
        <v>4</v>
      </c>
      <c r="S236">
        <v>1.153051</v>
      </c>
      <c r="T236">
        <v>1.153896</v>
      </c>
      <c r="U236">
        <v>0.49951899999999999</v>
      </c>
      <c r="V236"/>
      <c r="W236"/>
      <c r="X236"/>
      <c r="Y236"/>
      <c r="Z236"/>
      <c r="AA236"/>
      <c r="AB236"/>
      <c r="AC236"/>
      <c r="AD236"/>
      <c r="AE236"/>
      <c r="AF236"/>
      <c r="AG236"/>
      <c r="AH236"/>
      <c r="AI236"/>
      <c r="AJ236"/>
    </row>
    <row r="237" spans="1:42" x14ac:dyDescent="0.2">
      <c r="A237" s="33">
        <v>2</v>
      </c>
      <c r="B237" s="33" t="s">
        <v>97</v>
      </c>
      <c r="C237" t="s">
        <v>54</v>
      </c>
      <c r="D237">
        <v>25</v>
      </c>
      <c r="E237">
        <v>1000</v>
      </c>
      <c r="F237">
        <v>0</v>
      </c>
      <c r="G237">
        <v>2983</v>
      </c>
      <c r="H237">
        <v>2983</v>
      </c>
      <c r="I237">
        <v>0</v>
      </c>
      <c r="J237">
        <v>107.08968400000001</v>
      </c>
      <c r="K237">
        <v>339640</v>
      </c>
      <c r="L237">
        <v>711</v>
      </c>
      <c r="M237">
        <v>2</v>
      </c>
      <c r="N237">
        <v>3</v>
      </c>
      <c r="O237">
        <v>2</v>
      </c>
      <c r="P237">
        <v>261</v>
      </c>
      <c r="Q237">
        <v>5717</v>
      </c>
      <c r="R237">
        <v>256</v>
      </c>
      <c r="S237">
        <v>10.609394999999999</v>
      </c>
      <c r="T237">
        <v>10.610184</v>
      </c>
      <c r="U237">
        <v>0.19020400000000001</v>
      </c>
      <c r="V237"/>
      <c r="W237"/>
      <c r="X237"/>
      <c r="Y237"/>
      <c r="Z237"/>
      <c r="AA237"/>
      <c r="AB237"/>
      <c r="AC237"/>
      <c r="AD237"/>
      <c r="AE237"/>
      <c r="AF237"/>
      <c r="AG237"/>
      <c r="AH237"/>
      <c r="AI237"/>
      <c r="AJ237"/>
    </row>
    <row r="238" spans="1:42" x14ac:dyDescent="0.2">
      <c r="A238" s="33">
        <v>2</v>
      </c>
      <c r="B238" s="33" t="s">
        <v>97</v>
      </c>
      <c r="C238" t="s">
        <v>55</v>
      </c>
      <c r="D238">
        <v>25</v>
      </c>
      <c r="E238">
        <v>1000</v>
      </c>
      <c r="F238">
        <v>0</v>
      </c>
      <c r="G238">
        <v>2408.1739280000002</v>
      </c>
      <c r="H238">
        <v>2691</v>
      </c>
      <c r="I238">
        <v>0.105101</v>
      </c>
      <c r="J238">
        <v>3600.0661700000001</v>
      </c>
      <c r="K238">
        <v>5634179</v>
      </c>
      <c r="L238">
        <v>6871</v>
      </c>
      <c r="M238">
        <v>1</v>
      </c>
      <c r="N238">
        <v>2</v>
      </c>
      <c r="O238">
        <v>2</v>
      </c>
      <c r="P238">
        <v>26</v>
      </c>
      <c r="Q238">
        <v>27412</v>
      </c>
      <c r="R238">
        <v>14</v>
      </c>
      <c r="S238">
        <v>75.459790999999996</v>
      </c>
      <c r="T238">
        <v>75.459855000000005</v>
      </c>
      <c r="U238">
        <v>0.25629200000000002</v>
      </c>
      <c r="V238" s="28">
        <f t="shared" ref="V238:AA238" si="64">IFERROR(AVERAGE(G231:G238),"")</f>
        <v>3038.6919102500001</v>
      </c>
      <c r="W238" s="28">
        <f t="shared" si="64"/>
        <v>3192.75</v>
      </c>
      <c r="X238" s="28">
        <f t="shared" si="64"/>
        <v>5.101725E-2</v>
      </c>
      <c r="Y238" s="28">
        <f t="shared" si="64"/>
        <v>1367.4440119999999</v>
      </c>
      <c r="Z238" s="28">
        <f t="shared" si="64"/>
        <v>2167666.5</v>
      </c>
      <c r="AA238" s="28">
        <f t="shared" si="64"/>
        <v>1762.125</v>
      </c>
      <c r="AB238" s="28">
        <f t="shared" ref="AB238:AG238" si="65">IFERROR(AVERAGE(P231:P238),"")</f>
        <v>70</v>
      </c>
      <c r="AC238" s="28">
        <f t="shared" si="65"/>
        <v>9746.375</v>
      </c>
      <c r="AD238" s="28">
        <f t="shared" si="65"/>
        <v>60.625</v>
      </c>
      <c r="AE238" s="28">
        <f t="shared" si="65"/>
        <v>12.960434749999999</v>
      </c>
      <c r="AF238" s="28">
        <f t="shared" si="65"/>
        <v>12.961145500000001</v>
      </c>
      <c r="AG238" s="28">
        <f t="shared" si="65"/>
        <v>0.35138887500000004</v>
      </c>
      <c r="AH238" s="28">
        <f>IFERROR(AVERAGE(N231:N238),"")</f>
        <v>2.875</v>
      </c>
      <c r="AI238" s="28">
        <f>IFERROR(AVERAGE(O231:O238),"")</f>
        <v>2</v>
      </c>
      <c r="AJ238" s="28">
        <f>AVERAGE(M231:M238)</f>
        <v>1.625</v>
      </c>
      <c r="AK238">
        <f>COUNTA(D231:D238)</f>
        <v>8</v>
      </c>
      <c r="AL238">
        <f>COUNTIF(M231:M238,"=2")</f>
        <v>5</v>
      </c>
      <c r="AM238">
        <f>COUNTIF(M231:M238,"=1")</f>
        <v>3</v>
      </c>
      <c r="AN238">
        <f>COUNTIF(M231:M238,"=0")</f>
        <v>0</v>
      </c>
      <c r="AO238">
        <f>COUNTIF(M231:M238,"=3")</f>
        <v>0</v>
      </c>
      <c r="AP238">
        <f>COUNTIF(M231:M238,"=")</f>
        <v>0</v>
      </c>
    </row>
    <row r="239" spans="1:42" x14ac:dyDescent="0.2">
      <c r="B239" s="33" t="s">
        <v>98</v>
      </c>
      <c r="V239" s="28">
        <f t="shared" ref="V239:AA239" si="66">IFERROR(AVERAGE(G183:G238),"")</f>
        <v>2886.9109628139536</v>
      </c>
      <c r="W239" s="28">
        <f t="shared" si="66"/>
        <v>2924.4186046511627</v>
      </c>
      <c r="X239" s="28">
        <f t="shared" si="66"/>
        <v>1.1716209302325583E-2</v>
      </c>
      <c r="Y239" s="28">
        <f t="shared" si="66"/>
        <v>1164.4557308749997</v>
      </c>
      <c r="Z239" s="28">
        <f t="shared" si="66"/>
        <v>362161.05357142858</v>
      </c>
      <c r="AA239" s="28">
        <f t="shared" si="66"/>
        <v>4270.6785714285716</v>
      </c>
      <c r="AB239" s="28">
        <f t="shared" ref="AB239:AG239" si="67">IFERROR(AVERAGE(P183:P238),"")</f>
        <v>3893.9821428571427</v>
      </c>
      <c r="AC239" s="28">
        <f t="shared" si="67"/>
        <v>4120.2678571428569</v>
      </c>
      <c r="AD239" s="28">
        <f t="shared" si="67"/>
        <v>3887.125</v>
      </c>
      <c r="AE239" s="28">
        <f t="shared" si="67"/>
        <v>70.512663697674384</v>
      </c>
      <c r="AF239" s="28">
        <f t="shared" si="67"/>
        <v>70.513244837209285</v>
      </c>
      <c r="AG239" s="28">
        <f t="shared" si="67"/>
        <v>881.56239932142842</v>
      </c>
      <c r="AH239" s="28">
        <f>IFERROR(AVERAGE(N183:N238),"")</f>
        <v>2.7441860465116279</v>
      </c>
      <c r="AI239" s="28">
        <f>IFERROR(AVERAGE(O183:O238),"")</f>
        <v>1.9534883720930232</v>
      </c>
      <c r="AJ239" s="28">
        <f>AVERAGE(M183:M238)</f>
        <v>1.6607142857142858</v>
      </c>
      <c r="AK239">
        <f>COUNTA(D183:D238)</f>
        <v>56</v>
      </c>
      <c r="AL239">
        <f>COUNTIF(M183:M238,"=2")</f>
        <v>38</v>
      </c>
      <c r="AM239">
        <f>COUNTIF(M183:M238,"=1")</f>
        <v>5</v>
      </c>
      <c r="AN239">
        <f>COUNTIF(M183:M238,"=0")</f>
        <v>9</v>
      </c>
      <c r="AO239">
        <f>COUNTIF(M183:M238,"=3")</f>
        <v>4</v>
      </c>
      <c r="AP239">
        <f>COUNTIF(M183:M238,"=")</f>
        <v>0</v>
      </c>
    </row>
    <row r="240" spans="1:42" x14ac:dyDescent="0.2">
      <c r="V240" s="28">
        <f t="shared" ref="V240:AA240" si="68">MIN(G183:G238)</f>
        <v>1869</v>
      </c>
      <c r="W240" s="28">
        <f t="shared" si="68"/>
        <v>1869</v>
      </c>
      <c r="X240" s="28">
        <f t="shared" si="68"/>
        <v>0</v>
      </c>
      <c r="Y240" s="28">
        <f t="shared" si="68"/>
        <v>1.6683E-2</v>
      </c>
      <c r="Z240" s="28">
        <f t="shared" si="68"/>
        <v>0</v>
      </c>
      <c r="AA240" s="28">
        <f t="shared" si="68"/>
        <v>0</v>
      </c>
      <c r="AB240" s="28">
        <f t="shared" ref="AB240:AG240" si="69">MIN(P183:P238)</f>
        <v>0</v>
      </c>
      <c r="AC240" s="28">
        <f t="shared" si="69"/>
        <v>0</v>
      </c>
      <c r="AD240" s="28">
        <f t="shared" si="69"/>
        <v>0</v>
      </c>
      <c r="AE240" s="28">
        <f t="shared" si="69"/>
        <v>6.1177000000000002E-2</v>
      </c>
      <c r="AF240" s="28">
        <f t="shared" si="69"/>
        <v>6.1900999999999998E-2</v>
      </c>
      <c r="AG240" s="28">
        <f t="shared" si="69"/>
        <v>0</v>
      </c>
      <c r="AH240" s="28">
        <f>MIN(N183:N238)</f>
        <v>1</v>
      </c>
      <c r="AI240" s="28">
        <f>MIN(O183:O238)</f>
        <v>1</v>
      </c>
      <c r="AJ240" s="28">
        <f>MIN(M183:M238)</f>
        <v>0</v>
      </c>
    </row>
    <row r="241" spans="1:42" x14ac:dyDescent="0.2">
      <c r="V241" s="28">
        <f t="shared" ref="V241:AA241" si="70">MAX(G183:G238)</f>
        <v>4633</v>
      </c>
      <c r="W241" s="28">
        <f t="shared" si="70"/>
        <v>4633</v>
      </c>
      <c r="X241" s="28">
        <f t="shared" si="70"/>
        <v>0.15234</v>
      </c>
      <c r="Y241" s="28">
        <f t="shared" si="70"/>
        <v>6025.9904049999996</v>
      </c>
      <c r="Z241" s="28">
        <f t="shared" si="70"/>
        <v>5925624</v>
      </c>
      <c r="AA241" s="28">
        <f t="shared" si="70"/>
        <v>82884</v>
      </c>
      <c r="AB241" s="28">
        <f t="shared" ref="AB241:AG241" si="71">MAX(P183:P238)</f>
        <v>87647</v>
      </c>
      <c r="AC241" s="28">
        <f t="shared" si="71"/>
        <v>58469</v>
      </c>
      <c r="AD241" s="28">
        <f t="shared" si="71"/>
        <v>87647</v>
      </c>
      <c r="AE241" s="28">
        <f t="shared" si="71"/>
        <v>2526.7902319999998</v>
      </c>
      <c r="AF241" s="28">
        <f t="shared" si="71"/>
        <v>2526.7912379999998</v>
      </c>
      <c r="AG241" s="28">
        <f t="shared" si="71"/>
        <v>6025.5078009999997</v>
      </c>
      <c r="AH241" s="28">
        <f>MAX(N183:N238)</f>
        <v>4</v>
      </c>
      <c r="AI241" s="28">
        <f>MAX(O183:O238)</f>
        <v>2</v>
      </c>
      <c r="AJ241" s="28">
        <f>MAX(M183:M238)</f>
        <v>3</v>
      </c>
    </row>
    <row r="242" spans="1:42" x14ac:dyDescent="0.2">
      <c r="A242" s="42" t="s">
        <v>145</v>
      </c>
      <c r="V242"/>
      <c r="W242"/>
      <c r="X242"/>
      <c r="Y242"/>
      <c r="Z242"/>
      <c r="AA242"/>
      <c r="AB242"/>
      <c r="AC242"/>
      <c r="AD242"/>
      <c r="AE242"/>
      <c r="AF242"/>
      <c r="AG242"/>
      <c r="AH242"/>
      <c r="AI242"/>
      <c r="AJ242"/>
    </row>
    <row r="243" spans="1:42" x14ac:dyDescent="0.2">
      <c r="A243" s="33">
        <v>1</v>
      </c>
      <c r="B243" s="33" t="s">
        <v>92</v>
      </c>
      <c r="C243" t="s">
        <v>0</v>
      </c>
      <c r="D243">
        <v>25</v>
      </c>
      <c r="E243">
        <v>200</v>
      </c>
      <c r="F243">
        <v>0</v>
      </c>
      <c r="G243">
        <v>2113</v>
      </c>
      <c r="H243">
        <v>2113</v>
      </c>
      <c r="I243">
        <v>0</v>
      </c>
      <c r="J243">
        <v>0.32771099999999997</v>
      </c>
      <c r="K243">
        <v>0</v>
      </c>
      <c r="L243">
        <v>9</v>
      </c>
      <c r="M243">
        <v>2</v>
      </c>
      <c r="N243">
        <v>4</v>
      </c>
      <c r="O243">
        <v>1</v>
      </c>
      <c r="P243">
        <v>83</v>
      </c>
      <c r="Q243">
        <v>6</v>
      </c>
      <c r="R243">
        <v>74</v>
      </c>
      <c r="S243">
        <v>0.32312800000000003</v>
      </c>
      <c r="T243">
        <v>0.32385399999999998</v>
      </c>
      <c r="U243">
        <v>0.28973300000000002</v>
      </c>
      <c r="V243"/>
      <c r="W243"/>
      <c r="X243"/>
      <c r="Y243"/>
      <c r="Z243"/>
      <c r="AA243"/>
      <c r="AB243"/>
      <c r="AC243"/>
      <c r="AD243"/>
      <c r="AE243"/>
      <c r="AF243"/>
      <c r="AG243"/>
      <c r="AH243"/>
      <c r="AI243"/>
      <c r="AJ243"/>
    </row>
    <row r="244" spans="1:42" x14ac:dyDescent="0.2">
      <c r="A244" s="33">
        <v>1</v>
      </c>
      <c r="B244" s="33" t="s">
        <v>92</v>
      </c>
      <c r="C244" t="s">
        <v>1</v>
      </c>
      <c r="D244">
        <v>25</v>
      </c>
      <c r="E244">
        <v>200</v>
      </c>
      <c r="F244">
        <v>0</v>
      </c>
      <c r="G244">
        <v>1903</v>
      </c>
      <c r="H244">
        <v>1903</v>
      </c>
      <c r="I244">
        <v>0</v>
      </c>
      <c r="J244">
        <v>0.13356699999999999</v>
      </c>
      <c r="K244">
        <v>0</v>
      </c>
      <c r="L244">
        <v>2</v>
      </c>
      <c r="M244">
        <v>2</v>
      </c>
      <c r="N244">
        <v>3</v>
      </c>
      <c r="O244">
        <v>1</v>
      </c>
      <c r="P244">
        <v>8</v>
      </c>
      <c r="Q244">
        <v>2</v>
      </c>
      <c r="R244">
        <v>3</v>
      </c>
      <c r="S244">
        <v>0.129741</v>
      </c>
      <c r="T244">
        <v>0.13041700000000001</v>
      </c>
      <c r="U244">
        <v>9.6600000000000005E-2</v>
      </c>
      <c r="V244"/>
      <c r="W244"/>
      <c r="X244"/>
      <c r="Y244"/>
      <c r="Z244"/>
      <c r="AA244"/>
      <c r="AB244"/>
      <c r="AC244"/>
      <c r="AD244"/>
      <c r="AE244"/>
      <c r="AF244"/>
      <c r="AG244"/>
      <c r="AH244"/>
      <c r="AI244"/>
      <c r="AJ244"/>
    </row>
    <row r="245" spans="1:42" x14ac:dyDescent="0.2">
      <c r="A245" s="33">
        <v>1</v>
      </c>
      <c r="B245" s="33" t="s">
        <v>92</v>
      </c>
      <c r="C245" t="s">
        <v>2</v>
      </c>
      <c r="D245">
        <v>25</v>
      </c>
      <c r="E245">
        <v>200</v>
      </c>
      <c r="F245">
        <v>0</v>
      </c>
      <c r="G245">
        <v>1903</v>
      </c>
      <c r="H245">
        <v>1903</v>
      </c>
      <c r="I245">
        <v>0</v>
      </c>
      <c r="J245">
        <v>0.39281199999999999</v>
      </c>
      <c r="K245">
        <v>0</v>
      </c>
      <c r="L245">
        <v>20</v>
      </c>
      <c r="M245">
        <v>2</v>
      </c>
      <c r="N245">
        <v>3</v>
      </c>
      <c r="O245">
        <v>1</v>
      </c>
      <c r="P245">
        <v>20</v>
      </c>
      <c r="Q245">
        <v>53</v>
      </c>
      <c r="R245">
        <v>8</v>
      </c>
      <c r="S245">
        <v>0.38536700000000002</v>
      </c>
      <c r="T245">
        <v>0.38616899999999998</v>
      </c>
      <c r="U245">
        <v>0.24850900000000001</v>
      </c>
      <c r="V245"/>
      <c r="W245"/>
      <c r="X245"/>
      <c r="Y245"/>
      <c r="Z245"/>
      <c r="AA245"/>
      <c r="AB245"/>
      <c r="AC245"/>
      <c r="AD245"/>
      <c r="AE245"/>
      <c r="AF245"/>
      <c r="AG245"/>
      <c r="AH245"/>
      <c r="AI245"/>
      <c r="AJ245"/>
    </row>
    <row r="246" spans="1:42" x14ac:dyDescent="0.2">
      <c r="A246" s="33">
        <v>1</v>
      </c>
      <c r="B246" s="33" t="s">
        <v>92</v>
      </c>
      <c r="C246" t="s">
        <v>3</v>
      </c>
      <c r="D246">
        <v>25</v>
      </c>
      <c r="E246">
        <v>200</v>
      </c>
      <c r="F246">
        <v>0</v>
      </c>
      <c r="G246">
        <v>1869</v>
      </c>
      <c r="H246">
        <v>1869</v>
      </c>
      <c r="I246">
        <v>0</v>
      </c>
      <c r="J246">
        <v>0.40756799999999999</v>
      </c>
      <c r="K246">
        <v>0</v>
      </c>
      <c r="L246">
        <v>31</v>
      </c>
      <c r="M246">
        <v>2</v>
      </c>
      <c r="N246">
        <v>3</v>
      </c>
      <c r="O246">
        <v>1</v>
      </c>
      <c r="P246">
        <v>24</v>
      </c>
      <c r="Q246">
        <v>99</v>
      </c>
      <c r="R246">
        <v>15</v>
      </c>
      <c r="S246">
        <v>0.39960499999999999</v>
      </c>
      <c r="T246">
        <v>0.40032000000000001</v>
      </c>
      <c r="U246">
        <v>0.22309300000000001</v>
      </c>
      <c r="V246"/>
      <c r="W246"/>
      <c r="X246"/>
      <c r="Y246"/>
      <c r="Z246"/>
      <c r="AA246"/>
      <c r="AB246"/>
      <c r="AC246"/>
      <c r="AD246"/>
      <c r="AE246"/>
      <c r="AF246"/>
      <c r="AG246"/>
      <c r="AH246"/>
      <c r="AI246"/>
      <c r="AJ246"/>
    </row>
    <row r="247" spans="1:42" x14ac:dyDescent="0.2">
      <c r="A247" s="33">
        <v>1</v>
      </c>
      <c r="B247" s="33" t="s">
        <v>92</v>
      </c>
      <c r="C247" t="s">
        <v>4</v>
      </c>
      <c r="D247">
        <v>25</v>
      </c>
      <c r="E247">
        <v>200</v>
      </c>
      <c r="F247">
        <v>0</v>
      </c>
      <c r="G247">
        <v>1913</v>
      </c>
      <c r="H247">
        <v>1913</v>
      </c>
      <c r="I247">
        <v>0</v>
      </c>
      <c r="J247">
        <v>7.5701000000000004E-2</v>
      </c>
      <c r="K247">
        <v>0</v>
      </c>
      <c r="L247">
        <v>7</v>
      </c>
      <c r="M247">
        <v>2</v>
      </c>
      <c r="N247">
        <v>3</v>
      </c>
      <c r="O247">
        <v>1</v>
      </c>
      <c r="P247">
        <v>86</v>
      </c>
      <c r="Q247">
        <v>2</v>
      </c>
      <c r="R247">
        <v>84</v>
      </c>
      <c r="S247">
        <v>5.3647E-2</v>
      </c>
      <c r="T247">
        <v>5.4336000000000002E-2</v>
      </c>
      <c r="U247">
        <v>3.5534999999999997E-2</v>
      </c>
      <c r="V247"/>
      <c r="W247"/>
      <c r="X247"/>
      <c r="Y247"/>
      <c r="Z247"/>
      <c r="AA247"/>
      <c r="AB247"/>
      <c r="AC247"/>
      <c r="AD247"/>
      <c r="AE247"/>
      <c r="AF247"/>
      <c r="AG247"/>
      <c r="AH247"/>
      <c r="AI247"/>
      <c r="AJ247"/>
    </row>
    <row r="248" spans="1:42" x14ac:dyDescent="0.2">
      <c r="A248" s="33">
        <v>1</v>
      </c>
      <c r="B248" s="33" t="s">
        <v>92</v>
      </c>
      <c r="C248" t="s">
        <v>5</v>
      </c>
      <c r="D248">
        <v>25</v>
      </c>
      <c r="E248">
        <v>200</v>
      </c>
      <c r="F248">
        <v>0</v>
      </c>
      <c r="G248">
        <v>2214</v>
      </c>
      <c r="H248">
        <v>2214</v>
      </c>
      <c r="I248">
        <v>0</v>
      </c>
      <c r="J248">
        <v>0.99527399999999999</v>
      </c>
      <c r="K248">
        <v>0</v>
      </c>
      <c r="L248">
        <v>5</v>
      </c>
      <c r="M248">
        <v>2</v>
      </c>
      <c r="N248">
        <v>4</v>
      </c>
      <c r="O248">
        <v>1</v>
      </c>
      <c r="P248">
        <v>231</v>
      </c>
      <c r="Q248">
        <v>9</v>
      </c>
      <c r="R248">
        <v>222</v>
      </c>
      <c r="S248">
        <v>0.96781499999999998</v>
      </c>
      <c r="T248">
        <v>0.96859399999999996</v>
      </c>
      <c r="U248">
        <v>0.92771400000000004</v>
      </c>
      <c r="V248"/>
      <c r="W248"/>
      <c r="X248"/>
      <c r="Y248"/>
      <c r="Z248"/>
      <c r="AA248"/>
      <c r="AB248"/>
      <c r="AC248"/>
      <c r="AD248"/>
      <c r="AE248"/>
      <c r="AF248"/>
      <c r="AG248"/>
      <c r="AH248"/>
      <c r="AI248"/>
      <c r="AJ248"/>
    </row>
    <row r="249" spans="1:42" x14ac:dyDescent="0.2">
      <c r="A249" s="33">
        <v>1</v>
      </c>
      <c r="B249" s="33" t="s">
        <v>92</v>
      </c>
      <c r="C249" t="s">
        <v>6</v>
      </c>
      <c r="D249">
        <v>25</v>
      </c>
      <c r="E249">
        <v>200</v>
      </c>
      <c r="F249">
        <v>0</v>
      </c>
      <c r="G249">
        <v>1913</v>
      </c>
      <c r="H249">
        <v>1913</v>
      </c>
      <c r="I249">
        <v>0</v>
      </c>
      <c r="J249">
        <v>8.7672E-2</v>
      </c>
      <c r="K249">
        <v>0</v>
      </c>
      <c r="L249">
        <v>3</v>
      </c>
      <c r="M249">
        <v>2</v>
      </c>
      <c r="N249">
        <v>3</v>
      </c>
      <c r="O249">
        <v>1</v>
      </c>
      <c r="P249">
        <v>111</v>
      </c>
      <c r="Q249">
        <v>2</v>
      </c>
      <c r="R249">
        <v>109</v>
      </c>
      <c r="S249">
        <v>5.6397999999999997E-2</v>
      </c>
      <c r="T249">
        <v>5.7083000000000002E-2</v>
      </c>
      <c r="U249">
        <v>3.5468E-2</v>
      </c>
      <c r="V249"/>
      <c r="W249"/>
      <c r="X249"/>
      <c r="Y249"/>
      <c r="Z249"/>
      <c r="AA249"/>
      <c r="AB249"/>
      <c r="AC249"/>
      <c r="AD249"/>
      <c r="AE249"/>
      <c r="AF249"/>
      <c r="AG249"/>
      <c r="AH249"/>
      <c r="AI249"/>
      <c r="AJ249"/>
    </row>
    <row r="250" spans="1:42" x14ac:dyDescent="0.2">
      <c r="A250" s="33">
        <v>1</v>
      </c>
      <c r="B250" s="33" t="s">
        <v>92</v>
      </c>
      <c r="C250" t="s">
        <v>7</v>
      </c>
      <c r="D250">
        <v>25</v>
      </c>
      <c r="E250">
        <v>200</v>
      </c>
      <c r="F250">
        <v>0</v>
      </c>
      <c r="G250">
        <v>1913</v>
      </c>
      <c r="H250">
        <v>1913</v>
      </c>
      <c r="I250">
        <v>0</v>
      </c>
      <c r="J250">
        <v>0.19688600000000001</v>
      </c>
      <c r="K250">
        <v>0</v>
      </c>
      <c r="L250">
        <v>10</v>
      </c>
      <c r="M250">
        <v>2</v>
      </c>
      <c r="N250">
        <v>3</v>
      </c>
      <c r="O250">
        <v>1</v>
      </c>
      <c r="P250">
        <v>31</v>
      </c>
      <c r="Q250">
        <v>12</v>
      </c>
      <c r="R250">
        <v>24</v>
      </c>
      <c r="S250">
        <v>0.18743799999999999</v>
      </c>
      <c r="T250">
        <v>0.188169</v>
      </c>
      <c r="U250">
        <v>0.13341900000000001</v>
      </c>
      <c r="V250"/>
      <c r="W250"/>
      <c r="X250"/>
      <c r="Y250"/>
      <c r="Z250"/>
      <c r="AA250"/>
      <c r="AB250"/>
      <c r="AC250"/>
      <c r="AD250"/>
      <c r="AE250"/>
      <c r="AF250"/>
      <c r="AG250"/>
      <c r="AH250"/>
      <c r="AI250"/>
      <c r="AJ250"/>
    </row>
    <row r="251" spans="1:42" x14ac:dyDescent="0.2">
      <c r="A251" s="33">
        <v>1</v>
      </c>
      <c r="B251" s="33" t="s">
        <v>92</v>
      </c>
      <c r="C251" t="s">
        <v>8</v>
      </c>
      <c r="D251">
        <v>25</v>
      </c>
      <c r="E251">
        <v>200</v>
      </c>
      <c r="F251">
        <v>0</v>
      </c>
      <c r="G251">
        <v>1913</v>
      </c>
      <c r="H251">
        <v>1913</v>
      </c>
      <c r="I251">
        <v>0</v>
      </c>
      <c r="J251">
        <v>0.35813800000000001</v>
      </c>
      <c r="K251">
        <v>60</v>
      </c>
      <c r="L251">
        <v>54</v>
      </c>
      <c r="M251">
        <v>2</v>
      </c>
      <c r="N251">
        <v>3</v>
      </c>
      <c r="O251">
        <v>1</v>
      </c>
      <c r="P251">
        <v>42</v>
      </c>
      <c r="Q251">
        <v>85</v>
      </c>
      <c r="R251">
        <v>32</v>
      </c>
      <c r="S251">
        <v>0.34663899999999997</v>
      </c>
      <c r="T251">
        <v>0.34734399999999999</v>
      </c>
      <c r="U251">
        <v>0.21157200000000001</v>
      </c>
      <c r="V251" s="28">
        <f t="shared" ref="V251:AA251" si="72">IFERROR(AVERAGE(G243:G251),"")</f>
        <v>1961.5555555555557</v>
      </c>
      <c r="W251" s="28">
        <f t="shared" si="72"/>
        <v>1961.5555555555557</v>
      </c>
      <c r="X251" s="28">
        <f t="shared" si="72"/>
        <v>0</v>
      </c>
      <c r="Y251" s="28">
        <f t="shared" si="72"/>
        <v>0.33059211111111109</v>
      </c>
      <c r="Z251" s="28">
        <f t="shared" si="72"/>
        <v>6.666666666666667</v>
      </c>
      <c r="AA251" s="28">
        <f t="shared" si="72"/>
        <v>15.666666666666666</v>
      </c>
      <c r="AB251" s="28">
        <f t="shared" ref="AB251:AG251" si="73">IFERROR(AVERAGE(P243:P251),"")</f>
        <v>70.666666666666671</v>
      </c>
      <c r="AC251" s="28">
        <f t="shared" si="73"/>
        <v>30</v>
      </c>
      <c r="AD251" s="28">
        <f t="shared" si="73"/>
        <v>63.444444444444443</v>
      </c>
      <c r="AE251" s="28">
        <f t="shared" si="73"/>
        <v>0.31664200000000003</v>
      </c>
      <c r="AF251" s="28">
        <f t="shared" si="73"/>
        <v>0.31736511111111104</v>
      </c>
      <c r="AG251" s="28">
        <f t="shared" si="73"/>
        <v>0.24462700000000004</v>
      </c>
      <c r="AH251" s="28">
        <f>IFERROR(AVERAGE(N243:N251),"")</f>
        <v>3.2222222222222223</v>
      </c>
      <c r="AI251" s="28">
        <f>IFERROR(AVERAGE(O243:O251),"")</f>
        <v>1</v>
      </c>
      <c r="AJ251" s="28">
        <f>IFERROR(AVERAGE(M243:M251),"")</f>
        <v>2</v>
      </c>
      <c r="AK251">
        <f>COUNTA(D243:D251)</f>
        <v>9</v>
      </c>
      <c r="AL251">
        <f>COUNTIF(M243:M251,"=2")</f>
        <v>9</v>
      </c>
      <c r="AM251">
        <f>COUNTIF(M243:M251,"=1")</f>
        <v>0</v>
      </c>
      <c r="AN251">
        <f>COUNTIF(M243:M251,"=0")</f>
        <v>0</v>
      </c>
      <c r="AO251">
        <f>COUNTIF(M243:M251,"=3")</f>
        <v>0</v>
      </c>
      <c r="AP251">
        <f>COUNTIF(M243:M251,"=")</f>
        <v>0</v>
      </c>
    </row>
    <row r="252" spans="1:42" x14ac:dyDescent="0.2">
      <c r="A252" s="33">
        <v>1</v>
      </c>
      <c r="B252" s="33" t="s">
        <v>93</v>
      </c>
      <c r="C252" t="s">
        <v>9</v>
      </c>
      <c r="D252">
        <v>25</v>
      </c>
      <c r="E252">
        <v>200</v>
      </c>
      <c r="F252">
        <v>0</v>
      </c>
      <c r="G252" t="s">
        <v>56</v>
      </c>
      <c r="H252" t="s">
        <v>56</v>
      </c>
      <c r="I252" t="s">
        <v>56</v>
      </c>
      <c r="J252">
        <v>3.7136000000000002E-2</v>
      </c>
      <c r="K252">
        <v>0</v>
      </c>
      <c r="L252">
        <v>0</v>
      </c>
      <c r="M252">
        <v>3</v>
      </c>
      <c r="N252" t="s">
        <v>56</v>
      </c>
      <c r="O252" t="s">
        <v>56</v>
      </c>
      <c r="P252">
        <v>0</v>
      </c>
      <c r="Q252">
        <v>0</v>
      </c>
      <c r="R252">
        <v>0</v>
      </c>
      <c r="S252" t="s">
        <v>56</v>
      </c>
      <c r="T252" t="s">
        <v>56</v>
      </c>
      <c r="U252">
        <v>0</v>
      </c>
      <c r="V252"/>
      <c r="W252"/>
      <c r="X252"/>
      <c r="Y252"/>
      <c r="Z252"/>
      <c r="AA252"/>
      <c r="AB252"/>
      <c r="AC252"/>
      <c r="AD252"/>
      <c r="AE252"/>
      <c r="AF252"/>
      <c r="AG252"/>
      <c r="AH252"/>
      <c r="AI252"/>
      <c r="AJ252"/>
    </row>
    <row r="253" spans="1:42" x14ac:dyDescent="0.2">
      <c r="A253" s="33">
        <v>1</v>
      </c>
      <c r="B253" s="33" t="s">
        <v>93</v>
      </c>
      <c r="C253" t="s">
        <v>10</v>
      </c>
      <c r="D253">
        <v>25</v>
      </c>
      <c r="E253">
        <v>200</v>
      </c>
      <c r="F253">
        <v>0</v>
      </c>
      <c r="G253" t="s">
        <v>56</v>
      </c>
      <c r="H253" t="s">
        <v>56</v>
      </c>
      <c r="I253" t="s">
        <v>56</v>
      </c>
      <c r="J253">
        <v>0.23607</v>
      </c>
      <c r="K253">
        <v>0</v>
      </c>
      <c r="L253">
        <v>0</v>
      </c>
      <c r="M253">
        <v>3</v>
      </c>
      <c r="N253" t="s">
        <v>56</v>
      </c>
      <c r="O253" t="s">
        <v>56</v>
      </c>
      <c r="P253">
        <v>0</v>
      </c>
      <c r="Q253">
        <v>0</v>
      </c>
      <c r="R253">
        <v>0</v>
      </c>
      <c r="S253" t="s">
        <v>56</v>
      </c>
      <c r="T253" t="s">
        <v>56</v>
      </c>
      <c r="U253">
        <v>0</v>
      </c>
      <c r="V253"/>
      <c r="W253"/>
      <c r="X253"/>
      <c r="Y253"/>
      <c r="Z253"/>
      <c r="AA253"/>
      <c r="AB253"/>
      <c r="AC253"/>
      <c r="AD253"/>
      <c r="AE253"/>
      <c r="AF253"/>
      <c r="AG253"/>
      <c r="AH253"/>
      <c r="AI253"/>
      <c r="AJ253"/>
    </row>
    <row r="254" spans="1:42" x14ac:dyDescent="0.2">
      <c r="A254" s="33">
        <v>1</v>
      </c>
      <c r="B254" s="33" t="s">
        <v>93</v>
      </c>
      <c r="C254" t="s">
        <v>11</v>
      </c>
      <c r="D254">
        <v>25</v>
      </c>
      <c r="E254">
        <v>200</v>
      </c>
      <c r="F254">
        <v>0</v>
      </c>
      <c r="G254" t="s">
        <v>56</v>
      </c>
      <c r="H254" t="s">
        <v>56</v>
      </c>
      <c r="I254" t="s">
        <v>56</v>
      </c>
      <c r="J254">
        <v>0.39698099999999997</v>
      </c>
      <c r="K254">
        <v>0</v>
      </c>
      <c r="L254">
        <v>0</v>
      </c>
      <c r="M254">
        <v>3</v>
      </c>
      <c r="N254" t="s">
        <v>56</v>
      </c>
      <c r="O254" t="s">
        <v>56</v>
      </c>
      <c r="P254">
        <v>0</v>
      </c>
      <c r="Q254">
        <v>0</v>
      </c>
      <c r="R254">
        <v>0</v>
      </c>
      <c r="S254" t="s">
        <v>56</v>
      </c>
      <c r="T254" t="s">
        <v>56</v>
      </c>
      <c r="U254">
        <v>0</v>
      </c>
      <c r="V254"/>
      <c r="W254"/>
      <c r="X254"/>
      <c r="Y254"/>
      <c r="Z254"/>
      <c r="AA254"/>
      <c r="AB254"/>
      <c r="AC254"/>
      <c r="AD254"/>
      <c r="AE254"/>
      <c r="AF254"/>
      <c r="AG254"/>
      <c r="AH254"/>
      <c r="AI254"/>
      <c r="AJ254"/>
    </row>
    <row r="255" spans="1:42" x14ac:dyDescent="0.2">
      <c r="A255" s="33">
        <v>1</v>
      </c>
      <c r="B255" s="33" t="s">
        <v>93</v>
      </c>
      <c r="C255" t="s">
        <v>12</v>
      </c>
      <c r="D255">
        <v>25</v>
      </c>
      <c r="E255">
        <v>200</v>
      </c>
      <c r="F255">
        <v>0</v>
      </c>
      <c r="G255" t="s">
        <v>56</v>
      </c>
      <c r="H255" t="s">
        <v>56</v>
      </c>
      <c r="I255" t="s">
        <v>56</v>
      </c>
      <c r="J255">
        <v>0.70076099999999997</v>
      </c>
      <c r="K255">
        <v>0</v>
      </c>
      <c r="L255">
        <v>0</v>
      </c>
      <c r="M255">
        <v>3</v>
      </c>
      <c r="N255" t="s">
        <v>56</v>
      </c>
      <c r="O255" t="s">
        <v>56</v>
      </c>
      <c r="P255">
        <v>0</v>
      </c>
      <c r="Q255">
        <v>0</v>
      </c>
      <c r="R255">
        <v>0</v>
      </c>
      <c r="S255" t="s">
        <v>56</v>
      </c>
      <c r="T255" t="s">
        <v>56</v>
      </c>
      <c r="U255">
        <v>0</v>
      </c>
      <c r="V255"/>
      <c r="W255"/>
      <c r="X255"/>
      <c r="Y255"/>
      <c r="Z255"/>
      <c r="AA255"/>
      <c r="AB255"/>
      <c r="AC255"/>
      <c r="AD255"/>
      <c r="AE255"/>
      <c r="AF255"/>
      <c r="AG255"/>
      <c r="AH255"/>
      <c r="AI255"/>
      <c r="AJ255"/>
    </row>
    <row r="256" spans="1:42" x14ac:dyDescent="0.2">
      <c r="A256" s="33">
        <v>1</v>
      </c>
      <c r="B256" s="33" t="s">
        <v>93</v>
      </c>
      <c r="C256" t="s">
        <v>13</v>
      </c>
      <c r="D256">
        <v>25</v>
      </c>
      <c r="E256">
        <v>200</v>
      </c>
      <c r="F256">
        <v>0</v>
      </c>
      <c r="G256" t="s">
        <v>56</v>
      </c>
      <c r="H256" t="s">
        <v>56</v>
      </c>
      <c r="I256" t="s">
        <v>56</v>
      </c>
      <c r="J256">
        <v>0.16877400000000001</v>
      </c>
      <c r="K256">
        <v>0</v>
      </c>
      <c r="L256">
        <v>0</v>
      </c>
      <c r="M256">
        <v>3</v>
      </c>
      <c r="N256" t="s">
        <v>56</v>
      </c>
      <c r="O256" t="s">
        <v>56</v>
      </c>
      <c r="P256">
        <v>0</v>
      </c>
      <c r="Q256">
        <v>0</v>
      </c>
      <c r="R256">
        <v>0</v>
      </c>
      <c r="S256" t="s">
        <v>56</v>
      </c>
      <c r="T256" t="s">
        <v>56</v>
      </c>
      <c r="U256">
        <v>0</v>
      </c>
      <c r="V256"/>
      <c r="W256"/>
      <c r="X256"/>
      <c r="Y256"/>
      <c r="Z256"/>
      <c r="AA256"/>
      <c r="AB256"/>
      <c r="AC256"/>
      <c r="AD256"/>
      <c r="AE256"/>
      <c r="AF256"/>
      <c r="AG256"/>
      <c r="AH256"/>
      <c r="AI256"/>
      <c r="AJ256"/>
    </row>
    <row r="257" spans="1:42" x14ac:dyDescent="0.2">
      <c r="A257" s="33">
        <v>1</v>
      </c>
      <c r="B257" s="33" t="s">
        <v>93</v>
      </c>
      <c r="C257" t="s">
        <v>14</v>
      </c>
      <c r="D257">
        <v>25</v>
      </c>
      <c r="E257">
        <v>200</v>
      </c>
      <c r="F257">
        <v>0</v>
      </c>
      <c r="G257" t="s">
        <v>56</v>
      </c>
      <c r="H257" t="s">
        <v>56</v>
      </c>
      <c r="I257" t="s">
        <v>56</v>
      </c>
      <c r="J257">
        <v>0.30967299999999998</v>
      </c>
      <c r="K257">
        <v>0</v>
      </c>
      <c r="L257">
        <v>0</v>
      </c>
      <c r="M257">
        <v>3</v>
      </c>
      <c r="N257" t="s">
        <v>56</v>
      </c>
      <c r="O257" t="s">
        <v>56</v>
      </c>
      <c r="P257">
        <v>0</v>
      </c>
      <c r="Q257">
        <v>0</v>
      </c>
      <c r="R257">
        <v>0</v>
      </c>
      <c r="S257" t="s">
        <v>56</v>
      </c>
      <c r="T257" t="s">
        <v>56</v>
      </c>
      <c r="U257">
        <v>0</v>
      </c>
      <c r="V257"/>
      <c r="W257"/>
      <c r="X257"/>
      <c r="Y257"/>
      <c r="Z257"/>
      <c r="AA257"/>
      <c r="AB257"/>
      <c r="AC257"/>
      <c r="AD257"/>
      <c r="AE257"/>
      <c r="AF257"/>
      <c r="AG257"/>
      <c r="AH257"/>
      <c r="AI257"/>
      <c r="AJ257"/>
    </row>
    <row r="258" spans="1:42" x14ac:dyDescent="0.2">
      <c r="A258" s="33">
        <v>1</v>
      </c>
      <c r="B258" s="33" t="s">
        <v>93</v>
      </c>
      <c r="C258" t="s">
        <v>15</v>
      </c>
      <c r="D258">
        <v>25</v>
      </c>
      <c r="E258">
        <v>200</v>
      </c>
      <c r="F258">
        <v>0</v>
      </c>
      <c r="G258" t="s">
        <v>56</v>
      </c>
      <c r="H258" t="s">
        <v>56</v>
      </c>
      <c r="I258" t="s">
        <v>56</v>
      </c>
      <c r="J258">
        <v>0.32533800000000002</v>
      </c>
      <c r="K258">
        <v>0</v>
      </c>
      <c r="L258">
        <v>0</v>
      </c>
      <c r="M258">
        <v>3</v>
      </c>
      <c r="N258" t="s">
        <v>56</v>
      </c>
      <c r="O258" t="s">
        <v>56</v>
      </c>
      <c r="P258">
        <v>0</v>
      </c>
      <c r="Q258">
        <v>0</v>
      </c>
      <c r="R258">
        <v>0</v>
      </c>
      <c r="S258" t="s">
        <v>56</v>
      </c>
      <c r="T258" t="s">
        <v>56</v>
      </c>
      <c r="U258">
        <v>0</v>
      </c>
      <c r="V258"/>
      <c r="W258"/>
      <c r="X258"/>
      <c r="Y258"/>
      <c r="Z258"/>
      <c r="AA258"/>
      <c r="AB258"/>
      <c r="AC258"/>
      <c r="AD258"/>
      <c r="AE258"/>
      <c r="AF258"/>
      <c r="AG258"/>
      <c r="AH258"/>
      <c r="AI258"/>
      <c r="AJ258"/>
    </row>
    <row r="259" spans="1:42" x14ac:dyDescent="0.2">
      <c r="A259" s="33">
        <v>1</v>
      </c>
      <c r="B259" s="33" t="s">
        <v>93</v>
      </c>
      <c r="C259" t="s">
        <v>16</v>
      </c>
      <c r="D259">
        <v>25</v>
      </c>
      <c r="E259">
        <v>200</v>
      </c>
      <c r="F259">
        <v>0</v>
      </c>
      <c r="G259" t="s">
        <v>56</v>
      </c>
      <c r="H259" t="s">
        <v>56</v>
      </c>
      <c r="I259" t="s">
        <v>56</v>
      </c>
      <c r="J259">
        <v>0.44927600000000001</v>
      </c>
      <c r="K259">
        <v>0</v>
      </c>
      <c r="L259">
        <v>0</v>
      </c>
      <c r="M259">
        <v>3</v>
      </c>
      <c r="N259" t="s">
        <v>56</v>
      </c>
      <c r="O259" t="s">
        <v>56</v>
      </c>
      <c r="P259">
        <v>0</v>
      </c>
      <c r="Q259">
        <v>0</v>
      </c>
      <c r="R259">
        <v>0</v>
      </c>
      <c r="S259" t="s">
        <v>56</v>
      </c>
      <c r="T259" t="s">
        <v>56</v>
      </c>
      <c r="U259">
        <v>0</v>
      </c>
      <c r="V259"/>
      <c r="W259"/>
      <c r="X259"/>
      <c r="Y259"/>
      <c r="Z259"/>
      <c r="AA259"/>
      <c r="AB259"/>
      <c r="AC259"/>
      <c r="AD259"/>
      <c r="AE259"/>
      <c r="AF259"/>
      <c r="AG259"/>
      <c r="AH259"/>
      <c r="AI259"/>
      <c r="AJ259"/>
    </row>
    <row r="260" spans="1:42" x14ac:dyDescent="0.2">
      <c r="A260" s="33">
        <v>1</v>
      </c>
      <c r="B260" s="33" t="s">
        <v>93</v>
      </c>
      <c r="C260" t="s">
        <v>17</v>
      </c>
      <c r="D260">
        <v>25</v>
      </c>
      <c r="E260">
        <v>200</v>
      </c>
      <c r="F260">
        <v>0</v>
      </c>
      <c r="G260" t="s">
        <v>56</v>
      </c>
      <c r="H260" t="s">
        <v>56</v>
      </c>
      <c r="I260" t="s">
        <v>56</v>
      </c>
      <c r="J260">
        <v>0.25133</v>
      </c>
      <c r="K260">
        <v>0</v>
      </c>
      <c r="L260">
        <v>0</v>
      </c>
      <c r="M260">
        <v>3</v>
      </c>
      <c r="N260" t="s">
        <v>56</v>
      </c>
      <c r="O260" t="s">
        <v>56</v>
      </c>
      <c r="P260">
        <v>0</v>
      </c>
      <c r="Q260">
        <v>0</v>
      </c>
      <c r="R260">
        <v>0</v>
      </c>
      <c r="S260" t="s">
        <v>56</v>
      </c>
      <c r="T260" t="s">
        <v>56</v>
      </c>
      <c r="U260">
        <v>0</v>
      </c>
      <c r="V260"/>
      <c r="W260"/>
      <c r="X260"/>
      <c r="Y260"/>
      <c r="Z260"/>
      <c r="AA260"/>
      <c r="AB260"/>
      <c r="AC260"/>
      <c r="AD260"/>
      <c r="AE260"/>
      <c r="AF260"/>
      <c r="AG260"/>
      <c r="AH260"/>
      <c r="AI260"/>
      <c r="AJ260"/>
    </row>
    <row r="261" spans="1:42" x14ac:dyDescent="0.2">
      <c r="A261" s="33">
        <v>1</v>
      </c>
      <c r="B261" s="33" t="s">
        <v>93</v>
      </c>
      <c r="C261" t="s">
        <v>18</v>
      </c>
      <c r="D261">
        <v>25</v>
      </c>
      <c r="E261">
        <v>200</v>
      </c>
      <c r="F261">
        <v>0</v>
      </c>
      <c r="G261" t="s">
        <v>56</v>
      </c>
      <c r="H261" t="s">
        <v>56</v>
      </c>
      <c r="I261" t="s">
        <v>56</v>
      </c>
      <c r="J261">
        <v>0.34154200000000001</v>
      </c>
      <c r="K261">
        <v>0</v>
      </c>
      <c r="L261">
        <v>0</v>
      </c>
      <c r="M261">
        <v>3</v>
      </c>
      <c r="N261" t="s">
        <v>56</v>
      </c>
      <c r="O261" t="s">
        <v>56</v>
      </c>
      <c r="P261">
        <v>0</v>
      </c>
      <c r="Q261">
        <v>0</v>
      </c>
      <c r="R261">
        <v>0</v>
      </c>
      <c r="S261" t="s">
        <v>56</v>
      </c>
      <c r="T261" t="s">
        <v>56</v>
      </c>
      <c r="U261">
        <v>0</v>
      </c>
      <c r="V261"/>
      <c r="W261"/>
      <c r="X261"/>
      <c r="Y261"/>
      <c r="Z261"/>
      <c r="AA261"/>
      <c r="AB261"/>
      <c r="AC261"/>
      <c r="AD261"/>
      <c r="AE261"/>
      <c r="AF261"/>
      <c r="AG261"/>
      <c r="AH261"/>
      <c r="AI261"/>
      <c r="AJ261"/>
    </row>
    <row r="262" spans="1:42" x14ac:dyDescent="0.2">
      <c r="A262" s="33">
        <v>1</v>
      </c>
      <c r="B262" s="33" t="s">
        <v>93</v>
      </c>
      <c r="C262" t="s">
        <v>19</v>
      </c>
      <c r="D262">
        <v>25</v>
      </c>
      <c r="E262">
        <v>200</v>
      </c>
      <c r="F262">
        <v>0</v>
      </c>
      <c r="G262" t="s">
        <v>56</v>
      </c>
      <c r="H262" t="s">
        <v>56</v>
      </c>
      <c r="I262" t="s">
        <v>56</v>
      </c>
      <c r="J262">
        <v>0.35680499999999998</v>
      </c>
      <c r="K262">
        <v>0</v>
      </c>
      <c r="L262">
        <v>0</v>
      </c>
      <c r="M262">
        <v>3</v>
      </c>
      <c r="N262" t="s">
        <v>56</v>
      </c>
      <c r="O262" t="s">
        <v>56</v>
      </c>
      <c r="P262">
        <v>0</v>
      </c>
      <c r="Q262">
        <v>0</v>
      </c>
      <c r="R262">
        <v>0</v>
      </c>
      <c r="S262" t="s">
        <v>56</v>
      </c>
      <c r="T262" t="s">
        <v>56</v>
      </c>
      <c r="U262">
        <v>0</v>
      </c>
      <c r="V262"/>
      <c r="W262"/>
      <c r="X262"/>
      <c r="Y262"/>
      <c r="Z262"/>
      <c r="AA262"/>
      <c r="AB262"/>
      <c r="AC262"/>
      <c r="AD262"/>
      <c r="AE262"/>
      <c r="AF262"/>
      <c r="AG262"/>
      <c r="AH262"/>
      <c r="AI262"/>
      <c r="AJ262"/>
    </row>
    <row r="263" spans="1:42" x14ac:dyDescent="0.2">
      <c r="A263" s="33">
        <v>1</v>
      </c>
      <c r="B263" s="33" t="s">
        <v>93</v>
      </c>
      <c r="C263" t="s">
        <v>20</v>
      </c>
      <c r="D263">
        <v>25</v>
      </c>
      <c r="E263">
        <v>200</v>
      </c>
      <c r="F263">
        <v>0</v>
      </c>
      <c r="G263" t="s">
        <v>56</v>
      </c>
      <c r="H263" t="s">
        <v>56</v>
      </c>
      <c r="I263" t="s">
        <v>56</v>
      </c>
      <c r="J263">
        <v>0.41225299999999998</v>
      </c>
      <c r="K263">
        <v>0</v>
      </c>
      <c r="L263">
        <v>0</v>
      </c>
      <c r="M263">
        <v>3</v>
      </c>
      <c r="N263" t="s">
        <v>56</v>
      </c>
      <c r="O263" t="s">
        <v>56</v>
      </c>
      <c r="P263">
        <v>0</v>
      </c>
      <c r="Q263">
        <v>0</v>
      </c>
      <c r="R263">
        <v>0</v>
      </c>
      <c r="S263" t="s">
        <v>56</v>
      </c>
      <c r="T263" t="s">
        <v>56</v>
      </c>
      <c r="U263">
        <v>0</v>
      </c>
      <c r="V263" s="28" t="str">
        <f t="shared" ref="V263:AA263" si="74">IFERROR(AVERAGE(G252:G263),"")</f>
        <v/>
      </c>
      <c r="W263" s="28" t="str">
        <f t="shared" si="74"/>
        <v/>
      </c>
      <c r="X263" s="28" t="str">
        <f t="shared" si="74"/>
        <v/>
      </c>
      <c r="Y263" s="28">
        <f t="shared" si="74"/>
        <v>0.33216158333333334</v>
      </c>
      <c r="Z263" s="28">
        <f t="shared" si="74"/>
        <v>0</v>
      </c>
      <c r="AA263" s="28">
        <f t="shared" si="74"/>
        <v>0</v>
      </c>
      <c r="AB263" s="28">
        <f t="shared" ref="AB263:AG263" si="75">IFERROR(AVERAGE(P252:P263),"")</f>
        <v>0</v>
      </c>
      <c r="AC263" s="28">
        <f t="shared" si="75"/>
        <v>0</v>
      </c>
      <c r="AD263" s="28">
        <f t="shared" si="75"/>
        <v>0</v>
      </c>
      <c r="AE263" s="28" t="str">
        <f t="shared" si="75"/>
        <v/>
      </c>
      <c r="AF263" s="28" t="str">
        <f t="shared" si="75"/>
        <v/>
      </c>
      <c r="AG263" s="28">
        <f t="shared" si="75"/>
        <v>0</v>
      </c>
      <c r="AH263" s="28" t="str">
        <f>IFERROR(AVERAGE(N252:N263),"")</f>
        <v/>
      </c>
      <c r="AI263" s="28" t="str">
        <f>IFERROR(AVERAGE(O252:O263),"")</f>
        <v/>
      </c>
      <c r="AJ263" s="28">
        <f>AVERAGE(M252:M263)</f>
        <v>3</v>
      </c>
      <c r="AK263">
        <f>COUNTA(D252:D263)</f>
        <v>12</v>
      </c>
      <c r="AL263">
        <f>COUNTIF(M252:M263,"=2")</f>
        <v>0</v>
      </c>
      <c r="AM263">
        <f>COUNTIF(M252:M263,"=1")</f>
        <v>0</v>
      </c>
      <c r="AN263">
        <f>COUNTIF(M252:M263,"=0")</f>
        <v>0</v>
      </c>
      <c r="AO263">
        <f>COUNTIF(M252:M263,"=3")</f>
        <v>12</v>
      </c>
      <c r="AP263">
        <f>COUNTIF(M252:M263,"=")</f>
        <v>0</v>
      </c>
    </row>
    <row r="264" spans="1:42" x14ac:dyDescent="0.2">
      <c r="A264" s="33">
        <v>1</v>
      </c>
      <c r="B264" s="33" t="s">
        <v>94</v>
      </c>
      <c r="C264" t="s">
        <v>21</v>
      </c>
      <c r="D264">
        <v>25</v>
      </c>
      <c r="E264">
        <v>200</v>
      </c>
      <c r="F264">
        <v>0</v>
      </c>
      <c r="G264" t="s">
        <v>56</v>
      </c>
      <c r="H264" t="s">
        <v>56</v>
      </c>
      <c r="I264" t="s">
        <v>56</v>
      </c>
      <c r="J264">
        <v>0.105203</v>
      </c>
      <c r="K264">
        <v>0</v>
      </c>
      <c r="L264">
        <v>0</v>
      </c>
      <c r="M264">
        <v>3</v>
      </c>
      <c r="N264" t="s">
        <v>56</v>
      </c>
      <c r="O264" t="s">
        <v>56</v>
      </c>
      <c r="P264">
        <v>0</v>
      </c>
      <c r="Q264">
        <v>0</v>
      </c>
      <c r="R264">
        <v>0</v>
      </c>
      <c r="S264" t="s">
        <v>56</v>
      </c>
      <c r="T264" t="s">
        <v>56</v>
      </c>
      <c r="U264">
        <v>0</v>
      </c>
      <c r="V264"/>
      <c r="W264"/>
      <c r="X264"/>
      <c r="Y264"/>
      <c r="Z264"/>
      <c r="AA264"/>
      <c r="AB264"/>
      <c r="AC264"/>
      <c r="AD264"/>
      <c r="AE264"/>
      <c r="AF264"/>
      <c r="AG264"/>
      <c r="AH264"/>
      <c r="AI264"/>
      <c r="AJ264"/>
    </row>
    <row r="265" spans="1:42" x14ac:dyDescent="0.2">
      <c r="A265" s="33">
        <v>1</v>
      </c>
      <c r="B265" s="33" t="s">
        <v>94</v>
      </c>
      <c r="C265" t="s">
        <v>22</v>
      </c>
      <c r="D265">
        <v>25</v>
      </c>
      <c r="E265">
        <v>200</v>
      </c>
      <c r="F265">
        <v>0</v>
      </c>
      <c r="G265" t="s">
        <v>56</v>
      </c>
      <c r="H265" t="s">
        <v>56</v>
      </c>
      <c r="I265" t="s">
        <v>56</v>
      </c>
      <c r="J265">
        <v>0.45240200000000003</v>
      </c>
      <c r="K265">
        <v>0</v>
      </c>
      <c r="L265">
        <v>3</v>
      </c>
      <c r="M265">
        <v>3</v>
      </c>
      <c r="N265" t="s">
        <v>56</v>
      </c>
      <c r="O265" t="s">
        <v>56</v>
      </c>
      <c r="P265">
        <v>0</v>
      </c>
      <c r="Q265">
        <v>3</v>
      </c>
      <c r="R265">
        <v>0</v>
      </c>
      <c r="S265" t="s">
        <v>56</v>
      </c>
      <c r="T265" t="s">
        <v>56</v>
      </c>
      <c r="U265">
        <v>0</v>
      </c>
      <c r="V265"/>
      <c r="W265"/>
      <c r="X265"/>
      <c r="Y265"/>
      <c r="Z265"/>
      <c r="AA265"/>
      <c r="AB265"/>
      <c r="AC265"/>
      <c r="AD265"/>
      <c r="AE265"/>
      <c r="AF265"/>
      <c r="AG265"/>
      <c r="AH265"/>
      <c r="AI265"/>
      <c r="AJ265"/>
    </row>
    <row r="266" spans="1:42" x14ac:dyDescent="0.2">
      <c r="A266" s="33">
        <v>1</v>
      </c>
      <c r="B266" s="33" t="s">
        <v>94</v>
      </c>
      <c r="C266" t="s">
        <v>23</v>
      </c>
      <c r="D266">
        <v>25</v>
      </c>
      <c r="E266">
        <v>200</v>
      </c>
      <c r="F266">
        <v>0</v>
      </c>
      <c r="G266" t="s">
        <v>56</v>
      </c>
      <c r="H266" t="s">
        <v>56</v>
      </c>
      <c r="I266" t="s">
        <v>56</v>
      </c>
      <c r="J266">
        <v>1.2851809999999999</v>
      </c>
      <c r="K266">
        <v>165</v>
      </c>
      <c r="L266">
        <v>59</v>
      </c>
      <c r="M266">
        <v>3</v>
      </c>
      <c r="N266" t="s">
        <v>56</v>
      </c>
      <c r="O266" t="s">
        <v>56</v>
      </c>
      <c r="P266">
        <v>0</v>
      </c>
      <c r="Q266">
        <v>108</v>
      </c>
      <c r="R266">
        <v>0</v>
      </c>
      <c r="S266" t="s">
        <v>56</v>
      </c>
      <c r="T266" t="s">
        <v>56</v>
      </c>
      <c r="U266">
        <v>0</v>
      </c>
      <c r="V266"/>
      <c r="W266"/>
      <c r="X266"/>
      <c r="Y266"/>
      <c r="Z266"/>
      <c r="AA266"/>
      <c r="AB266"/>
      <c r="AC266"/>
      <c r="AD266"/>
      <c r="AE266"/>
      <c r="AF266"/>
      <c r="AG266"/>
      <c r="AH266"/>
      <c r="AI266"/>
      <c r="AJ266"/>
    </row>
    <row r="267" spans="1:42" x14ac:dyDescent="0.2">
      <c r="A267" s="33">
        <v>1</v>
      </c>
      <c r="B267" s="33" t="s">
        <v>94</v>
      </c>
      <c r="C267" t="s">
        <v>24</v>
      </c>
      <c r="D267">
        <v>25</v>
      </c>
      <c r="E267">
        <v>200</v>
      </c>
      <c r="F267">
        <v>0</v>
      </c>
      <c r="G267" t="s">
        <v>56</v>
      </c>
      <c r="H267" t="s">
        <v>56</v>
      </c>
      <c r="I267" t="s">
        <v>56</v>
      </c>
      <c r="J267">
        <v>6.9468750000000004</v>
      </c>
      <c r="K267">
        <v>14182</v>
      </c>
      <c r="L267">
        <v>410</v>
      </c>
      <c r="M267">
        <v>3</v>
      </c>
      <c r="N267" t="s">
        <v>56</v>
      </c>
      <c r="O267" t="s">
        <v>56</v>
      </c>
      <c r="P267">
        <v>38</v>
      </c>
      <c r="Q267">
        <v>1920</v>
      </c>
      <c r="R267">
        <v>38</v>
      </c>
      <c r="S267" t="s">
        <v>56</v>
      </c>
      <c r="T267" t="s">
        <v>56</v>
      </c>
      <c r="U267">
        <v>0.28756900000000002</v>
      </c>
      <c r="V267"/>
      <c r="W267"/>
      <c r="X267"/>
      <c r="Y267"/>
      <c r="Z267"/>
      <c r="AA267"/>
      <c r="AB267"/>
      <c r="AC267"/>
      <c r="AD267"/>
      <c r="AE267"/>
      <c r="AF267"/>
      <c r="AG267"/>
      <c r="AH267"/>
      <c r="AI267"/>
      <c r="AJ267"/>
    </row>
    <row r="268" spans="1:42" x14ac:dyDescent="0.2">
      <c r="A268" s="33">
        <v>1</v>
      </c>
      <c r="B268" s="33" t="s">
        <v>94</v>
      </c>
      <c r="C268" t="s">
        <v>25</v>
      </c>
      <c r="D268">
        <v>25</v>
      </c>
      <c r="E268">
        <v>200</v>
      </c>
      <c r="F268">
        <v>0</v>
      </c>
      <c r="G268" t="s">
        <v>56</v>
      </c>
      <c r="H268" t="s">
        <v>56</v>
      </c>
      <c r="I268" t="s">
        <v>56</v>
      </c>
      <c r="J268">
        <v>0.51075400000000004</v>
      </c>
      <c r="K268">
        <v>0</v>
      </c>
      <c r="L268">
        <v>2</v>
      </c>
      <c r="M268">
        <v>3</v>
      </c>
      <c r="N268" t="s">
        <v>56</v>
      </c>
      <c r="O268" t="s">
        <v>56</v>
      </c>
      <c r="P268">
        <v>0</v>
      </c>
      <c r="Q268">
        <v>2</v>
      </c>
      <c r="R268">
        <v>0</v>
      </c>
      <c r="S268" t="s">
        <v>56</v>
      </c>
      <c r="T268" t="s">
        <v>56</v>
      </c>
      <c r="U268">
        <v>0</v>
      </c>
      <c r="V268"/>
      <c r="W268"/>
      <c r="X268"/>
      <c r="Y268"/>
      <c r="Z268"/>
      <c r="AA268"/>
      <c r="AB268"/>
      <c r="AC268"/>
      <c r="AD268"/>
      <c r="AE268"/>
      <c r="AF268"/>
      <c r="AG268"/>
      <c r="AH268"/>
      <c r="AI268"/>
      <c r="AJ268"/>
    </row>
    <row r="269" spans="1:42" x14ac:dyDescent="0.2">
      <c r="A269" s="33">
        <v>1</v>
      </c>
      <c r="B269" s="33" t="s">
        <v>94</v>
      </c>
      <c r="C269" t="s">
        <v>26</v>
      </c>
      <c r="D269">
        <v>25</v>
      </c>
      <c r="E269">
        <v>200</v>
      </c>
      <c r="F269">
        <v>0</v>
      </c>
      <c r="G269" t="s">
        <v>56</v>
      </c>
      <c r="H269" t="s">
        <v>56</v>
      </c>
      <c r="I269" t="s">
        <v>56</v>
      </c>
      <c r="J269">
        <v>0.44392199999999998</v>
      </c>
      <c r="K269">
        <v>0</v>
      </c>
      <c r="L269">
        <v>3</v>
      </c>
      <c r="M269">
        <v>3</v>
      </c>
      <c r="N269" t="s">
        <v>56</v>
      </c>
      <c r="O269" t="s">
        <v>56</v>
      </c>
      <c r="P269">
        <v>0</v>
      </c>
      <c r="Q269">
        <v>3</v>
      </c>
      <c r="R269">
        <v>0</v>
      </c>
      <c r="S269" t="s">
        <v>56</v>
      </c>
      <c r="T269" t="s">
        <v>56</v>
      </c>
      <c r="U269">
        <v>0</v>
      </c>
      <c r="V269"/>
      <c r="W269"/>
      <c r="X269"/>
      <c r="Y269"/>
      <c r="Z269"/>
      <c r="AA269"/>
      <c r="AB269"/>
      <c r="AC269"/>
      <c r="AD269"/>
      <c r="AE269"/>
      <c r="AF269"/>
      <c r="AG269"/>
      <c r="AH269"/>
      <c r="AI269"/>
      <c r="AJ269"/>
    </row>
    <row r="270" spans="1:42" x14ac:dyDescent="0.2">
      <c r="A270" s="33">
        <v>1</v>
      </c>
      <c r="B270" s="33" t="s">
        <v>94</v>
      </c>
      <c r="C270" t="s">
        <v>27</v>
      </c>
      <c r="D270">
        <v>25</v>
      </c>
      <c r="E270">
        <v>200</v>
      </c>
      <c r="F270">
        <v>0</v>
      </c>
      <c r="G270" t="s">
        <v>56</v>
      </c>
      <c r="H270" t="s">
        <v>56</v>
      </c>
      <c r="I270" t="s">
        <v>56</v>
      </c>
      <c r="J270">
        <v>2.6346319999999999</v>
      </c>
      <c r="K270">
        <v>751</v>
      </c>
      <c r="L270">
        <v>66</v>
      </c>
      <c r="M270">
        <v>3</v>
      </c>
      <c r="N270" t="s">
        <v>56</v>
      </c>
      <c r="O270" t="s">
        <v>56</v>
      </c>
      <c r="P270">
        <v>0</v>
      </c>
      <c r="Q270">
        <v>119</v>
      </c>
      <c r="R270">
        <v>0</v>
      </c>
      <c r="S270" t="s">
        <v>56</v>
      </c>
      <c r="T270" t="s">
        <v>56</v>
      </c>
      <c r="U270">
        <v>0</v>
      </c>
      <c r="V270"/>
      <c r="W270"/>
      <c r="X270"/>
      <c r="Y270"/>
      <c r="Z270"/>
      <c r="AA270"/>
      <c r="AB270"/>
      <c r="AC270"/>
      <c r="AD270"/>
      <c r="AE270"/>
      <c r="AF270"/>
      <c r="AG270"/>
      <c r="AH270"/>
      <c r="AI270"/>
      <c r="AJ270"/>
    </row>
    <row r="271" spans="1:42" x14ac:dyDescent="0.2">
      <c r="A271" s="33">
        <v>1</v>
      </c>
      <c r="B271" s="33" t="s">
        <v>94</v>
      </c>
      <c r="C271" t="s">
        <v>28</v>
      </c>
      <c r="D271">
        <v>25</v>
      </c>
      <c r="E271">
        <v>200</v>
      </c>
      <c r="F271">
        <v>0</v>
      </c>
      <c r="G271" t="s">
        <v>56</v>
      </c>
      <c r="H271" t="s">
        <v>56</v>
      </c>
      <c r="I271" t="s">
        <v>56</v>
      </c>
      <c r="J271">
        <v>483.218096</v>
      </c>
      <c r="K271">
        <v>480245</v>
      </c>
      <c r="L271">
        <v>11984</v>
      </c>
      <c r="M271">
        <v>3</v>
      </c>
      <c r="N271" t="s">
        <v>56</v>
      </c>
      <c r="O271" t="s">
        <v>56</v>
      </c>
      <c r="P271">
        <v>11281</v>
      </c>
      <c r="Q271">
        <v>6909</v>
      </c>
      <c r="R271">
        <v>11281</v>
      </c>
      <c r="S271" t="s">
        <v>56</v>
      </c>
      <c r="T271" t="s">
        <v>56</v>
      </c>
      <c r="U271">
        <v>98.987759999999994</v>
      </c>
      <c r="V271" s="28" t="str">
        <f t="shared" ref="V271:AA271" si="76">IFERROR(AVERAGE(G264:G271),"")</f>
        <v/>
      </c>
      <c r="W271" s="28" t="str">
        <f t="shared" si="76"/>
        <v/>
      </c>
      <c r="X271" s="28" t="str">
        <f t="shared" si="76"/>
        <v/>
      </c>
      <c r="Y271" s="28">
        <f t="shared" si="76"/>
        <v>61.949633124999998</v>
      </c>
      <c r="Z271" s="28">
        <f t="shared" si="76"/>
        <v>61917.875</v>
      </c>
      <c r="AA271" s="28">
        <f t="shared" si="76"/>
        <v>1565.875</v>
      </c>
      <c r="AB271" s="28">
        <f t="shared" ref="AB271:AG271" si="77">IFERROR(AVERAGE(P264:P271),"")</f>
        <v>1414.875</v>
      </c>
      <c r="AC271" s="28">
        <f t="shared" si="77"/>
        <v>1133</v>
      </c>
      <c r="AD271" s="28">
        <f t="shared" si="77"/>
        <v>1414.875</v>
      </c>
      <c r="AE271" s="28" t="str">
        <f t="shared" si="77"/>
        <v/>
      </c>
      <c r="AF271" s="28" t="str">
        <f t="shared" si="77"/>
        <v/>
      </c>
      <c r="AG271" s="28">
        <f t="shared" si="77"/>
        <v>12.409416125</v>
      </c>
      <c r="AH271" s="28" t="str">
        <f>IFERROR(AVERAGE(N264:N271),"")</f>
        <v/>
      </c>
      <c r="AI271" s="28" t="str">
        <f>IFERROR(AVERAGE(O264:O271),"")</f>
        <v/>
      </c>
      <c r="AJ271" s="28">
        <f>AVERAGE(M264:M271)</f>
        <v>3</v>
      </c>
      <c r="AK271">
        <f>COUNTA(D264:D271)</f>
        <v>8</v>
      </c>
      <c r="AL271">
        <f>COUNTIF(M264:M271,"=2")</f>
        <v>0</v>
      </c>
      <c r="AM271">
        <f>COUNTIF(M264:M271,"=1")</f>
        <v>0</v>
      </c>
      <c r="AN271">
        <f>COUNTIF(M264:M271,"=0")</f>
        <v>0</v>
      </c>
      <c r="AO271">
        <f>COUNTIF(M264:M271,"=3")</f>
        <v>8</v>
      </c>
      <c r="AP271">
        <f>COUNTIF(M264:M271,"=")</f>
        <v>0</v>
      </c>
    </row>
    <row r="272" spans="1:42" x14ac:dyDescent="0.2">
      <c r="A272" s="33">
        <v>1</v>
      </c>
      <c r="B272" s="33" t="s">
        <v>95</v>
      </c>
      <c r="C272" t="s">
        <v>29</v>
      </c>
      <c r="D272">
        <v>25</v>
      </c>
      <c r="E272">
        <v>700</v>
      </c>
      <c r="F272">
        <v>0</v>
      </c>
      <c r="G272">
        <v>2147</v>
      </c>
      <c r="H272">
        <v>2147</v>
      </c>
      <c r="I272">
        <v>0</v>
      </c>
      <c r="J272">
        <v>6.5679000000000001E-2</v>
      </c>
      <c r="K272">
        <v>0</v>
      </c>
      <c r="L272">
        <v>0</v>
      </c>
      <c r="M272">
        <v>2</v>
      </c>
      <c r="N272">
        <v>2</v>
      </c>
      <c r="O272">
        <v>1</v>
      </c>
      <c r="P272">
        <v>3</v>
      </c>
      <c r="Q272">
        <v>0</v>
      </c>
      <c r="R272">
        <v>0</v>
      </c>
      <c r="S272">
        <v>6.3201999999999994E-2</v>
      </c>
      <c r="T272">
        <v>6.3811999999999994E-2</v>
      </c>
      <c r="U272">
        <v>4.7134000000000002E-2</v>
      </c>
      <c r="V272"/>
      <c r="W272"/>
      <c r="X272"/>
      <c r="Y272"/>
      <c r="Z272"/>
      <c r="AA272"/>
      <c r="AB272"/>
      <c r="AC272"/>
      <c r="AD272"/>
      <c r="AE272"/>
      <c r="AF272"/>
      <c r="AG272"/>
      <c r="AH272"/>
      <c r="AI272"/>
      <c r="AJ272"/>
    </row>
    <row r="273" spans="1:42" x14ac:dyDescent="0.2">
      <c r="A273" s="33">
        <v>1</v>
      </c>
      <c r="B273" s="33" t="s">
        <v>95</v>
      </c>
      <c r="C273" t="s">
        <v>30</v>
      </c>
      <c r="D273">
        <v>25</v>
      </c>
      <c r="E273">
        <v>700</v>
      </c>
      <c r="F273">
        <v>0</v>
      </c>
      <c r="G273">
        <v>2147</v>
      </c>
      <c r="H273">
        <v>2147</v>
      </c>
      <c r="I273">
        <v>0</v>
      </c>
      <c r="J273">
        <v>0.30984699999999998</v>
      </c>
      <c r="K273">
        <v>587</v>
      </c>
      <c r="L273">
        <v>39</v>
      </c>
      <c r="M273">
        <v>2</v>
      </c>
      <c r="N273">
        <v>2</v>
      </c>
      <c r="O273">
        <v>1</v>
      </c>
      <c r="P273">
        <v>15</v>
      </c>
      <c r="Q273">
        <v>88</v>
      </c>
      <c r="R273">
        <v>10</v>
      </c>
      <c r="S273">
        <v>0.19116</v>
      </c>
      <c r="T273">
        <v>0.191973</v>
      </c>
      <c r="U273">
        <v>9.8198999999999995E-2</v>
      </c>
      <c r="V273"/>
      <c r="W273"/>
      <c r="X273"/>
      <c r="Y273"/>
      <c r="Z273"/>
      <c r="AA273"/>
      <c r="AB273"/>
      <c r="AC273"/>
      <c r="AD273"/>
      <c r="AE273"/>
      <c r="AF273"/>
      <c r="AG273"/>
      <c r="AH273"/>
      <c r="AI273"/>
      <c r="AJ273"/>
    </row>
    <row r="274" spans="1:42" x14ac:dyDescent="0.2">
      <c r="A274" s="33">
        <v>1</v>
      </c>
      <c r="B274" s="33" t="s">
        <v>95</v>
      </c>
      <c r="C274" t="s">
        <v>31</v>
      </c>
      <c r="D274">
        <v>25</v>
      </c>
      <c r="E274">
        <v>700</v>
      </c>
      <c r="F274">
        <v>0</v>
      </c>
      <c r="G274">
        <v>2147</v>
      </c>
      <c r="H274">
        <v>2147</v>
      </c>
      <c r="I274">
        <v>0</v>
      </c>
      <c r="J274">
        <v>0.96695299999999995</v>
      </c>
      <c r="K274">
        <v>3771</v>
      </c>
      <c r="L274">
        <v>113</v>
      </c>
      <c r="M274">
        <v>2</v>
      </c>
      <c r="N274">
        <v>2</v>
      </c>
      <c r="O274">
        <v>1</v>
      </c>
      <c r="P274">
        <v>26</v>
      </c>
      <c r="Q274">
        <v>233</v>
      </c>
      <c r="R274">
        <v>14</v>
      </c>
      <c r="S274">
        <v>0.80995600000000001</v>
      </c>
      <c r="T274">
        <v>0.81065500000000001</v>
      </c>
      <c r="U274">
        <v>0.22797999999999999</v>
      </c>
      <c r="V274"/>
      <c r="W274"/>
      <c r="X274"/>
      <c r="Y274"/>
      <c r="Z274"/>
      <c r="AA274"/>
      <c r="AB274"/>
      <c r="AC274"/>
      <c r="AD274"/>
      <c r="AE274"/>
      <c r="AF274"/>
      <c r="AG274"/>
      <c r="AH274"/>
      <c r="AI274"/>
      <c r="AJ274"/>
    </row>
    <row r="275" spans="1:42" x14ac:dyDescent="0.2">
      <c r="A275" s="33">
        <v>1</v>
      </c>
      <c r="B275" s="33" t="s">
        <v>95</v>
      </c>
      <c r="C275" t="s">
        <v>32</v>
      </c>
      <c r="D275">
        <v>25</v>
      </c>
      <c r="E275">
        <v>700</v>
      </c>
      <c r="F275">
        <v>0</v>
      </c>
      <c r="G275">
        <v>2131</v>
      </c>
      <c r="H275">
        <v>2131</v>
      </c>
      <c r="I275">
        <v>0</v>
      </c>
      <c r="J275">
        <v>5.8644100000000003</v>
      </c>
      <c r="K275">
        <v>26364</v>
      </c>
      <c r="L275">
        <v>293</v>
      </c>
      <c r="M275">
        <v>2</v>
      </c>
      <c r="N275">
        <v>1</v>
      </c>
      <c r="O275">
        <v>1</v>
      </c>
      <c r="P275">
        <v>41</v>
      </c>
      <c r="Q275">
        <v>1577</v>
      </c>
      <c r="R275">
        <v>33</v>
      </c>
      <c r="S275">
        <v>5.8456830000000002</v>
      </c>
      <c r="T275">
        <v>5.8459599999999998</v>
      </c>
      <c r="U275">
        <v>0.15187400000000001</v>
      </c>
      <c r="V275"/>
      <c r="W275"/>
      <c r="X275"/>
      <c r="Y275"/>
      <c r="Z275"/>
      <c r="AA275"/>
      <c r="AB275"/>
      <c r="AC275"/>
      <c r="AD275"/>
      <c r="AE275"/>
      <c r="AF275"/>
      <c r="AG275"/>
      <c r="AH275"/>
      <c r="AI275"/>
      <c r="AJ275"/>
    </row>
    <row r="276" spans="1:42" x14ac:dyDescent="0.2">
      <c r="A276" s="33">
        <v>1</v>
      </c>
      <c r="B276" s="33" t="s">
        <v>95</v>
      </c>
      <c r="C276" t="s">
        <v>33</v>
      </c>
      <c r="D276">
        <v>25</v>
      </c>
      <c r="E276">
        <v>700</v>
      </c>
      <c r="F276">
        <v>0</v>
      </c>
      <c r="G276">
        <v>2147</v>
      </c>
      <c r="H276">
        <v>2147</v>
      </c>
      <c r="I276">
        <v>0</v>
      </c>
      <c r="J276">
        <v>0.116853</v>
      </c>
      <c r="K276">
        <v>0</v>
      </c>
      <c r="L276">
        <v>3</v>
      </c>
      <c r="M276">
        <v>2</v>
      </c>
      <c r="N276">
        <v>2</v>
      </c>
      <c r="O276">
        <v>1</v>
      </c>
      <c r="P276">
        <v>39</v>
      </c>
      <c r="Q276">
        <v>3</v>
      </c>
      <c r="R276">
        <v>36</v>
      </c>
      <c r="S276">
        <v>9.8395999999999997E-2</v>
      </c>
      <c r="T276">
        <v>9.9087999999999996E-2</v>
      </c>
      <c r="U276">
        <v>6.5749000000000002E-2</v>
      </c>
      <c r="V276"/>
      <c r="W276"/>
      <c r="X276"/>
      <c r="Y276"/>
      <c r="Z276"/>
      <c r="AA276"/>
      <c r="AB276"/>
      <c r="AC276"/>
      <c r="AD276"/>
      <c r="AE276"/>
      <c r="AF276"/>
      <c r="AG276"/>
      <c r="AH276"/>
      <c r="AI276"/>
      <c r="AJ276"/>
    </row>
    <row r="277" spans="1:42" x14ac:dyDescent="0.2">
      <c r="A277" s="33">
        <v>1</v>
      </c>
      <c r="B277" s="33" t="s">
        <v>95</v>
      </c>
      <c r="C277" t="s">
        <v>34</v>
      </c>
      <c r="D277">
        <v>25</v>
      </c>
      <c r="E277">
        <v>700</v>
      </c>
      <c r="F277">
        <v>0</v>
      </c>
      <c r="G277">
        <v>2147</v>
      </c>
      <c r="H277">
        <v>2147</v>
      </c>
      <c r="I277">
        <v>0</v>
      </c>
      <c r="J277">
        <v>0.19192500000000001</v>
      </c>
      <c r="K277">
        <v>0</v>
      </c>
      <c r="L277">
        <v>14</v>
      </c>
      <c r="M277">
        <v>2</v>
      </c>
      <c r="N277">
        <v>2</v>
      </c>
      <c r="O277">
        <v>1</v>
      </c>
      <c r="P277">
        <v>94</v>
      </c>
      <c r="Q277">
        <v>21</v>
      </c>
      <c r="R277">
        <v>87</v>
      </c>
      <c r="S277">
        <v>0.18785299999999999</v>
      </c>
      <c r="T277">
        <v>0.188557</v>
      </c>
      <c r="U277">
        <v>0.123501</v>
      </c>
      <c r="V277"/>
      <c r="W277"/>
      <c r="X277"/>
      <c r="Y277"/>
      <c r="Z277"/>
      <c r="AA277"/>
      <c r="AB277"/>
      <c r="AC277"/>
      <c r="AD277"/>
      <c r="AE277"/>
      <c r="AF277"/>
      <c r="AG277"/>
      <c r="AH277"/>
      <c r="AI277"/>
      <c r="AJ277"/>
    </row>
    <row r="278" spans="1:42" x14ac:dyDescent="0.2">
      <c r="A278" s="33">
        <v>1</v>
      </c>
      <c r="B278" s="33" t="s">
        <v>95</v>
      </c>
      <c r="C278" t="s">
        <v>35</v>
      </c>
      <c r="D278">
        <v>25</v>
      </c>
      <c r="E278">
        <v>700</v>
      </c>
      <c r="F278">
        <v>0</v>
      </c>
      <c r="G278">
        <v>2143</v>
      </c>
      <c r="H278">
        <v>2145</v>
      </c>
      <c r="I278">
        <v>9.3199999999999999E-4</v>
      </c>
      <c r="J278">
        <v>0.38829799999999998</v>
      </c>
      <c r="K278">
        <v>0</v>
      </c>
      <c r="L278">
        <v>0</v>
      </c>
      <c r="M278">
        <v>2</v>
      </c>
      <c r="N278">
        <v>2</v>
      </c>
      <c r="O278">
        <v>1</v>
      </c>
      <c r="P278">
        <v>28</v>
      </c>
      <c r="Q278">
        <v>15</v>
      </c>
      <c r="R278">
        <v>13</v>
      </c>
      <c r="S278">
        <v>0.37865199999999999</v>
      </c>
      <c r="T278">
        <v>0.37937900000000002</v>
      </c>
      <c r="U278">
        <v>0.265542</v>
      </c>
      <c r="V278"/>
      <c r="W278"/>
      <c r="X278"/>
      <c r="Y278"/>
      <c r="Z278"/>
      <c r="AA278"/>
      <c r="AB278"/>
      <c r="AC278"/>
      <c r="AD278"/>
      <c r="AE278"/>
      <c r="AF278"/>
      <c r="AG278"/>
      <c r="AH278"/>
      <c r="AI278"/>
      <c r="AJ278"/>
    </row>
    <row r="279" spans="1:42" x14ac:dyDescent="0.2">
      <c r="A279" s="33">
        <v>1</v>
      </c>
      <c r="B279" s="33" t="s">
        <v>95</v>
      </c>
      <c r="C279" t="s">
        <v>36</v>
      </c>
      <c r="D279">
        <v>25</v>
      </c>
      <c r="E279">
        <v>700</v>
      </c>
      <c r="F279">
        <v>0</v>
      </c>
      <c r="G279">
        <v>2145</v>
      </c>
      <c r="H279">
        <v>2145</v>
      </c>
      <c r="I279">
        <v>0</v>
      </c>
      <c r="J279">
        <v>0.236237</v>
      </c>
      <c r="K279">
        <v>0</v>
      </c>
      <c r="L279">
        <v>14</v>
      </c>
      <c r="M279">
        <v>2</v>
      </c>
      <c r="N279">
        <v>2</v>
      </c>
      <c r="O279">
        <v>1</v>
      </c>
      <c r="P279">
        <v>16</v>
      </c>
      <c r="Q279">
        <v>19</v>
      </c>
      <c r="R279">
        <v>7</v>
      </c>
      <c r="S279">
        <v>0.23313900000000001</v>
      </c>
      <c r="T279">
        <v>0.23385600000000001</v>
      </c>
      <c r="U279">
        <v>0.162856</v>
      </c>
      <c r="V279" s="28">
        <f t="shared" ref="V279:AA279" si="78">IFERROR(AVERAGE(G272:G279),"")</f>
        <v>2144.25</v>
      </c>
      <c r="W279" s="28">
        <f t="shared" si="78"/>
        <v>2144.5</v>
      </c>
      <c r="X279" s="28">
        <f t="shared" si="78"/>
        <v>1.165E-4</v>
      </c>
      <c r="Y279" s="28">
        <f t="shared" si="78"/>
        <v>1.01752525</v>
      </c>
      <c r="Z279" s="28">
        <f t="shared" si="78"/>
        <v>3840.25</v>
      </c>
      <c r="AA279" s="28">
        <f t="shared" si="78"/>
        <v>59.5</v>
      </c>
      <c r="AB279" s="28">
        <f t="shared" ref="AB279:AG279" si="79">IFERROR(AVERAGE(P272:P279),"")</f>
        <v>32.75</v>
      </c>
      <c r="AC279" s="28">
        <f t="shared" si="79"/>
        <v>244.5</v>
      </c>
      <c r="AD279" s="28">
        <f t="shared" si="79"/>
        <v>25</v>
      </c>
      <c r="AE279" s="28">
        <f t="shared" si="79"/>
        <v>0.97600512500000003</v>
      </c>
      <c r="AF279" s="28">
        <f t="shared" si="79"/>
        <v>0.97666000000000008</v>
      </c>
      <c r="AG279" s="28">
        <f t="shared" si="79"/>
        <v>0.14285437500000003</v>
      </c>
      <c r="AH279" s="28">
        <f>IFERROR(AVERAGE(N272:N279),"")</f>
        <v>1.875</v>
      </c>
      <c r="AI279" s="28">
        <f>IFERROR(AVERAGE(O272:O279),"")</f>
        <v>1</v>
      </c>
      <c r="AJ279" s="28">
        <f>AVERAGE(M272:M279)</f>
        <v>2</v>
      </c>
      <c r="AK279">
        <f>COUNTA(D272:D279)</f>
        <v>8</v>
      </c>
      <c r="AL279">
        <f>COUNTIF(M272:M279,"=2")</f>
        <v>8</v>
      </c>
      <c r="AM279">
        <f>COUNTIF(M272:M279,"=1")</f>
        <v>0</v>
      </c>
      <c r="AN279">
        <f>COUNTIF(M272:M279,"=0")</f>
        <v>0</v>
      </c>
      <c r="AO279">
        <f>COUNTIF(M272:M279,"=3")</f>
        <v>0</v>
      </c>
      <c r="AP279">
        <f>COUNTIF(M272:M279,"=")</f>
        <v>0</v>
      </c>
    </row>
    <row r="280" spans="1:42" x14ac:dyDescent="0.2">
      <c r="A280" s="33">
        <v>1</v>
      </c>
      <c r="B280" s="33" t="s">
        <v>96</v>
      </c>
      <c r="C280" t="s">
        <v>37</v>
      </c>
      <c r="D280">
        <v>25</v>
      </c>
      <c r="E280">
        <v>1000</v>
      </c>
      <c r="F280">
        <v>0</v>
      </c>
      <c r="G280">
        <v>4633</v>
      </c>
      <c r="H280">
        <v>4633</v>
      </c>
      <c r="I280">
        <v>0</v>
      </c>
      <c r="J280">
        <v>0.30845</v>
      </c>
      <c r="K280">
        <v>0</v>
      </c>
      <c r="L280">
        <v>11</v>
      </c>
      <c r="M280">
        <v>2</v>
      </c>
      <c r="N280">
        <v>4</v>
      </c>
      <c r="O280">
        <v>1</v>
      </c>
      <c r="P280">
        <v>10</v>
      </c>
      <c r="Q280">
        <v>11</v>
      </c>
      <c r="R280">
        <v>5</v>
      </c>
      <c r="S280">
        <v>0.29674099999999998</v>
      </c>
      <c r="T280">
        <v>0.297485</v>
      </c>
      <c r="U280">
        <v>0.127028</v>
      </c>
      <c r="V280"/>
      <c r="W280"/>
      <c r="X280"/>
      <c r="Y280"/>
      <c r="Z280"/>
      <c r="AA280"/>
      <c r="AB280"/>
      <c r="AC280"/>
      <c r="AD280"/>
      <c r="AE280"/>
      <c r="AF280"/>
      <c r="AG280"/>
      <c r="AH280"/>
      <c r="AI280"/>
      <c r="AJ280"/>
    </row>
    <row r="281" spans="1:42" x14ac:dyDescent="0.2">
      <c r="A281" s="33">
        <v>1</v>
      </c>
      <c r="B281" s="33" t="s">
        <v>96</v>
      </c>
      <c r="C281" t="s">
        <v>38</v>
      </c>
      <c r="D281">
        <v>25</v>
      </c>
      <c r="E281">
        <v>1000</v>
      </c>
      <c r="F281">
        <v>0</v>
      </c>
      <c r="G281" t="s">
        <v>56</v>
      </c>
      <c r="H281" t="s">
        <v>56</v>
      </c>
      <c r="I281" t="s">
        <v>56</v>
      </c>
      <c r="J281">
        <v>3600.1551770000001</v>
      </c>
      <c r="K281">
        <v>0</v>
      </c>
      <c r="L281">
        <v>0</v>
      </c>
      <c r="M281">
        <v>0</v>
      </c>
      <c r="N281" t="s">
        <v>56</v>
      </c>
      <c r="O281" t="s">
        <v>56</v>
      </c>
      <c r="P281">
        <v>1</v>
      </c>
      <c r="Q281">
        <v>0</v>
      </c>
      <c r="R281">
        <v>1</v>
      </c>
      <c r="S281" t="s">
        <v>56</v>
      </c>
      <c r="T281" t="s">
        <v>56</v>
      </c>
      <c r="U281">
        <v>3600.0338000000002</v>
      </c>
      <c r="V281"/>
      <c r="W281"/>
      <c r="X281"/>
      <c r="Y281"/>
      <c r="Z281"/>
      <c r="AA281"/>
      <c r="AB281"/>
      <c r="AC281"/>
      <c r="AD281"/>
      <c r="AE281"/>
      <c r="AF281"/>
      <c r="AG281"/>
      <c r="AH281"/>
      <c r="AI281"/>
      <c r="AJ281"/>
    </row>
    <row r="282" spans="1:42" x14ac:dyDescent="0.2">
      <c r="A282" s="33">
        <v>1</v>
      </c>
      <c r="B282" s="33" t="s">
        <v>96</v>
      </c>
      <c r="C282" t="s">
        <v>39</v>
      </c>
      <c r="D282">
        <v>25</v>
      </c>
      <c r="E282">
        <v>1000</v>
      </c>
      <c r="F282">
        <v>0</v>
      </c>
      <c r="G282" t="s">
        <v>56</v>
      </c>
      <c r="H282" t="s">
        <v>56</v>
      </c>
      <c r="I282" t="s">
        <v>56</v>
      </c>
      <c r="J282">
        <v>3600.1580680000002</v>
      </c>
      <c r="K282">
        <v>0</v>
      </c>
      <c r="L282">
        <v>0</v>
      </c>
      <c r="M282">
        <v>0</v>
      </c>
      <c r="N282" t="s">
        <v>56</v>
      </c>
      <c r="O282" t="s">
        <v>56</v>
      </c>
      <c r="P282">
        <v>2</v>
      </c>
      <c r="Q282">
        <v>0</v>
      </c>
      <c r="R282">
        <v>2</v>
      </c>
      <c r="S282" t="s">
        <v>56</v>
      </c>
      <c r="T282" t="s">
        <v>56</v>
      </c>
      <c r="U282">
        <v>3600.0556860000002</v>
      </c>
      <c r="V282"/>
      <c r="W282"/>
      <c r="X282"/>
      <c r="Y282"/>
      <c r="Z282"/>
      <c r="AA282"/>
      <c r="AB282"/>
      <c r="AC282"/>
      <c r="AD282"/>
      <c r="AE282"/>
      <c r="AF282"/>
      <c r="AG282"/>
      <c r="AH282"/>
      <c r="AI282"/>
      <c r="AJ282"/>
    </row>
    <row r="283" spans="1:42" x14ac:dyDescent="0.2">
      <c r="A283" s="33">
        <v>1</v>
      </c>
      <c r="B283" s="33" t="s">
        <v>96</v>
      </c>
      <c r="C283" t="s">
        <v>40</v>
      </c>
      <c r="D283">
        <v>25</v>
      </c>
      <c r="E283">
        <v>1000</v>
      </c>
      <c r="F283">
        <v>0</v>
      </c>
      <c r="G283" t="s">
        <v>56</v>
      </c>
      <c r="H283" t="s">
        <v>56</v>
      </c>
      <c r="I283" t="s">
        <v>56</v>
      </c>
      <c r="J283">
        <v>3600.2091340000002</v>
      </c>
      <c r="K283">
        <v>0</v>
      </c>
      <c r="L283">
        <v>0</v>
      </c>
      <c r="M283">
        <v>0</v>
      </c>
      <c r="N283" t="s">
        <v>56</v>
      </c>
      <c r="O283" t="s">
        <v>56</v>
      </c>
      <c r="P283">
        <v>1</v>
      </c>
      <c r="Q283">
        <v>0</v>
      </c>
      <c r="R283">
        <v>1</v>
      </c>
      <c r="S283" t="s">
        <v>56</v>
      </c>
      <c r="T283" t="s">
        <v>56</v>
      </c>
      <c r="U283">
        <v>3600.063956</v>
      </c>
      <c r="V283"/>
      <c r="W283"/>
      <c r="X283"/>
      <c r="Y283"/>
      <c r="Z283"/>
      <c r="AA283"/>
      <c r="AB283"/>
      <c r="AC283"/>
      <c r="AD283"/>
      <c r="AE283"/>
      <c r="AF283"/>
      <c r="AG283"/>
      <c r="AH283"/>
      <c r="AI283"/>
      <c r="AJ283"/>
    </row>
    <row r="284" spans="1:42" x14ac:dyDescent="0.2">
      <c r="A284" s="33">
        <v>1</v>
      </c>
      <c r="B284" s="33" t="s">
        <v>96</v>
      </c>
      <c r="C284" t="s">
        <v>41</v>
      </c>
      <c r="D284">
        <v>25</v>
      </c>
      <c r="E284">
        <v>1000</v>
      </c>
      <c r="F284">
        <v>0</v>
      </c>
      <c r="G284" t="s">
        <v>56</v>
      </c>
      <c r="H284" t="s">
        <v>56</v>
      </c>
      <c r="I284" t="s">
        <v>56</v>
      </c>
      <c r="J284">
        <v>3600.1290370000002</v>
      </c>
      <c r="K284">
        <v>0</v>
      </c>
      <c r="L284">
        <v>0</v>
      </c>
      <c r="M284">
        <v>0</v>
      </c>
      <c r="N284" t="s">
        <v>56</v>
      </c>
      <c r="O284" t="s">
        <v>56</v>
      </c>
      <c r="P284">
        <v>2</v>
      </c>
      <c r="Q284">
        <v>0</v>
      </c>
      <c r="R284">
        <v>2</v>
      </c>
      <c r="S284" t="s">
        <v>56</v>
      </c>
      <c r="T284" t="s">
        <v>56</v>
      </c>
      <c r="U284">
        <v>3600.0531700000001</v>
      </c>
      <c r="V284"/>
      <c r="W284"/>
      <c r="X284"/>
      <c r="Y284"/>
      <c r="Z284"/>
      <c r="AA284"/>
      <c r="AB284"/>
      <c r="AC284"/>
      <c r="AD284"/>
      <c r="AE284"/>
      <c r="AF284"/>
      <c r="AG284"/>
      <c r="AH284"/>
      <c r="AI284"/>
      <c r="AJ284"/>
    </row>
    <row r="285" spans="1:42" x14ac:dyDescent="0.2">
      <c r="A285" s="33">
        <v>1</v>
      </c>
      <c r="B285" s="33" t="s">
        <v>96</v>
      </c>
      <c r="C285" t="s">
        <v>42</v>
      </c>
      <c r="D285">
        <v>25</v>
      </c>
      <c r="E285">
        <v>1000</v>
      </c>
      <c r="F285">
        <v>0</v>
      </c>
      <c r="G285" t="s">
        <v>56</v>
      </c>
      <c r="H285" t="s">
        <v>56</v>
      </c>
      <c r="I285" t="s">
        <v>56</v>
      </c>
      <c r="J285">
        <v>3600.2380400000002</v>
      </c>
      <c r="K285">
        <v>0</v>
      </c>
      <c r="L285">
        <v>0</v>
      </c>
      <c r="M285">
        <v>0</v>
      </c>
      <c r="N285" t="s">
        <v>56</v>
      </c>
      <c r="O285" t="s">
        <v>56</v>
      </c>
      <c r="P285">
        <v>2</v>
      </c>
      <c r="Q285">
        <v>0</v>
      </c>
      <c r="R285">
        <v>2</v>
      </c>
      <c r="S285" t="s">
        <v>56</v>
      </c>
      <c r="T285" t="s">
        <v>56</v>
      </c>
      <c r="U285">
        <v>3600.0630070000002</v>
      </c>
      <c r="V285"/>
      <c r="W285"/>
      <c r="X285"/>
      <c r="Y285"/>
      <c r="Z285"/>
      <c r="AA285"/>
      <c r="AB285"/>
      <c r="AC285"/>
      <c r="AD285"/>
      <c r="AE285"/>
      <c r="AF285"/>
      <c r="AG285"/>
      <c r="AH285"/>
      <c r="AI285"/>
      <c r="AJ285"/>
    </row>
    <row r="286" spans="1:42" x14ac:dyDescent="0.2">
      <c r="A286" s="33">
        <v>1</v>
      </c>
      <c r="B286" s="33" t="s">
        <v>96</v>
      </c>
      <c r="C286" t="s">
        <v>43</v>
      </c>
      <c r="D286">
        <v>25</v>
      </c>
      <c r="E286">
        <v>1000</v>
      </c>
      <c r="F286">
        <v>0</v>
      </c>
      <c r="G286" t="s">
        <v>56</v>
      </c>
      <c r="H286" t="s">
        <v>56</v>
      </c>
      <c r="I286" t="s">
        <v>56</v>
      </c>
      <c r="J286">
        <v>3600.1575750000002</v>
      </c>
      <c r="K286">
        <v>0</v>
      </c>
      <c r="L286">
        <v>0</v>
      </c>
      <c r="M286">
        <v>0</v>
      </c>
      <c r="N286" t="s">
        <v>56</v>
      </c>
      <c r="O286" t="s">
        <v>56</v>
      </c>
      <c r="P286">
        <v>1</v>
      </c>
      <c r="Q286">
        <v>0</v>
      </c>
      <c r="R286">
        <v>1</v>
      </c>
      <c r="S286" t="s">
        <v>56</v>
      </c>
      <c r="T286" t="s">
        <v>56</v>
      </c>
      <c r="U286">
        <v>3600.0495719999999</v>
      </c>
      <c r="V286"/>
      <c r="W286"/>
      <c r="X286"/>
      <c r="Y286"/>
      <c r="Z286"/>
      <c r="AA286"/>
      <c r="AB286"/>
      <c r="AC286"/>
      <c r="AD286"/>
      <c r="AE286"/>
      <c r="AF286"/>
      <c r="AG286"/>
      <c r="AH286"/>
      <c r="AI286"/>
      <c r="AJ286"/>
    </row>
    <row r="287" spans="1:42" x14ac:dyDescent="0.2">
      <c r="A287" s="33">
        <v>1</v>
      </c>
      <c r="B287" s="33" t="s">
        <v>96</v>
      </c>
      <c r="C287" t="s">
        <v>44</v>
      </c>
      <c r="D287">
        <v>25</v>
      </c>
      <c r="E287">
        <v>1000</v>
      </c>
      <c r="F287">
        <v>0</v>
      </c>
      <c r="G287" t="s">
        <v>56</v>
      </c>
      <c r="H287" t="s">
        <v>56</v>
      </c>
      <c r="I287" t="s">
        <v>56</v>
      </c>
      <c r="J287">
        <v>3600.172716</v>
      </c>
      <c r="K287">
        <v>0</v>
      </c>
      <c r="L287">
        <v>0</v>
      </c>
      <c r="M287">
        <v>0</v>
      </c>
      <c r="N287" t="s">
        <v>56</v>
      </c>
      <c r="O287" t="s">
        <v>56</v>
      </c>
      <c r="P287">
        <v>2</v>
      </c>
      <c r="Q287">
        <v>0</v>
      </c>
      <c r="R287">
        <v>2</v>
      </c>
      <c r="S287" t="s">
        <v>56</v>
      </c>
      <c r="T287" t="s">
        <v>56</v>
      </c>
      <c r="U287">
        <v>3600.0570699999998</v>
      </c>
      <c r="V287"/>
      <c r="W287"/>
      <c r="X287"/>
      <c r="Y287"/>
      <c r="Z287"/>
      <c r="AA287"/>
      <c r="AB287"/>
      <c r="AC287"/>
      <c r="AD287"/>
      <c r="AE287"/>
      <c r="AF287"/>
      <c r="AG287"/>
      <c r="AH287"/>
      <c r="AI287"/>
      <c r="AJ287"/>
    </row>
    <row r="288" spans="1:42" x14ac:dyDescent="0.2">
      <c r="A288" s="33">
        <v>1</v>
      </c>
      <c r="B288" s="33" t="s">
        <v>96</v>
      </c>
      <c r="C288" t="s">
        <v>45</v>
      </c>
      <c r="D288">
        <v>25</v>
      </c>
      <c r="E288">
        <v>1000</v>
      </c>
      <c r="F288">
        <v>0</v>
      </c>
      <c r="G288" t="s">
        <v>56</v>
      </c>
      <c r="H288" t="s">
        <v>56</v>
      </c>
      <c r="I288" t="s">
        <v>56</v>
      </c>
      <c r="J288">
        <v>3600.2244639999999</v>
      </c>
      <c r="K288">
        <v>0</v>
      </c>
      <c r="L288">
        <v>0</v>
      </c>
      <c r="M288">
        <v>0</v>
      </c>
      <c r="N288" t="s">
        <v>56</v>
      </c>
      <c r="O288" t="s">
        <v>56</v>
      </c>
      <c r="P288">
        <v>2</v>
      </c>
      <c r="Q288">
        <v>0</v>
      </c>
      <c r="R288">
        <v>2</v>
      </c>
      <c r="S288" t="s">
        <v>56</v>
      </c>
      <c r="T288" t="s">
        <v>56</v>
      </c>
      <c r="U288">
        <v>3600.0503319999998</v>
      </c>
      <c r="V288"/>
      <c r="W288"/>
      <c r="X288"/>
      <c r="Y288"/>
      <c r="Z288"/>
      <c r="AA288"/>
      <c r="AB288"/>
      <c r="AC288"/>
      <c r="AD288"/>
      <c r="AE288"/>
      <c r="AF288"/>
      <c r="AG288"/>
      <c r="AH288"/>
      <c r="AI288"/>
      <c r="AJ288"/>
    </row>
    <row r="289" spans="1:42" x14ac:dyDescent="0.2">
      <c r="A289" s="33">
        <v>1</v>
      </c>
      <c r="B289" s="33" t="s">
        <v>96</v>
      </c>
      <c r="C289" t="s">
        <v>46</v>
      </c>
      <c r="D289">
        <v>25</v>
      </c>
      <c r="E289">
        <v>1000</v>
      </c>
      <c r="F289">
        <v>0</v>
      </c>
      <c r="G289" t="s">
        <v>56</v>
      </c>
      <c r="H289" t="s">
        <v>56</v>
      </c>
      <c r="I289" t="s">
        <v>56</v>
      </c>
      <c r="J289">
        <v>3600.1315719999998</v>
      </c>
      <c r="K289">
        <v>0</v>
      </c>
      <c r="L289">
        <v>0</v>
      </c>
      <c r="M289">
        <v>0</v>
      </c>
      <c r="N289" t="s">
        <v>56</v>
      </c>
      <c r="O289" t="s">
        <v>56</v>
      </c>
      <c r="P289">
        <v>2</v>
      </c>
      <c r="Q289">
        <v>0</v>
      </c>
      <c r="R289">
        <v>2</v>
      </c>
      <c r="S289" t="s">
        <v>56</v>
      </c>
      <c r="T289" t="s">
        <v>56</v>
      </c>
      <c r="U289">
        <v>3600.0293609999999</v>
      </c>
      <c r="V289"/>
      <c r="W289"/>
      <c r="X289"/>
      <c r="Y289"/>
      <c r="Z289"/>
      <c r="AA289"/>
      <c r="AB289"/>
      <c r="AC289"/>
      <c r="AD289"/>
      <c r="AE289"/>
      <c r="AF289"/>
      <c r="AG289"/>
      <c r="AH289"/>
      <c r="AI289"/>
      <c r="AJ289"/>
    </row>
    <row r="290" spans="1:42" x14ac:dyDescent="0.2">
      <c r="A290" s="33">
        <v>1</v>
      </c>
      <c r="B290" s="33" t="s">
        <v>96</v>
      </c>
      <c r="C290" t="s">
        <v>47</v>
      </c>
      <c r="D290">
        <v>25</v>
      </c>
      <c r="E290">
        <v>1000</v>
      </c>
      <c r="F290">
        <v>0</v>
      </c>
      <c r="G290" t="s">
        <v>56</v>
      </c>
      <c r="H290" t="s">
        <v>56</v>
      </c>
      <c r="I290" t="s">
        <v>56</v>
      </c>
      <c r="J290">
        <v>3600.2013999999999</v>
      </c>
      <c r="K290">
        <v>0</v>
      </c>
      <c r="L290">
        <v>0</v>
      </c>
      <c r="M290">
        <v>0</v>
      </c>
      <c r="N290" t="s">
        <v>56</v>
      </c>
      <c r="O290" t="s">
        <v>56</v>
      </c>
      <c r="P290">
        <v>1</v>
      </c>
      <c r="Q290">
        <v>0</v>
      </c>
      <c r="R290">
        <v>1</v>
      </c>
      <c r="S290" t="s">
        <v>56</v>
      </c>
      <c r="T290" t="s">
        <v>56</v>
      </c>
      <c r="U290">
        <v>3600.0487939999998</v>
      </c>
      <c r="V290" s="28">
        <f t="shared" ref="V290:AA290" si="80">IFERROR(AVERAGE(G280:G290),"")</f>
        <v>4633</v>
      </c>
      <c r="W290" s="28">
        <f t="shared" si="80"/>
        <v>4633</v>
      </c>
      <c r="X290" s="28">
        <f t="shared" si="80"/>
        <v>0</v>
      </c>
      <c r="Y290" s="28">
        <f t="shared" si="80"/>
        <v>3272.9168757272728</v>
      </c>
      <c r="Z290" s="28">
        <f t="shared" si="80"/>
        <v>0</v>
      </c>
      <c r="AA290" s="28">
        <f t="shared" si="80"/>
        <v>1</v>
      </c>
      <c r="AB290" s="28">
        <f t="shared" ref="AB290:AG290" si="81">IFERROR(AVERAGE(P280:P290),"")</f>
        <v>2.3636363636363638</v>
      </c>
      <c r="AC290" s="28">
        <f t="shared" si="81"/>
        <v>1</v>
      </c>
      <c r="AD290" s="28">
        <f t="shared" si="81"/>
        <v>1.9090909090909092</v>
      </c>
      <c r="AE290" s="28">
        <f t="shared" si="81"/>
        <v>0.29674099999999998</v>
      </c>
      <c r="AF290" s="28">
        <f t="shared" si="81"/>
        <v>0.297485</v>
      </c>
      <c r="AG290" s="28">
        <f t="shared" si="81"/>
        <v>3272.7847069090913</v>
      </c>
      <c r="AH290" s="28">
        <f>IFERROR(AVERAGE(N280:N290),"")</f>
        <v>4</v>
      </c>
      <c r="AI290" s="28">
        <f>IFERROR(AVERAGE(O280:O290),"")</f>
        <v>1</v>
      </c>
      <c r="AJ290" s="28">
        <f>AVERAGE(M280:M290)</f>
        <v>0.18181818181818182</v>
      </c>
      <c r="AK290">
        <f>COUNTA(D280:D290)</f>
        <v>11</v>
      </c>
      <c r="AL290">
        <f>COUNTIF(M280:M290,"=2")</f>
        <v>1</v>
      </c>
      <c r="AM290">
        <f>COUNTIF(M280:M290,"=1")</f>
        <v>0</v>
      </c>
      <c r="AN290">
        <f>COUNTIF(M280:M290,"=0")</f>
        <v>10</v>
      </c>
      <c r="AO290">
        <f>COUNTIF(M280:M290,"=3")</f>
        <v>0</v>
      </c>
      <c r="AP290">
        <f>COUNTIF(M280:M290,"=")</f>
        <v>0</v>
      </c>
    </row>
    <row r="291" spans="1:42" x14ac:dyDescent="0.2">
      <c r="A291" s="33">
        <v>1</v>
      </c>
      <c r="B291" s="33" t="s">
        <v>97</v>
      </c>
      <c r="C291" t="s">
        <v>48</v>
      </c>
      <c r="D291">
        <v>25</v>
      </c>
      <c r="E291">
        <v>1000</v>
      </c>
      <c r="F291">
        <v>0</v>
      </c>
      <c r="G291">
        <v>3602</v>
      </c>
      <c r="H291">
        <v>3602</v>
      </c>
      <c r="I291">
        <v>0</v>
      </c>
      <c r="J291">
        <v>0.24366499999999999</v>
      </c>
      <c r="K291">
        <v>0</v>
      </c>
      <c r="L291">
        <v>14</v>
      </c>
      <c r="M291">
        <v>2</v>
      </c>
      <c r="N291">
        <v>3</v>
      </c>
      <c r="O291">
        <v>1</v>
      </c>
      <c r="P291">
        <v>16</v>
      </c>
      <c r="Q291">
        <v>15</v>
      </c>
      <c r="R291">
        <v>8</v>
      </c>
      <c r="S291">
        <v>0.23939199999999999</v>
      </c>
      <c r="T291">
        <v>0.240124</v>
      </c>
      <c r="U291">
        <v>0.13075500000000001</v>
      </c>
      <c r="V291"/>
      <c r="W291"/>
      <c r="X291"/>
      <c r="Y291"/>
      <c r="Z291"/>
      <c r="AA291"/>
      <c r="AB291"/>
      <c r="AC291"/>
      <c r="AD291"/>
      <c r="AE291"/>
      <c r="AF291"/>
      <c r="AG291"/>
      <c r="AH291"/>
      <c r="AI291"/>
      <c r="AJ291"/>
    </row>
    <row r="292" spans="1:42" x14ac:dyDescent="0.2">
      <c r="A292" s="33">
        <v>1</v>
      </c>
      <c r="B292" s="33" t="s">
        <v>97</v>
      </c>
      <c r="C292" t="s">
        <v>49</v>
      </c>
      <c r="D292">
        <v>25</v>
      </c>
      <c r="E292">
        <v>1000</v>
      </c>
      <c r="F292">
        <v>0</v>
      </c>
      <c r="G292" t="s">
        <v>56</v>
      </c>
      <c r="H292" t="s">
        <v>56</v>
      </c>
      <c r="I292" t="s">
        <v>56</v>
      </c>
      <c r="J292">
        <v>3600.1314649999999</v>
      </c>
      <c r="K292">
        <v>0</v>
      </c>
      <c r="L292">
        <v>0</v>
      </c>
      <c r="M292">
        <v>0</v>
      </c>
      <c r="N292" t="s">
        <v>56</v>
      </c>
      <c r="O292" t="s">
        <v>56</v>
      </c>
      <c r="P292">
        <v>1</v>
      </c>
      <c r="Q292">
        <v>0</v>
      </c>
      <c r="R292">
        <v>1</v>
      </c>
      <c r="S292" t="s">
        <v>56</v>
      </c>
      <c r="T292" t="s">
        <v>56</v>
      </c>
      <c r="U292">
        <v>3600.0237310000002</v>
      </c>
      <c r="V292"/>
      <c r="W292"/>
      <c r="X292"/>
      <c r="Y292"/>
      <c r="Z292"/>
      <c r="AA292"/>
      <c r="AB292"/>
      <c r="AC292"/>
      <c r="AD292"/>
      <c r="AE292"/>
      <c r="AF292"/>
      <c r="AG292"/>
      <c r="AH292"/>
      <c r="AI292"/>
      <c r="AJ292"/>
    </row>
    <row r="293" spans="1:42" x14ac:dyDescent="0.2">
      <c r="A293" s="33">
        <v>1</v>
      </c>
      <c r="B293" s="33" t="s">
        <v>97</v>
      </c>
      <c r="C293" t="s">
        <v>50</v>
      </c>
      <c r="D293">
        <v>25</v>
      </c>
      <c r="E293">
        <v>1000</v>
      </c>
      <c r="F293">
        <v>0</v>
      </c>
      <c r="G293" t="s">
        <v>56</v>
      </c>
      <c r="H293" t="s">
        <v>56</v>
      </c>
      <c r="I293" t="s">
        <v>56</v>
      </c>
      <c r="J293">
        <v>3600.1645319999998</v>
      </c>
      <c r="K293">
        <v>0</v>
      </c>
      <c r="L293">
        <v>0</v>
      </c>
      <c r="M293">
        <v>0</v>
      </c>
      <c r="N293" t="s">
        <v>56</v>
      </c>
      <c r="O293" t="s">
        <v>56</v>
      </c>
      <c r="P293">
        <v>1</v>
      </c>
      <c r="Q293">
        <v>0</v>
      </c>
      <c r="R293">
        <v>1</v>
      </c>
      <c r="S293" t="s">
        <v>56</v>
      </c>
      <c r="T293" t="s">
        <v>56</v>
      </c>
      <c r="U293">
        <v>3600.0266750000001</v>
      </c>
      <c r="V293"/>
      <c r="W293"/>
      <c r="X293"/>
      <c r="Y293"/>
      <c r="Z293"/>
      <c r="AA293"/>
      <c r="AB293"/>
      <c r="AC293"/>
      <c r="AD293"/>
      <c r="AE293"/>
      <c r="AF293"/>
      <c r="AG293"/>
      <c r="AH293"/>
      <c r="AI293"/>
      <c r="AJ293"/>
    </row>
    <row r="294" spans="1:42" x14ac:dyDescent="0.2">
      <c r="A294" s="33">
        <v>1</v>
      </c>
      <c r="B294" s="33" t="s">
        <v>97</v>
      </c>
      <c r="C294" t="s">
        <v>51</v>
      </c>
      <c r="D294">
        <v>25</v>
      </c>
      <c r="E294">
        <v>1000</v>
      </c>
      <c r="F294">
        <v>0</v>
      </c>
      <c r="G294">
        <v>2549.75</v>
      </c>
      <c r="H294">
        <v>2997</v>
      </c>
      <c r="I294">
        <v>0.149233</v>
      </c>
      <c r="J294">
        <v>3600.0523109999999</v>
      </c>
      <c r="K294">
        <v>4416342</v>
      </c>
      <c r="L294">
        <v>4552</v>
      </c>
      <c r="M294">
        <v>1</v>
      </c>
      <c r="N294">
        <v>3</v>
      </c>
      <c r="O294">
        <v>1</v>
      </c>
      <c r="P294">
        <v>110</v>
      </c>
      <c r="Q294">
        <v>24777</v>
      </c>
      <c r="R294">
        <v>105</v>
      </c>
      <c r="S294">
        <v>11.502507</v>
      </c>
      <c r="T294">
        <v>11.503461</v>
      </c>
      <c r="U294">
        <v>0.111401</v>
      </c>
      <c r="V294"/>
      <c r="W294"/>
      <c r="X294"/>
      <c r="Y294"/>
      <c r="Z294"/>
      <c r="AA294"/>
      <c r="AB294"/>
      <c r="AC294"/>
      <c r="AD294"/>
      <c r="AE294"/>
      <c r="AF294"/>
      <c r="AG294"/>
      <c r="AH294"/>
      <c r="AI294"/>
      <c r="AJ294"/>
    </row>
    <row r="295" spans="1:42" x14ac:dyDescent="0.2">
      <c r="A295" s="33">
        <v>1</v>
      </c>
      <c r="B295" s="33" t="s">
        <v>97</v>
      </c>
      <c r="C295" t="s">
        <v>52</v>
      </c>
      <c r="D295">
        <v>25</v>
      </c>
      <c r="E295">
        <v>1000</v>
      </c>
      <c r="F295">
        <v>0</v>
      </c>
      <c r="G295" t="s">
        <v>56</v>
      </c>
      <c r="H295" t="s">
        <v>56</v>
      </c>
      <c r="I295" t="s">
        <v>56</v>
      </c>
      <c r="J295">
        <v>3600.8006300000002</v>
      </c>
      <c r="K295">
        <v>0</v>
      </c>
      <c r="L295">
        <v>15</v>
      </c>
      <c r="M295">
        <v>0</v>
      </c>
      <c r="N295" t="s">
        <v>56</v>
      </c>
      <c r="O295" t="s">
        <v>56</v>
      </c>
      <c r="P295">
        <v>17</v>
      </c>
      <c r="Q295">
        <v>20</v>
      </c>
      <c r="R295">
        <v>17</v>
      </c>
      <c r="S295" t="s">
        <v>56</v>
      </c>
      <c r="T295" t="s">
        <v>56</v>
      </c>
      <c r="U295">
        <v>3600.0524919999998</v>
      </c>
      <c r="V295"/>
      <c r="W295"/>
      <c r="X295"/>
      <c r="Y295"/>
      <c r="Z295"/>
      <c r="AA295"/>
      <c r="AB295"/>
      <c r="AC295"/>
      <c r="AD295"/>
      <c r="AE295"/>
      <c r="AF295"/>
      <c r="AG295"/>
      <c r="AH295"/>
      <c r="AI295"/>
      <c r="AJ295"/>
    </row>
    <row r="296" spans="1:42" x14ac:dyDescent="0.2">
      <c r="A296" s="33">
        <v>1</v>
      </c>
      <c r="B296" s="33" t="s">
        <v>97</v>
      </c>
      <c r="C296" t="s">
        <v>53</v>
      </c>
      <c r="D296">
        <v>25</v>
      </c>
      <c r="E296">
        <v>1000</v>
      </c>
      <c r="F296">
        <v>0</v>
      </c>
      <c r="G296">
        <v>3240</v>
      </c>
      <c r="H296">
        <v>3240</v>
      </c>
      <c r="I296">
        <v>0</v>
      </c>
      <c r="J296">
        <v>1.293871</v>
      </c>
      <c r="K296">
        <v>276</v>
      </c>
      <c r="L296">
        <v>53</v>
      </c>
      <c r="M296">
        <v>2</v>
      </c>
      <c r="N296">
        <v>3</v>
      </c>
      <c r="O296">
        <v>1</v>
      </c>
      <c r="P296">
        <v>334</v>
      </c>
      <c r="Q296">
        <v>112</v>
      </c>
      <c r="R296">
        <v>320</v>
      </c>
      <c r="S296">
        <v>1.2209719999999999</v>
      </c>
      <c r="T296">
        <v>1.221662</v>
      </c>
      <c r="U296">
        <v>0.27476800000000001</v>
      </c>
      <c r="V296"/>
      <c r="W296"/>
      <c r="X296"/>
      <c r="Y296"/>
      <c r="Z296"/>
      <c r="AA296"/>
      <c r="AB296"/>
      <c r="AC296"/>
      <c r="AD296"/>
      <c r="AE296"/>
      <c r="AF296"/>
      <c r="AG296"/>
      <c r="AH296"/>
      <c r="AI296"/>
      <c r="AJ296"/>
    </row>
    <row r="297" spans="1:42" x14ac:dyDescent="0.2">
      <c r="A297" s="33">
        <v>1</v>
      </c>
      <c r="B297" s="33" t="s">
        <v>97</v>
      </c>
      <c r="C297" t="s">
        <v>54</v>
      </c>
      <c r="D297">
        <v>25</v>
      </c>
      <c r="E297">
        <v>1000</v>
      </c>
      <c r="F297">
        <v>0</v>
      </c>
      <c r="G297" t="s">
        <v>56</v>
      </c>
      <c r="H297" t="s">
        <v>56</v>
      </c>
      <c r="I297" t="s">
        <v>56</v>
      </c>
      <c r="J297">
        <v>3600.2342990000002</v>
      </c>
      <c r="K297">
        <v>0</v>
      </c>
      <c r="L297">
        <v>0</v>
      </c>
      <c r="M297">
        <v>0</v>
      </c>
      <c r="N297" t="s">
        <v>56</v>
      </c>
      <c r="O297" t="s">
        <v>56</v>
      </c>
      <c r="P297">
        <v>1</v>
      </c>
      <c r="Q297">
        <v>0</v>
      </c>
      <c r="R297">
        <v>1</v>
      </c>
      <c r="S297" t="s">
        <v>56</v>
      </c>
      <c r="T297" t="s">
        <v>56</v>
      </c>
      <c r="U297">
        <v>3600.0443409999998</v>
      </c>
      <c r="V297"/>
      <c r="W297"/>
      <c r="X297"/>
      <c r="Y297"/>
      <c r="Z297"/>
      <c r="AA297"/>
      <c r="AB297"/>
      <c r="AC297"/>
      <c r="AD297"/>
      <c r="AE297"/>
      <c r="AF297"/>
      <c r="AG297"/>
      <c r="AH297"/>
      <c r="AI297"/>
      <c r="AJ297"/>
    </row>
    <row r="298" spans="1:42" x14ac:dyDescent="0.2">
      <c r="A298" s="33">
        <v>1</v>
      </c>
      <c r="B298" s="33" t="s">
        <v>97</v>
      </c>
      <c r="C298" t="s">
        <v>55</v>
      </c>
      <c r="D298">
        <v>25</v>
      </c>
      <c r="E298">
        <v>1000</v>
      </c>
      <c r="F298">
        <v>0</v>
      </c>
      <c r="G298">
        <v>2391.1633959999999</v>
      </c>
      <c r="H298">
        <v>2691</v>
      </c>
      <c r="I298">
        <v>0.11142199999999999</v>
      </c>
      <c r="J298">
        <v>3600.073167</v>
      </c>
      <c r="K298">
        <v>5469702</v>
      </c>
      <c r="L298">
        <v>5525</v>
      </c>
      <c r="M298">
        <v>1</v>
      </c>
      <c r="N298">
        <v>2</v>
      </c>
      <c r="O298">
        <v>1</v>
      </c>
      <c r="P298">
        <v>72</v>
      </c>
      <c r="Q298">
        <v>31010</v>
      </c>
      <c r="R298">
        <v>50</v>
      </c>
      <c r="S298">
        <v>1168.7671620000001</v>
      </c>
      <c r="T298">
        <v>1168.7678619999999</v>
      </c>
      <c r="U298">
        <v>0.424313</v>
      </c>
      <c r="V298" s="28">
        <f t="shared" ref="V298:AA298" si="82">IFERROR(AVERAGE(G291:G298),"")</f>
        <v>2945.728349</v>
      </c>
      <c r="W298" s="28">
        <f t="shared" si="82"/>
        <v>3132.5</v>
      </c>
      <c r="X298" s="28">
        <f t="shared" si="82"/>
        <v>6.5163749999999993E-2</v>
      </c>
      <c r="Y298" s="28">
        <f t="shared" si="82"/>
        <v>2700.3742424999996</v>
      </c>
      <c r="Z298" s="28">
        <f t="shared" si="82"/>
        <v>1235790</v>
      </c>
      <c r="AA298" s="28">
        <f t="shared" si="82"/>
        <v>1269.875</v>
      </c>
      <c r="AB298" s="28">
        <f t="shared" ref="AB298:AG298" si="83">IFERROR(AVERAGE(P291:P298),"")</f>
        <v>69</v>
      </c>
      <c r="AC298" s="28">
        <f t="shared" si="83"/>
        <v>6991.75</v>
      </c>
      <c r="AD298" s="28">
        <f t="shared" si="83"/>
        <v>62.875</v>
      </c>
      <c r="AE298" s="28">
        <f t="shared" si="83"/>
        <v>295.43250825000001</v>
      </c>
      <c r="AF298" s="28">
        <f t="shared" si="83"/>
        <v>295.43327725</v>
      </c>
      <c r="AG298" s="28">
        <f t="shared" si="83"/>
        <v>1800.1360595000001</v>
      </c>
      <c r="AH298" s="28">
        <f>IFERROR(AVERAGE(N291:N298),"")</f>
        <v>2.75</v>
      </c>
      <c r="AI298" s="28">
        <f>IFERROR(AVERAGE(O291:O298),"")</f>
        <v>1</v>
      </c>
      <c r="AJ298" s="28">
        <f>AVERAGE(M291:M298)</f>
        <v>0.75</v>
      </c>
      <c r="AK298">
        <f>COUNTA(D291:D298)</f>
        <v>8</v>
      </c>
      <c r="AL298">
        <f>COUNTIF(M291:M298,"=2")</f>
        <v>2</v>
      </c>
      <c r="AM298">
        <f>COUNTIF(M291:M298,"=1")</f>
        <v>2</v>
      </c>
      <c r="AN298">
        <f>COUNTIF(M291:M298,"=0")</f>
        <v>4</v>
      </c>
      <c r="AO298">
        <f>COUNTIF(M291:M298,"=3")</f>
        <v>0</v>
      </c>
      <c r="AP298">
        <f>COUNTIF(M291:M298,"=")</f>
        <v>0</v>
      </c>
    </row>
    <row r="299" spans="1:42" x14ac:dyDescent="0.2">
      <c r="B299" s="33" t="s">
        <v>98</v>
      </c>
      <c r="V299" s="28">
        <f t="shared" ref="V299:AA299" si="84">IFERROR(AVERAGE(G243:G298),"")</f>
        <v>2328.359699818182</v>
      </c>
      <c r="W299" s="28">
        <f t="shared" si="84"/>
        <v>2362.409090909091</v>
      </c>
      <c r="X299" s="28">
        <f t="shared" si="84"/>
        <v>1.1890318181818182E-2</v>
      </c>
      <c r="Y299" s="28">
        <f t="shared" si="84"/>
        <v>1037.7817519285716</v>
      </c>
      <c r="Z299" s="28">
        <f t="shared" si="84"/>
        <v>185936.51785714287</v>
      </c>
      <c r="AA299" s="28">
        <f t="shared" si="84"/>
        <v>416.32142857142856</v>
      </c>
      <c r="AB299" s="28">
        <f t="shared" ref="AB299:AG299" si="85">IFERROR(AVERAGE(P243:P298),"")</f>
        <v>228.48214285714286</v>
      </c>
      <c r="AC299" s="28">
        <f t="shared" si="85"/>
        <v>1200.625</v>
      </c>
      <c r="AD299" s="28">
        <f t="shared" si="85"/>
        <v>225.25</v>
      </c>
      <c r="AE299" s="28">
        <f t="shared" si="85"/>
        <v>54.212936045454555</v>
      </c>
      <c r="AF299" s="28">
        <f t="shared" si="85"/>
        <v>54.213643636363628</v>
      </c>
      <c r="AG299" s="28">
        <f t="shared" si="85"/>
        <v>901.86321533928583</v>
      </c>
      <c r="AH299" s="28">
        <f>IFERROR(AVERAGE(N243:N298),"")</f>
        <v>2.6818181818181817</v>
      </c>
      <c r="AI299" s="28">
        <f>IFERROR(AVERAGE(O243:O298),"")</f>
        <v>1</v>
      </c>
      <c r="AJ299" s="28">
        <f>AVERAGE(M243:M298)</f>
        <v>1.8214285714285714</v>
      </c>
      <c r="AK299">
        <f>COUNTA(D243:D298)</f>
        <v>56</v>
      </c>
      <c r="AL299">
        <f>COUNTIF(M243:M298,"=2")</f>
        <v>20</v>
      </c>
      <c r="AM299">
        <f>COUNTIF(M243:M298,"=1")</f>
        <v>2</v>
      </c>
      <c r="AN299">
        <f>COUNTIF(M243:M298,"=0")</f>
        <v>14</v>
      </c>
      <c r="AO299">
        <f>COUNTIF(M243:M298,"=3")</f>
        <v>20</v>
      </c>
      <c r="AP299">
        <f>COUNTIF(M243:M298,"=")</f>
        <v>0</v>
      </c>
    </row>
    <row r="300" spans="1:42" x14ac:dyDescent="0.2">
      <c r="V300" s="28">
        <f t="shared" ref="V300:AA300" si="86">MIN(G243:G298)</f>
        <v>1869</v>
      </c>
      <c r="W300" s="28">
        <f t="shared" si="86"/>
        <v>1869</v>
      </c>
      <c r="X300" s="28">
        <f t="shared" si="86"/>
        <v>0</v>
      </c>
      <c r="Y300" s="28">
        <f t="shared" si="86"/>
        <v>3.7136000000000002E-2</v>
      </c>
      <c r="Z300" s="28">
        <f t="shared" si="86"/>
        <v>0</v>
      </c>
      <c r="AA300" s="28">
        <f t="shared" si="86"/>
        <v>0</v>
      </c>
      <c r="AB300" s="28">
        <f t="shared" ref="AB300:AG300" si="87">MIN(P243:P298)</f>
        <v>0</v>
      </c>
      <c r="AC300" s="28">
        <f t="shared" si="87"/>
        <v>0</v>
      </c>
      <c r="AD300" s="28">
        <f t="shared" si="87"/>
        <v>0</v>
      </c>
      <c r="AE300" s="28">
        <f t="shared" si="87"/>
        <v>5.3647E-2</v>
      </c>
      <c r="AF300" s="28">
        <f t="shared" si="87"/>
        <v>5.4336000000000002E-2</v>
      </c>
      <c r="AG300" s="28">
        <f t="shared" si="87"/>
        <v>0</v>
      </c>
      <c r="AH300" s="28">
        <f>MIN(N243:N298)</f>
        <v>1</v>
      </c>
      <c r="AI300" s="28">
        <f>MIN(O243:O298)</f>
        <v>1</v>
      </c>
      <c r="AJ300" s="28">
        <f>MIN(M243:M298)</f>
        <v>0</v>
      </c>
    </row>
    <row r="301" spans="1:42" x14ac:dyDescent="0.2">
      <c r="V301" s="28">
        <f t="shared" ref="V301:AA301" si="88">MAX(G243:G298)</f>
        <v>4633</v>
      </c>
      <c r="W301" s="28">
        <f t="shared" si="88"/>
        <v>4633</v>
      </c>
      <c r="X301" s="28">
        <f t="shared" si="88"/>
        <v>0.149233</v>
      </c>
      <c r="Y301" s="28">
        <f t="shared" si="88"/>
        <v>3600.8006300000002</v>
      </c>
      <c r="Z301" s="28">
        <f t="shared" si="88"/>
        <v>5469702</v>
      </c>
      <c r="AA301" s="28">
        <f t="shared" si="88"/>
        <v>11984</v>
      </c>
      <c r="AB301" s="28">
        <f t="shared" ref="AB301:AG301" si="89">MAX(P243:P298)</f>
        <v>11281</v>
      </c>
      <c r="AC301" s="28">
        <f t="shared" si="89"/>
        <v>31010</v>
      </c>
      <c r="AD301" s="28">
        <f t="shared" si="89"/>
        <v>11281</v>
      </c>
      <c r="AE301" s="28">
        <f t="shared" si="89"/>
        <v>1168.7671620000001</v>
      </c>
      <c r="AF301" s="28">
        <f t="shared" si="89"/>
        <v>1168.7678619999999</v>
      </c>
      <c r="AG301" s="28">
        <f t="shared" si="89"/>
        <v>3600.063956</v>
      </c>
      <c r="AH301" s="28">
        <f>MAX(N243:N298)</f>
        <v>4</v>
      </c>
      <c r="AI301" s="28">
        <f>MAX(O243:O298)</f>
        <v>1</v>
      </c>
      <c r="AJ301" s="28">
        <f>MAX(M243:M298)</f>
        <v>3</v>
      </c>
    </row>
    <row r="302" spans="1:42" x14ac:dyDescent="0.2">
      <c r="A302" s="43" t="s">
        <v>146</v>
      </c>
      <c r="B302" s="39"/>
      <c r="C302" s="41"/>
      <c r="D302" s="41"/>
      <c r="E302" s="41"/>
      <c r="V302"/>
      <c r="W302"/>
      <c r="X302"/>
      <c r="Y302"/>
      <c r="Z302"/>
      <c r="AA302"/>
      <c r="AB302"/>
      <c r="AC302"/>
      <c r="AD302"/>
      <c r="AE302"/>
      <c r="AF302"/>
      <c r="AG302"/>
      <c r="AH302"/>
      <c r="AI302"/>
      <c r="AJ302"/>
    </row>
    <row r="303" spans="1:42" x14ac:dyDescent="0.2">
      <c r="A303" s="33">
        <v>10</v>
      </c>
      <c r="B303" s="33" t="s">
        <v>92</v>
      </c>
      <c r="C303" t="s">
        <v>0</v>
      </c>
      <c r="D303">
        <v>25</v>
      </c>
      <c r="E303">
        <v>200</v>
      </c>
      <c r="F303">
        <v>0</v>
      </c>
      <c r="G303">
        <v>1913</v>
      </c>
      <c r="H303">
        <v>1913</v>
      </c>
      <c r="I303">
        <v>0</v>
      </c>
      <c r="J303">
        <v>1.7246000000000001E-2</v>
      </c>
      <c r="K303">
        <v>0</v>
      </c>
      <c r="L303">
        <v>0</v>
      </c>
      <c r="M303">
        <v>2</v>
      </c>
      <c r="N303">
        <v>3</v>
      </c>
      <c r="O303">
        <v>3</v>
      </c>
      <c r="P303">
        <v>2</v>
      </c>
      <c r="Q303">
        <v>0</v>
      </c>
      <c r="R303">
        <v>0</v>
      </c>
      <c r="S303">
        <v>1.5275E-2</v>
      </c>
      <c r="T303">
        <v>1.5294E-2</v>
      </c>
      <c r="U303">
        <v>3.0000000000000001E-5</v>
      </c>
      <c r="V303"/>
      <c r="W303"/>
      <c r="X303"/>
      <c r="Y303"/>
      <c r="Z303"/>
      <c r="AA303"/>
      <c r="AB303"/>
      <c r="AC303"/>
      <c r="AD303"/>
      <c r="AE303"/>
      <c r="AF303"/>
      <c r="AG303"/>
      <c r="AH303"/>
      <c r="AI303"/>
      <c r="AJ303"/>
    </row>
    <row r="304" spans="1:42" x14ac:dyDescent="0.2">
      <c r="A304" s="33">
        <v>10</v>
      </c>
      <c r="B304" s="33" t="s">
        <v>92</v>
      </c>
      <c r="C304" t="s">
        <v>1</v>
      </c>
      <c r="D304">
        <v>25</v>
      </c>
      <c r="E304">
        <v>200</v>
      </c>
      <c r="F304">
        <v>0</v>
      </c>
      <c r="G304">
        <v>1903</v>
      </c>
      <c r="H304">
        <v>1903</v>
      </c>
      <c r="I304">
        <v>0</v>
      </c>
      <c r="J304">
        <v>3.4397999999999998E-2</v>
      </c>
      <c r="K304">
        <v>0</v>
      </c>
      <c r="L304">
        <v>2</v>
      </c>
      <c r="M304">
        <v>2</v>
      </c>
      <c r="N304">
        <v>3</v>
      </c>
      <c r="O304">
        <v>3</v>
      </c>
      <c r="P304">
        <v>8</v>
      </c>
      <c r="Q304">
        <v>2</v>
      </c>
      <c r="R304">
        <v>4</v>
      </c>
      <c r="S304">
        <v>2.5249000000000001E-2</v>
      </c>
      <c r="T304">
        <v>2.5288000000000001E-2</v>
      </c>
      <c r="U304">
        <v>1.36E-4</v>
      </c>
      <c r="V304"/>
      <c r="W304"/>
      <c r="X304"/>
      <c r="Y304"/>
      <c r="Z304"/>
      <c r="AA304"/>
      <c r="AB304"/>
      <c r="AC304"/>
      <c r="AD304"/>
      <c r="AE304"/>
      <c r="AF304"/>
      <c r="AG304"/>
      <c r="AH304"/>
      <c r="AI304"/>
      <c r="AJ304"/>
    </row>
    <row r="305" spans="1:42" x14ac:dyDescent="0.2">
      <c r="A305" s="33">
        <v>10</v>
      </c>
      <c r="B305" s="33" t="s">
        <v>92</v>
      </c>
      <c r="C305" t="s">
        <v>2</v>
      </c>
      <c r="D305">
        <v>25</v>
      </c>
      <c r="E305">
        <v>200</v>
      </c>
      <c r="F305">
        <v>0</v>
      </c>
      <c r="G305">
        <v>1903</v>
      </c>
      <c r="H305">
        <v>1903</v>
      </c>
      <c r="I305">
        <v>0</v>
      </c>
      <c r="J305">
        <v>0.240258</v>
      </c>
      <c r="K305">
        <v>0</v>
      </c>
      <c r="L305">
        <v>21</v>
      </c>
      <c r="M305">
        <v>2</v>
      </c>
      <c r="N305">
        <v>3</v>
      </c>
      <c r="O305">
        <v>3</v>
      </c>
      <c r="P305">
        <v>18</v>
      </c>
      <c r="Q305">
        <v>59</v>
      </c>
      <c r="R305">
        <v>6</v>
      </c>
      <c r="S305">
        <v>0.191965</v>
      </c>
      <c r="T305">
        <v>0.192</v>
      </c>
      <c r="U305">
        <v>6.8755999999999998E-2</v>
      </c>
      <c r="V305"/>
      <c r="W305"/>
      <c r="X305"/>
      <c r="Y305"/>
      <c r="Z305"/>
      <c r="AA305"/>
      <c r="AB305"/>
      <c r="AC305"/>
      <c r="AD305"/>
      <c r="AE305"/>
      <c r="AF305"/>
      <c r="AG305"/>
      <c r="AH305"/>
      <c r="AI305"/>
      <c r="AJ305"/>
    </row>
    <row r="306" spans="1:42" x14ac:dyDescent="0.2">
      <c r="A306" s="33">
        <v>10</v>
      </c>
      <c r="B306" s="33" t="s">
        <v>92</v>
      </c>
      <c r="C306" t="s">
        <v>3</v>
      </c>
      <c r="D306">
        <v>25</v>
      </c>
      <c r="E306">
        <v>200</v>
      </c>
      <c r="F306">
        <v>0</v>
      </c>
      <c r="G306">
        <v>1869</v>
      </c>
      <c r="H306">
        <v>1869</v>
      </c>
      <c r="I306">
        <v>0</v>
      </c>
      <c r="J306">
        <v>0.16194600000000001</v>
      </c>
      <c r="K306">
        <v>0</v>
      </c>
      <c r="L306">
        <v>22</v>
      </c>
      <c r="M306">
        <v>2</v>
      </c>
      <c r="N306">
        <v>3</v>
      </c>
      <c r="O306">
        <v>3</v>
      </c>
      <c r="P306">
        <v>12</v>
      </c>
      <c r="Q306">
        <v>100</v>
      </c>
      <c r="R306">
        <v>4</v>
      </c>
      <c r="S306">
        <v>0.15867400000000001</v>
      </c>
      <c r="T306">
        <v>0.158716</v>
      </c>
      <c r="U306">
        <v>2.13E-4</v>
      </c>
      <c r="V306"/>
      <c r="W306"/>
      <c r="X306"/>
      <c r="Y306"/>
      <c r="Z306"/>
      <c r="AA306"/>
      <c r="AB306"/>
      <c r="AC306"/>
      <c r="AD306"/>
      <c r="AE306"/>
      <c r="AF306"/>
      <c r="AG306"/>
      <c r="AH306"/>
      <c r="AI306"/>
      <c r="AJ306"/>
    </row>
    <row r="307" spans="1:42" x14ac:dyDescent="0.2">
      <c r="A307" s="33">
        <v>10</v>
      </c>
      <c r="B307" s="33" t="s">
        <v>92</v>
      </c>
      <c r="C307" t="s">
        <v>4</v>
      </c>
      <c r="D307">
        <v>25</v>
      </c>
      <c r="E307">
        <v>200</v>
      </c>
      <c r="F307">
        <v>0</v>
      </c>
      <c r="G307">
        <v>1913</v>
      </c>
      <c r="H307">
        <v>1913</v>
      </c>
      <c r="I307">
        <v>0</v>
      </c>
      <c r="J307">
        <v>0.10054200000000001</v>
      </c>
      <c r="K307">
        <v>0</v>
      </c>
      <c r="L307">
        <v>6</v>
      </c>
      <c r="M307">
        <v>2</v>
      </c>
      <c r="N307">
        <v>3</v>
      </c>
      <c r="O307">
        <v>3</v>
      </c>
      <c r="P307">
        <v>87</v>
      </c>
      <c r="Q307">
        <v>2</v>
      </c>
      <c r="R307">
        <v>85</v>
      </c>
      <c r="S307">
        <v>6.7808999999999994E-2</v>
      </c>
      <c r="T307">
        <v>6.7836999999999995E-2</v>
      </c>
      <c r="U307">
        <v>5.7422000000000001E-2</v>
      </c>
      <c r="V307"/>
      <c r="W307"/>
      <c r="X307"/>
      <c r="Y307"/>
      <c r="Z307"/>
      <c r="AA307"/>
      <c r="AB307"/>
      <c r="AC307"/>
      <c r="AD307"/>
      <c r="AE307"/>
      <c r="AF307"/>
      <c r="AG307"/>
      <c r="AH307"/>
      <c r="AI307"/>
      <c r="AJ307"/>
    </row>
    <row r="308" spans="1:42" x14ac:dyDescent="0.2">
      <c r="A308" s="33">
        <v>10</v>
      </c>
      <c r="B308" s="33" t="s">
        <v>92</v>
      </c>
      <c r="C308" t="s">
        <v>5</v>
      </c>
      <c r="D308">
        <v>25</v>
      </c>
      <c r="E308">
        <v>200</v>
      </c>
      <c r="F308">
        <v>0</v>
      </c>
      <c r="G308">
        <v>1913</v>
      </c>
      <c r="H308">
        <v>1913</v>
      </c>
      <c r="I308">
        <v>0</v>
      </c>
      <c r="J308">
        <v>9.7800000000000005E-3</v>
      </c>
      <c r="K308">
        <v>0</v>
      </c>
      <c r="L308">
        <v>0</v>
      </c>
      <c r="M308">
        <v>2</v>
      </c>
      <c r="N308">
        <v>3</v>
      </c>
      <c r="O308">
        <v>3</v>
      </c>
      <c r="P308">
        <v>2</v>
      </c>
      <c r="Q308">
        <v>0</v>
      </c>
      <c r="R308">
        <v>0</v>
      </c>
      <c r="S308">
        <v>8.3979999999999992E-3</v>
      </c>
      <c r="T308">
        <v>8.4089999999999998E-3</v>
      </c>
      <c r="U308">
        <v>2.4000000000000001E-5</v>
      </c>
      <c r="V308"/>
      <c r="W308"/>
      <c r="X308"/>
      <c r="Y308"/>
      <c r="Z308"/>
      <c r="AA308"/>
      <c r="AB308"/>
      <c r="AC308"/>
      <c r="AD308"/>
      <c r="AE308"/>
      <c r="AF308"/>
      <c r="AG308"/>
      <c r="AH308"/>
      <c r="AI308"/>
      <c r="AJ308"/>
    </row>
    <row r="309" spans="1:42" x14ac:dyDescent="0.2">
      <c r="A309" s="33">
        <v>10</v>
      </c>
      <c r="B309" s="33" t="s">
        <v>92</v>
      </c>
      <c r="C309" t="s">
        <v>6</v>
      </c>
      <c r="D309">
        <v>25</v>
      </c>
      <c r="E309">
        <v>200</v>
      </c>
      <c r="F309">
        <v>0</v>
      </c>
      <c r="G309">
        <v>1913</v>
      </c>
      <c r="H309">
        <v>1913</v>
      </c>
      <c r="I309">
        <v>0</v>
      </c>
      <c r="J309">
        <v>9.5004000000000005E-2</v>
      </c>
      <c r="K309">
        <v>0</v>
      </c>
      <c r="L309">
        <v>3</v>
      </c>
      <c r="M309">
        <v>2</v>
      </c>
      <c r="N309">
        <v>3</v>
      </c>
      <c r="O309">
        <v>3</v>
      </c>
      <c r="P309">
        <v>95</v>
      </c>
      <c r="Q309">
        <v>2</v>
      </c>
      <c r="R309">
        <v>93</v>
      </c>
      <c r="S309">
        <v>5.4399999999999997E-2</v>
      </c>
      <c r="T309">
        <v>5.4424E-2</v>
      </c>
      <c r="U309">
        <v>4.2659999999999997E-2</v>
      </c>
      <c r="V309"/>
      <c r="W309"/>
      <c r="X309"/>
      <c r="Y309"/>
      <c r="Z309"/>
      <c r="AA309"/>
      <c r="AB309"/>
      <c r="AC309"/>
      <c r="AD309"/>
      <c r="AE309"/>
      <c r="AF309"/>
      <c r="AG309"/>
      <c r="AH309"/>
      <c r="AI309"/>
      <c r="AJ309"/>
    </row>
    <row r="310" spans="1:42" x14ac:dyDescent="0.2">
      <c r="A310" s="33">
        <v>10</v>
      </c>
      <c r="B310" s="33" t="s">
        <v>92</v>
      </c>
      <c r="C310" t="s">
        <v>7</v>
      </c>
      <c r="D310">
        <v>25</v>
      </c>
      <c r="E310">
        <v>200</v>
      </c>
      <c r="F310">
        <v>0</v>
      </c>
      <c r="G310">
        <v>1913</v>
      </c>
      <c r="H310">
        <v>1913</v>
      </c>
      <c r="I310">
        <v>0</v>
      </c>
      <c r="J310">
        <v>0.14446300000000001</v>
      </c>
      <c r="K310">
        <v>0</v>
      </c>
      <c r="L310">
        <v>12</v>
      </c>
      <c r="M310">
        <v>2</v>
      </c>
      <c r="N310">
        <v>3</v>
      </c>
      <c r="O310">
        <v>3</v>
      </c>
      <c r="P310">
        <v>41</v>
      </c>
      <c r="Q310">
        <v>13</v>
      </c>
      <c r="R310">
        <v>35</v>
      </c>
      <c r="S310">
        <v>0.12246</v>
      </c>
      <c r="T310">
        <v>0.12248100000000001</v>
      </c>
      <c r="U310">
        <v>4.5984999999999998E-2</v>
      </c>
      <c r="V310"/>
      <c r="W310"/>
      <c r="X310"/>
      <c r="Y310"/>
      <c r="Z310"/>
      <c r="AA310"/>
      <c r="AB310"/>
      <c r="AC310"/>
      <c r="AD310"/>
      <c r="AE310"/>
      <c r="AF310"/>
      <c r="AG310"/>
      <c r="AH310"/>
      <c r="AI310"/>
      <c r="AJ310"/>
    </row>
    <row r="311" spans="1:42" x14ac:dyDescent="0.2">
      <c r="A311" s="33">
        <v>10</v>
      </c>
      <c r="B311" s="33" t="s">
        <v>92</v>
      </c>
      <c r="C311" t="s">
        <v>8</v>
      </c>
      <c r="D311">
        <v>25</v>
      </c>
      <c r="E311">
        <v>200</v>
      </c>
      <c r="F311">
        <v>0</v>
      </c>
      <c r="G311">
        <v>1913</v>
      </c>
      <c r="H311">
        <v>1913</v>
      </c>
      <c r="I311">
        <v>0</v>
      </c>
      <c r="J311">
        <v>0.20782300000000001</v>
      </c>
      <c r="K311">
        <v>37</v>
      </c>
      <c r="L311">
        <v>55</v>
      </c>
      <c r="M311">
        <v>2</v>
      </c>
      <c r="N311">
        <v>3</v>
      </c>
      <c r="O311">
        <v>3</v>
      </c>
      <c r="P311">
        <v>42</v>
      </c>
      <c r="Q311">
        <v>105</v>
      </c>
      <c r="R311">
        <v>33</v>
      </c>
      <c r="S311">
        <v>0.19191</v>
      </c>
      <c r="T311">
        <v>0.19193499999999999</v>
      </c>
      <c r="U311">
        <v>5.7674999999999997E-2</v>
      </c>
      <c r="V311" s="28">
        <f t="shared" ref="V311:AA311" si="90">IFERROR(AVERAGE(G303:G311),"")</f>
        <v>1905.8888888888889</v>
      </c>
      <c r="W311" s="28">
        <f t="shared" si="90"/>
        <v>1905.8888888888889</v>
      </c>
      <c r="X311" s="28">
        <f t="shared" si="90"/>
        <v>0</v>
      </c>
      <c r="Y311" s="28">
        <f t="shared" si="90"/>
        <v>0.11238444444444445</v>
      </c>
      <c r="Z311" s="28">
        <f t="shared" si="90"/>
        <v>4.1111111111111107</v>
      </c>
      <c r="AA311" s="28">
        <f t="shared" si="90"/>
        <v>13.444444444444445</v>
      </c>
      <c r="AB311" s="28">
        <f t="shared" ref="AB311:AG311" si="91">IFERROR(AVERAGE(P303:P311),"")</f>
        <v>34.111111111111114</v>
      </c>
      <c r="AC311" s="28">
        <f t="shared" si="91"/>
        <v>31.444444444444443</v>
      </c>
      <c r="AD311" s="28">
        <f t="shared" si="91"/>
        <v>28.888888888888889</v>
      </c>
      <c r="AE311" s="28">
        <f t="shared" si="91"/>
        <v>9.2904444444444456E-2</v>
      </c>
      <c r="AF311" s="28">
        <f t="shared" si="91"/>
        <v>9.2931555555555559E-2</v>
      </c>
      <c r="AG311" s="28">
        <f t="shared" si="91"/>
        <v>3.0322333333333333E-2</v>
      </c>
      <c r="AH311" s="28">
        <f>IFERROR(AVERAGE(N303:N311),"")</f>
        <v>3</v>
      </c>
      <c r="AI311" s="28">
        <f>IFERROR(AVERAGE(O303:O311),"")</f>
        <v>3</v>
      </c>
      <c r="AJ311" s="28">
        <f>IFERROR(AVERAGE(M303:M311),"")</f>
        <v>2</v>
      </c>
      <c r="AK311">
        <f>COUNTA(D303:D311)</f>
        <v>9</v>
      </c>
      <c r="AL311">
        <f>COUNTIF(M303:M311,"=2")</f>
        <v>9</v>
      </c>
      <c r="AM311">
        <f>COUNTIF(M303:M311,"=1")</f>
        <v>0</v>
      </c>
      <c r="AN311">
        <f>COUNTIF(M303:M311,"=0")</f>
        <v>0</v>
      </c>
      <c r="AO311">
        <f>COUNTIF(M303:M311,"=3")</f>
        <v>0</v>
      </c>
      <c r="AP311">
        <f>COUNTIF(M303:M311,"=")</f>
        <v>0</v>
      </c>
    </row>
    <row r="312" spans="1:42" x14ac:dyDescent="0.2">
      <c r="A312" s="33">
        <v>10</v>
      </c>
      <c r="B312" s="33" t="s">
        <v>93</v>
      </c>
      <c r="C312" t="s">
        <v>9</v>
      </c>
      <c r="D312">
        <v>25</v>
      </c>
      <c r="E312">
        <v>200</v>
      </c>
      <c r="F312">
        <v>0</v>
      </c>
      <c r="G312">
        <v>6171</v>
      </c>
      <c r="H312">
        <v>6171</v>
      </c>
      <c r="I312">
        <v>0</v>
      </c>
      <c r="J312">
        <v>9.7031000000000006E-2</v>
      </c>
      <c r="K312">
        <v>0</v>
      </c>
      <c r="L312">
        <v>3</v>
      </c>
      <c r="M312">
        <v>2</v>
      </c>
      <c r="N312">
        <v>8</v>
      </c>
      <c r="O312">
        <v>8</v>
      </c>
      <c r="P312">
        <v>134</v>
      </c>
      <c r="Q312">
        <v>0</v>
      </c>
      <c r="R312">
        <v>132</v>
      </c>
      <c r="S312">
        <v>7.9314999999999997E-2</v>
      </c>
      <c r="T312">
        <v>7.9335000000000003E-2</v>
      </c>
      <c r="U312">
        <v>5.2504000000000002E-2</v>
      </c>
      <c r="V312"/>
      <c r="W312"/>
      <c r="X312"/>
      <c r="Y312"/>
      <c r="Z312"/>
      <c r="AA312"/>
      <c r="AB312"/>
      <c r="AC312"/>
      <c r="AD312"/>
      <c r="AE312"/>
      <c r="AF312"/>
      <c r="AG312"/>
      <c r="AH312"/>
      <c r="AI312"/>
      <c r="AJ312"/>
    </row>
    <row r="313" spans="1:42" x14ac:dyDescent="0.2">
      <c r="A313" s="33">
        <v>10</v>
      </c>
      <c r="B313" s="33" t="s">
        <v>93</v>
      </c>
      <c r="C313" t="s">
        <v>10</v>
      </c>
      <c r="D313">
        <v>25</v>
      </c>
      <c r="E313">
        <v>200</v>
      </c>
      <c r="F313">
        <v>0</v>
      </c>
      <c r="G313">
        <v>5471</v>
      </c>
      <c r="H313">
        <v>5471</v>
      </c>
      <c r="I313">
        <v>0</v>
      </c>
      <c r="J313">
        <v>1.408371</v>
      </c>
      <c r="K313">
        <v>5826</v>
      </c>
      <c r="L313">
        <v>76</v>
      </c>
      <c r="M313">
        <v>2</v>
      </c>
      <c r="N313">
        <v>7</v>
      </c>
      <c r="O313">
        <v>7</v>
      </c>
      <c r="P313">
        <v>11</v>
      </c>
      <c r="Q313">
        <v>171</v>
      </c>
      <c r="R313">
        <v>3</v>
      </c>
      <c r="S313">
        <v>0.17131299999999999</v>
      </c>
      <c r="T313">
        <v>0.17134199999999999</v>
      </c>
      <c r="U313">
        <v>5.6864999999999999E-2</v>
      </c>
      <c r="V313"/>
      <c r="W313"/>
      <c r="X313"/>
      <c r="Y313"/>
      <c r="Z313"/>
      <c r="AA313"/>
      <c r="AB313"/>
      <c r="AC313"/>
      <c r="AD313"/>
      <c r="AE313"/>
      <c r="AF313"/>
      <c r="AG313"/>
      <c r="AH313"/>
      <c r="AI313"/>
      <c r="AJ313"/>
    </row>
    <row r="314" spans="1:42" x14ac:dyDescent="0.2">
      <c r="A314" s="33">
        <v>10</v>
      </c>
      <c r="B314" s="33" t="s">
        <v>93</v>
      </c>
      <c r="C314" t="s">
        <v>11</v>
      </c>
      <c r="D314">
        <v>25</v>
      </c>
      <c r="E314">
        <v>200</v>
      </c>
      <c r="F314">
        <v>0</v>
      </c>
      <c r="G314">
        <v>4546</v>
      </c>
      <c r="H314">
        <v>4546</v>
      </c>
      <c r="I314">
        <v>0</v>
      </c>
      <c r="J314">
        <v>15.677764</v>
      </c>
      <c r="K314">
        <v>32803</v>
      </c>
      <c r="L314">
        <v>590</v>
      </c>
      <c r="M314">
        <v>2</v>
      </c>
      <c r="N314">
        <v>5</v>
      </c>
      <c r="O314">
        <v>5</v>
      </c>
      <c r="P314">
        <v>37</v>
      </c>
      <c r="Q314">
        <v>3014</v>
      </c>
      <c r="R314">
        <v>28</v>
      </c>
      <c r="S314">
        <v>15.254474999999999</v>
      </c>
      <c r="T314">
        <v>15.25454</v>
      </c>
      <c r="U314">
        <v>4.9050000000000003E-2</v>
      </c>
      <c r="V314"/>
      <c r="W314"/>
      <c r="X314"/>
      <c r="Y314"/>
      <c r="Z314"/>
      <c r="AA314"/>
      <c r="AB314"/>
      <c r="AC314"/>
      <c r="AD314"/>
      <c r="AE314"/>
      <c r="AF314"/>
      <c r="AG314"/>
      <c r="AH314"/>
      <c r="AI314"/>
      <c r="AJ314"/>
    </row>
    <row r="315" spans="1:42" x14ac:dyDescent="0.2">
      <c r="A315" s="33">
        <v>10</v>
      </c>
      <c r="B315" s="33" t="s">
        <v>93</v>
      </c>
      <c r="C315" t="s">
        <v>12</v>
      </c>
      <c r="D315">
        <v>25</v>
      </c>
      <c r="E315">
        <v>200</v>
      </c>
      <c r="F315">
        <v>0</v>
      </c>
      <c r="G315">
        <v>4169</v>
      </c>
      <c r="H315">
        <v>4169</v>
      </c>
      <c r="I315">
        <v>0</v>
      </c>
      <c r="J315">
        <v>66.234949</v>
      </c>
      <c r="K315">
        <v>109212</v>
      </c>
      <c r="L315">
        <v>2282</v>
      </c>
      <c r="M315">
        <v>2</v>
      </c>
      <c r="N315">
        <v>4</v>
      </c>
      <c r="O315">
        <v>4</v>
      </c>
      <c r="P315">
        <v>55</v>
      </c>
      <c r="Q315">
        <v>7787</v>
      </c>
      <c r="R315">
        <v>37</v>
      </c>
      <c r="S315">
        <v>1.6798329999999999</v>
      </c>
      <c r="T315">
        <v>1.6798869999999999</v>
      </c>
      <c r="U315">
        <v>7.1699999999999997E-4</v>
      </c>
      <c r="V315"/>
      <c r="W315"/>
      <c r="X315"/>
      <c r="Y315"/>
      <c r="Z315"/>
      <c r="AA315"/>
      <c r="AB315"/>
      <c r="AC315"/>
      <c r="AD315"/>
      <c r="AE315"/>
      <c r="AF315"/>
      <c r="AG315"/>
      <c r="AH315"/>
      <c r="AI315"/>
      <c r="AJ315"/>
    </row>
    <row r="316" spans="1:42" x14ac:dyDescent="0.2">
      <c r="A316" s="33">
        <v>10</v>
      </c>
      <c r="B316" s="33" t="s">
        <v>93</v>
      </c>
      <c r="C316" t="s">
        <v>13</v>
      </c>
      <c r="D316">
        <v>25</v>
      </c>
      <c r="E316">
        <v>200</v>
      </c>
      <c r="F316">
        <v>0</v>
      </c>
      <c r="G316">
        <v>5305</v>
      </c>
      <c r="H316">
        <v>5305</v>
      </c>
      <c r="I316">
        <v>0</v>
      </c>
      <c r="J316">
        <v>0.114957</v>
      </c>
      <c r="K316">
        <v>0</v>
      </c>
      <c r="L316">
        <v>3</v>
      </c>
      <c r="M316">
        <v>2</v>
      </c>
      <c r="N316">
        <v>6</v>
      </c>
      <c r="O316">
        <v>6</v>
      </c>
      <c r="P316">
        <v>24</v>
      </c>
      <c r="Q316">
        <v>7</v>
      </c>
      <c r="R316">
        <v>18</v>
      </c>
      <c r="S316">
        <v>7.8347E-2</v>
      </c>
      <c r="T316">
        <v>7.8369999999999995E-2</v>
      </c>
      <c r="U316">
        <v>4.7814000000000002E-2</v>
      </c>
      <c r="V316"/>
      <c r="W316"/>
      <c r="X316"/>
      <c r="Y316"/>
      <c r="Z316"/>
      <c r="AA316"/>
      <c r="AB316"/>
      <c r="AC316"/>
      <c r="AD316"/>
      <c r="AE316"/>
      <c r="AF316"/>
      <c r="AG316"/>
      <c r="AH316"/>
      <c r="AI316"/>
      <c r="AJ316"/>
    </row>
    <row r="317" spans="1:42" x14ac:dyDescent="0.2">
      <c r="A317" s="33">
        <v>10</v>
      </c>
      <c r="B317" s="33" t="s">
        <v>93</v>
      </c>
      <c r="C317" t="s">
        <v>14</v>
      </c>
      <c r="D317">
        <v>25</v>
      </c>
      <c r="E317">
        <v>200</v>
      </c>
      <c r="F317">
        <v>0</v>
      </c>
      <c r="G317">
        <v>4654</v>
      </c>
      <c r="H317">
        <v>4654</v>
      </c>
      <c r="I317">
        <v>0</v>
      </c>
      <c r="J317">
        <v>2.005509</v>
      </c>
      <c r="K317">
        <v>6489</v>
      </c>
      <c r="L317">
        <v>370</v>
      </c>
      <c r="M317">
        <v>2</v>
      </c>
      <c r="N317">
        <v>5</v>
      </c>
      <c r="O317">
        <v>5</v>
      </c>
      <c r="P317">
        <v>11</v>
      </c>
      <c r="Q317">
        <v>705</v>
      </c>
      <c r="R317">
        <v>4</v>
      </c>
      <c r="S317">
        <v>0.176674</v>
      </c>
      <c r="T317">
        <v>0.17671500000000001</v>
      </c>
      <c r="U317">
        <v>2.1599999999999999E-4</v>
      </c>
      <c r="V317"/>
      <c r="W317"/>
      <c r="X317"/>
      <c r="Y317"/>
      <c r="Z317"/>
      <c r="AA317"/>
      <c r="AB317"/>
      <c r="AC317"/>
      <c r="AD317"/>
      <c r="AE317"/>
      <c r="AF317"/>
      <c r="AG317"/>
      <c r="AH317"/>
      <c r="AI317"/>
      <c r="AJ317"/>
    </row>
    <row r="318" spans="1:42" x14ac:dyDescent="0.2">
      <c r="A318" s="33">
        <v>10</v>
      </c>
      <c r="B318" s="33" t="s">
        <v>93</v>
      </c>
      <c r="C318" t="s">
        <v>15</v>
      </c>
      <c r="D318">
        <v>25</v>
      </c>
      <c r="E318">
        <v>200</v>
      </c>
      <c r="F318">
        <v>0</v>
      </c>
      <c r="G318">
        <v>4243</v>
      </c>
      <c r="H318">
        <v>4243</v>
      </c>
      <c r="I318">
        <v>0</v>
      </c>
      <c r="J318">
        <v>31.461171</v>
      </c>
      <c r="K318">
        <v>40584</v>
      </c>
      <c r="L318">
        <v>1683</v>
      </c>
      <c r="M318">
        <v>2</v>
      </c>
      <c r="N318">
        <v>4</v>
      </c>
      <c r="O318">
        <v>4</v>
      </c>
      <c r="P318">
        <v>31</v>
      </c>
      <c r="Q318">
        <v>6527</v>
      </c>
      <c r="R318">
        <v>21</v>
      </c>
      <c r="S318">
        <v>0.27345900000000001</v>
      </c>
      <c r="T318">
        <v>0.27350200000000002</v>
      </c>
      <c r="U318">
        <v>5.3399999999999997E-4</v>
      </c>
      <c r="V318"/>
      <c r="W318"/>
      <c r="X318"/>
      <c r="Y318"/>
      <c r="Z318"/>
      <c r="AA318"/>
      <c r="AB318"/>
      <c r="AC318"/>
      <c r="AD318"/>
      <c r="AE318"/>
      <c r="AF318"/>
      <c r="AG318"/>
      <c r="AH318"/>
      <c r="AI318"/>
      <c r="AJ318"/>
    </row>
    <row r="319" spans="1:42" x14ac:dyDescent="0.2">
      <c r="A319" s="33">
        <v>10</v>
      </c>
      <c r="B319" s="33" t="s">
        <v>93</v>
      </c>
      <c r="C319" t="s">
        <v>16</v>
      </c>
      <c r="D319">
        <v>25</v>
      </c>
      <c r="E319">
        <v>200</v>
      </c>
      <c r="F319">
        <v>0</v>
      </c>
      <c r="G319">
        <v>3973</v>
      </c>
      <c r="H319">
        <v>3973</v>
      </c>
      <c r="I319">
        <v>0</v>
      </c>
      <c r="J319">
        <v>65.376547000000002</v>
      </c>
      <c r="K319">
        <v>96760</v>
      </c>
      <c r="L319">
        <v>2346</v>
      </c>
      <c r="M319">
        <v>2</v>
      </c>
      <c r="N319">
        <v>4</v>
      </c>
      <c r="O319">
        <v>4</v>
      </c>
      <c r="P319">
        <v>32</v>
      </c>
      <c r="Q319">
        <v>9727</v>
      </c>
      <c r="R319">
        <v>17</v>
      </c>
      <c r="S319">
        <v>2.1604890000000001</v>
      </c>
      <c r="T319">
        <v>2.1605490000000001</v>
      </c>
      <c r="U319">
        <v>5.3899999999999998E-4</v>
      </c>
      <c r="V319"/>
      <c r="W319"/>
      <c r="X319"/>
      <c r="Y319"/>
      <c r="Z319"/>
      <c r="AA319"/>
      <c r="AB319"/>
      <c r="AC319"/>
      <c r="AD319"/>
      <c r="AE319"/>
      <c r="AF319"/>
      <c r="AG319"/>
      <c r="AH319"/>
      <c r="AI319"/>
      <c r="AJ319"/>
    </row>
    <row r="320" spans="1:42" x14ac:dyDescent="0.2">
      <c r="A320" s="33">
        <v>10</v>
      </c>
      <c r="B320" s="33" t="s">
        <v>93</v>
      </c>
      <c r="C320" t="s">
        <v>17</v>
      </c>
      <c r="D320">
        <v>25</v>
      </c>
      <c r="E320">
        <v>200</v>
      </c>
      <c r="F320">
        <v>0</v>
      </c>
      <c r="G320">
        <v>4413</v>
      </c>
      <c r="H320">
        <v>4413</v>
      </c>
      <c r="I320">
        <v>0</v>
      </c>
      <c r="J320">
        <v>0.33087699999999998</v>
      </c>
      <c r="K320">
        <v>0</v>
      </c>
      <c r="L320">
        <v>4</v>
      </c>
      <c r="M320">
        <v>2</v>
      </c>
      <c r="N320">
        <v>5</v>
      </c>
      <c r="O320">
        <v>5</v>
      </c>
      <c r="P320">
        <v>25</v>
      </c>
      <c r="Q320">
        <v>14</v>
      </c>
      <c r="R320">
        <v>14</v>
      </c>
      <c r="S320">
        <v>0.29531000000000002</v>
      </c>
      <c r="T320">
        <v>0.29533100000000001</v>
      </c>
      <c r="U320">
        <v>6.9600999999999996E-2</v>
      </c>
      <c r="V320"/>
      <c r="W320"/>
      <c r="X320"/>
      <c r="Y320"/>
      <c r="Z320"/>
      <c r="AA320"/>
      <c r="AB320"/>
      <c r="AC320"/>
      <c r="AD320"/>
      <c r="AE320"/>
      <c r="AF320"/>
      <c r="AG320"/>
      <c r="AH320"/>
      <c r="AI320"/>
      <c r="AJ320"/>
    </row>
    <row r="321" spans="1:42" x14ac:dyDescent="0.2">
      <c r="A321" s="33">
        <v>10</v>
      </c>
      <c r="B321" s="33" t="s">
        <v>93</v>
      </c>
      <c r="C321" t="s">
        <v>18</v>
      </c>
      <c r="D321">
        <v>25</v>
      </c>
      <c r="E321">
        <v>200</v>
      </c>
      <c r="F321">
        <v>0</v>
      </c>
      <c r="G321">
        <v>4441</v>
      </c>
      <c r="H321">
        <v>4441</v>
      </c>
      <c r="I321">
        <v>0</v>
      </c>
      <c r="J321">
        <v>639.62113499999998</v>
      </c>
      <c r="K321">
        <v>355654</v>
      </c>
      <c r="L321">
        <v>8005</v>
      </c>
      <c r="M321">
        <v>2</v>
      </c>
      <c r="N321">
        <v>5</v>
      </c>
      <c r="O321">
        <v>5</v>
      </c>
      <c r="P321">
        <v>24</v>
      </c>
      <c r="Q321">
        <v>26791</v>
      </c>
      <c r="R321">
        <v>5</v>
      </c>
      <c r="S321">
        <v>457.69146499999999</v>
      </c>
      <c r="T321">
        <v>457.691911</v>
      </c>
      <c r="U321">
        <v>6.7305000000000004E-2</v>
      </c>
      <c r="V321"/>
      <c r="W321"/>
      <c r="X321"/>
      <c r="Y321"/>
      <c r="Z321"/>
      <c r="AA321"/>
      <c r="AB321"/>
      <c r="AC321"/>
      <c r="AD321"/>
      <c r="AE321"/>
      <c r="AF321"/>
      <c r="AG321"/>
      <c r="AH321"/>
      <c r="AI321"/>
      <c r="AJ321"/>
    </row>
    <row r="322" spans="1:42" x14ac:dyDescent="0.2">
      <c r="A322" s="33">
        <v>10</v>
      </c>
      <c r="B322" s="33" t="s">
        <v>93</v>
      </c>
      <c r="C322" t="s">
        <v>19</v>
      </c>
      <c r="D322">
        <v>25</v>
      </c>
      <c r="E322">
        <v>200</v>
      </c>
      <c r="F322">
        <v>0</v>
      </c>
      <c r="G322">
        <v>4288</v>
      </c>
      <c r="H322">
        <v>4288</v>
      </c>
      <c r="I322">
        <v>0</v>
      </c>
      <c r="J322">
        <v>16.682494999999999</v>
      </c>
      <c r="K322">
        <v>26607</v>
      </c>
      <c r="L322">
        <v>1233</v>
      </c>
      <c r="M322">
        <v>2</v>
      </c>
      <c r="N322">
        <v>4</v>
      </c>
      <c r="O322">
        <v>4</v>
      </c>
      <c r="P322">
        <v>34</v>
      </c>
      <c r="Q322">
        <v>4867</v>
      </c>
      <c r="R322">
        <v>23</v>
      </c>
      <c r="S322">
        <v>13.842688000000001</v>
      </c>
      <c r="T322">
        <v>13.842750000000001</v>
      </c>
      <c r="U322">
        <v>7.7424999999999994E-2</v>
      </c>
      <c r="V322"/>
      <c r="W322"/>
      <c r="X322"/>
      <c r="Y322"/>
      <c r="Z322"/>
      <c r="AA322"/>
      <c r="AB322"/>
      <c r="AC322"/>
      <c r="AD322"/>
      <c r="AE322"/>
      <c r="AF322"/>
      <c r="AG322"/>
      <c r="AH322"/>
      <c r="AI322"/>
      <c r="AJ322"/>
    </row>
    <row r="323" spans="1:42" x14ac:dyDescent="0.2">
      <c r="A323" s="33">
        <v>10</v>
      </c>
      <c r="B323" s="33" t="s">
        <v>93</v>
      </c>
      <c r="C323" t="s">
        <v>20</v>
      </c>
      <c r="D323">
        <v>25</v>
      </c>
      <c r="E323">
        <v>200</v>
      </c>
      <c r="F323">
        <v>0</v>
      </c>
      <c r="G323">
        <v>3930</v>
      </c>
      <c r="H323">
        <v>3930</v>
      </c>
      <c r="I323">
        <v>0</v>
      </c>
      <c r="J323">
        <v>968.581952</v>
      </c>
      <c r="K323">
        <v>567130</v>
      </c>
      <c r="L323">
        <v>9206</v>
      </c>
      <c r="M323">
        <v>2</v>
      </c>
      <c r="N323">
        <v>4</v>
      </c>
      <c r="O323">
        <v>4</v>
      </c>
      <c r="P323">
        <v>20</v>
      </c>
      <c r="Q323">
        <v>42697</v>
      </c>
      <c r="R323">
        <v>8</v>
      </c>
      <c r="S323">
        <v>3.345631</v>
      </c>
      <c r="T323">
        <v>3.345682</v>
      </c>
      <c r="U323">
        <v>0.102954</v>
      </c>
      <c r="V323" s="28">
        <f t="shared" ref="V323:AA323" si="92">IFERROR(AVERAGE(G312:G323),"")</f>
        <v>4633.666666666667</v>
      </c>
      <c r="W323" s="28">
        <f t="shared" si="92"/>
        <v>4633.666666666667</v>
      </c>
      <c r="X323" s="28">
        <f t="shared" si="92"/>
        <v>0</v>
      </c>
      <c r="Y323" s="28">
        <f t="shared" si="92"/>
        <v>150.63272983333334</v>
      </c>
      <c r="Z323" s="28">
        <f t="shared" si="92"/>
        <v>103422.08333333333</v>
      </c>
      <c r="AA323" s="28">
        <f t="shared" si="92"/>
        <v>2150.0833333333335</v>
      </c>
      <c r="AB323" s="28">
        <f t="shared" ref="AB323:AG323" si="93">IFERROR(AVERAGE(P312:P323),"")</f>
        <v>36.5</v>
      </c>
      <c r="AC323" s="28">
        <f t="shared" si="93"/>
        <v>8525.5833333333339</v>
      </c>
      <c r="AD323" s="28">
        <f t="shared" si="93"/>
        <v>25.833333333333332</v>
      </c>
      <c r="AE323" s="28">
        <f t="shared" si="93"/>
        <v>41.254083250000001</v>
      </c>
      <c r="AF323" s="28">
        <f t="shared" si="93"/>
        <v>41.254159500000007</v>
      </c>
      <c r="AG323" s="28">
        <f t="shared" si="93"/>
        <v>4.3793666666666668E-2</v>
      </c>
      <c r="AH323" s="28">
        <f>IFERROR(AVERAGE(N312:N323),"")</f>
        <v>5.083333333333333</v>
      </c>
      <c r="AI323" s="28">
        <f>IFERROR(AVERAGE(O312:O323),"")</f>
        <v>5.083333333333333</v>
      </c>
      <c r="AJ323" s="28">
        <f>AVERAGE(M312:M323)</f>
        <v>2</v>
      </c>
      <c r="AK323">
        <f>COUNTA(D312:D323)</f>
        <v>12</v>
      </c>
      <c r="AL323">
        <f>COUNTIF(M312:M323,"=2")</f>
        <v>12</v>
      </c>
      <c r="AM323">
        <f>COUNTIF(M312:M323,"=1")</f>
        <v>0</v>
      </c>
      <c r="AN323">
        <f>COUNTIF(M312:M323,"=0")</f>
        <v>0</v>
      </c>
      <c r="AO323">
        <f>COUNTIF(M312:M323,"=3")</f>
        <v>0</v>
      </c>
      <c r="AP323">
        <f>COUNTIF(M312:M323,"=")</f>
        <v>0</v>
      </c>
    </row>
    <row r="324" spans="1:42" x14ac:dyDescent="0.2">
      <c r="A324" s="33">
        <v>10</v>
      </c>
      <c r="B324" s="33" t="s">
        <v>94</v>
      </c>
      <c r="C324" t="s">
        <v>21</v>
      </c>
      <c r="D324">
        <v>25</v>
      </c>
      <c r="E324">
        <v>200</v>
      </c>
      <c r="F324">
        <v>0</v>
      </c>
      <c r="G324">
        <v>4611</v>
      </c>
      <c r="H324">
        <v>4611</v>
      </c>
      <c r="I324">
        <v>0</v>
      </c>
      <c r="J324">
        <v>0.19758000000000001</v>
      </c>
      <c r="K324">
        <v>0</v>
      </c>
      <c r="L324">
        <v>2</v>
      </c>
      <c r="M324">
        <v>2</v>
      </c>
      <c r="N324">
        <v>4</v>
      </c>
      <c r="O324">
        <v>4</v>
      </c>
      <c r="P324">
        <v>36</v>
      </c>
      <c r="Q324">
        <v>3</v>
      </c>
      <c r="R324">
        <v>24</v>
      </c>
      <c r="S324">
        <v>0.166682</v>
      </c>
      <c r="T324">
        <v>0.16672400000000001</v>
      </c>
      <c r="U324">
        <v>5.0423000000000003E-2</v>
      </c>
      <c r="V324"/>
      <c r="W324"/>
      <c r="X324"/>
      <c r="Y324"/>
      <c r="Z324"/>
      <c r="AA324"/>
      <c r="AB324"/>
      <c r="AC324"/>
      <c r="AD324"/>
      <c r="AE324"/>
      <c r="AF324"/>
      <c r="AG324"/>
      <c r="AH324"/>
      <c r="AI324"/>
      <c r="AJ324"/>
    </row>
    <row r="325" spans="1:42" x14ac:dyDescent="0.2">
      <c r="A325" s="33">
        <v>10</v>
      </c>
      <c r="B325" s="33" t="s">
        <v>94</v>
      </c>
      <c r="C325" t="s">
        <v>22</v>
      </c>
      <c r="D325">
        <v>25</v>
      </c>
      <c r="E325">
        <v>200</v>
      </c>
      <c r="F325">
        <v>0</v>
      </c>
      <c r="G325">
        <v>3518</v>
      </c>
      <c r="H325">
        <v>3518</v>
      </c>
      <c r="I325">
        <v>0</v>
      </c>
      <c r="J325">
        <v>0.62500800000000001</v>
      </c>
      <c r="K325">
        <v>0</v>
      </c>
      <c r="L325">
        <v>10</v>
      </c>
      <c r="M325">
        <v>2</v>
      </c>
      <c r="N325">
        <v>3</v>
      </c>
      <c r="O325">
        <v>3</v>
      </c>
      <c r="P325">
        <v>18</v>
      </c>
      <c r="Q325">
        <v>17</v>
      </c>
      <c r="R325">
        <v>5</v>
      </c>
      <c r="S325">
        <v>0.61896499999999999</v>
      </c>
      <c r="T325">
        <v>0.61899999999999999</v>
      </c>
      <c r="U325">
        <v>0.110836</v>
      </c>
      <c r="V325"/>
      <c r="W325"/>
      <c r="X325"/>
      <c r="Y325"/>
      <c r="Z325"/>
      <c r="AA325"/>
      <c r="AB325"/>
      <c r="AC325"/>
      <c r="AD325"/>
      <c r="AE325"/>
      <c r="AF325"/>
      <c r="AG325"/>
      <c r="AH325"/>
      <c r="AI325"/>
      <c r="AJ325"/>
    </row>
    <row r="326" spans="1:42" x14ac:dyDescent="0.2">
      <c r="A326" s="33">
        <v>10</v>
      </c>
      <c r="B326" s="33" t="s">
        <v>94</v>
      </c>
      <c r="C326" t="s">
        <v>23</v>
      </c>
      <c r="D326">
        <v>25</v>
      </c>
      <c r="E326">
        <v>200</v>
      </c>
      <c r="F326">
        <v>0</v>
      </c>
      <c r="G326">
        <v>3328</v>
      </c>
      <c r="H326">
        <v>3328</v>
      </c>
      <c r="I326">
        <v>0</v>
      </c>
      <c r="J326">
        <v>5.790095</v>
      </c>
      <c r="K326">
        <v>39924</v>
      </c>
      <c r="L326">
        <v>262</v>
      </c>
      <c r="M326">
        <v>2</v>
      </c>
      <c r="N326">
        <v>3</v>
      </c>
      <c r="O326">
        <v>3</v>
      </c>
      <c r="P326">
        <v>38</v>
      </c>
      <c r="Q326">
        <v>1812</v>
      </c>
      <c r="R326">
        <v>23</v>
      </c>
      <c r="S326">
        <v>2.4949189999999999</v>
      </c>
      <c r="T326">
        <v>2.494961</v>
      </c>
      <c r="U326">
        <v>0.16595499999999999</v>
      </c>
      <c r="V326"/>
      <c r="W326"/>
      <c r="X326"/>
      <c r="Y326"/>
      <c r="Z326"/>
      <c r="AA326"/>
      <c r="AB326"/>
      <c r="AC326"/>
      <c r="AD326"/>
      <c r="AE326"/>
      <c r="AF326"/>
      <c r="AG326"/>
      <c r="AH326"/>
      <c r="AI326"/>
      <c r="AJ326"/>
    </row>
    <row r="327" spans="1:42" x14ac:dyDescent="0.2">
      <c r="A327" s="33">
        <v>10</v>
      </c>
      <c r="B327" s="33" t="s">
        <v>94</v>
      </c>
      <c r="C327" t="s">
        <v>24</v>
      </c>
      <c r="D327">
        <v>25</v>
      </c>
      <c r="E327">
        <v>200</v>
      </c>
      <c r="F327">
        <v>0</v>
      </c>
      <c r="G327">
        <v>3066</v>
      </c>
      <c r="H327">
        <v>3066</v>
      </c>
      <c r="I327">
        <v>0</v>
      </c>
      <c r="J327">
        <v>0.74038700000000002</v>
      </c>
      <c r="K327">
        <v>354</v>
      </c>
      <c r="L327">
        <v>89</v>
      </c>
      <c r="M327">
        <v>2</v>
      </c>
      <c r="N327">
        <v>3</v>
      </c>
      <c r="O327">
        <v>3</v>
      </c>
      <c r="P327">
        <v>37</v>
      </c>
      <c r="Q327">
        <v>150</v>
      </c>
      <c r="R327">
        <v>25</v>
      </c>
      <c r="S327">
        <v>0.66998899999999995</v>
      </c>
      <c r="T327">
        <v>0.67003000000000001</v>
      </c>
      <c r="U327">
        <v>0.21598100000000001</v>
      </c>
      <c r="V327"/>
      <c r="W327"/>
      <c r="X327"/>
      <c r="Y327"/>
      <c r="Z327"/>
      <c r="AA327"/>
      <c r="AB327"/>
      <c r="AC327"/>
      <c r="AD327"/>
      <c r="AE327"/>
      <c r="AF327"/>
      <c r="AG327"/>
      <c r="AH327"/>
      <c r="AI327"/>
      <c r="AJ327"/>
    </row>
    <row r="328" spans="1:42" x14ac:dyDescent="0.2">
      <c r="A328" s="33">
        <v>10</v>
      </c>
      <c r="B328" s="33" t="s">
        <v>94</v>
      </c>
      <c r="C328" t="s">
        <v>25</v>
      </c>
      <c r="D328">
        <v>25</v>
      </c>
      <c r="E328">
        <v>200</v>
      </c>
      <c r="F328">
        <v>0</v>
      </c>
      <c r="G328">
        <v>4113</v>
      </c>
      <c r="H328">
        <v>4113</v>
      </c>
      <c r="I328">
        <v>0</v>
      </c>
      <c r="J328">
        <v>7.2975380000000003</v>
      </c>
      <c r="K328">
        <v>25342</v>
      </c>
      <c r="L328">
        <v>466</v>
      </c>
      <c r="M328">
        <v>2</v>
      </c>
      <c r="N328">
        <v>4</v>
      </c>
      <c r="O328">
        <v>4</v>
      </c>
      <c r="P328">
        <v>49</v>
      </c>
      <c r="Q328">
        <v>2739</v>
      </c>
      <c r="R328">
        <v>24</v>
      </c>
      <c r="S328">
        <v>7.167834</v>
      </c>
      <c r="T328">
        <v>7.1678819999999996</v>
      </c>
      <c r="U328">
        <v>0.14127899999999999</v>
      </c>
      <c r="V328"/>
      <c r="W328"/>
      <c r="X328"/>
      <c r="Y328"/>
      <c r="Z328"/>
      <c r="AA328"/>
      <c r="AB328"/>
      <c r="AC328"/>
      <c r="AD328"/>
      <c r="AE328"/>
      <c r="AF328"/>
      <c r="AG328"/>
      <c r="AH328"/>
      <c r="AI328"/>
      <c r="AJ328"/>
    </row>
    <row r="329" spans="1:42" x14ac:dyDescent="0.2">
      <c r="A329" s="33">
        <v>10</v>
      </c>
      <c r="B329" s="33" t="s">
        <v>94</v>
      </c>
      <c r="C329" t="s">
        <v>26</v>
      </c>
      <c r="D329">
        <v>25</v>
      </c>
      <c r="E329">
        <v>200</v>
      </c>
      <c r="F329">
        <v>0</v>
      </c>
      <c r="G329">
        <v>3455</v>
      </c>
      <c r="H329">
        <v>3455</v>
      </c>
      <c r="I329">
        <v>0</v>
      </c>
      <c r="J329">
        <v>1.075701</v>
      </c>
      <c r="K329">
        <v>3513</v>
      </c>
      <c r="L329">
        <v>129</v>
      </c>
      <c r="M329">
        <v>2</v>
      </c>
      <c r="N329">
        <v>3</v>
      </c>
      <c r="O329">
        <v>3</v>
      </c>
      <c r="P329">
        <v>35</v>
      </c>
      <c r="Q329">
        <v>326</v>
      </c>
      <c r="R329">
        <v>17</v>
      </c>
      <c r="S329">
        <v>1.0129710000000001</v>
      </c>
      <c r="T329">
        <v>1.0130300000000001</v>
      </c>
      <c r="U329">
        <v>0.18782799999999999</v>
      </c>
      <c r="V329"/>
      <c r="W329"/>
      <c r="X329"/>
      <c r="Y329"/>
      <c r="Z329"/>
      <c r="AA329"/>
      <c r="AB329"/>
      <c r="AC329"/>
      <c r="AD329"/>
      <c r="AE329"/>
      <c r="AF329"/>
      <c r="AG329"/>
      <c r="AH329"/>
      <c r="AI329"/>
      <c r="AJ329"/>
    </row>
    <row r="330" spans="1:42" x14ac:dyDescent="0.2">
      <c r="A330" s="33">
        <v>10</v>
      </c>
      <c r="B330" s="33" t="s">
        <v>94</v>
      </c>
      <c r="C330" t="s">
        <v>27</v>
      </c>
      <c r="D330">
        <v>25</v>
      </c>
      <c r="E330">
        <v>200</v>
      </c>
      <c r="F330">
        <v>0</v>
      </c>
      <c r="G330">
        <v>2983</v>
      </c>
      <c r="H330">
        <v>2983</v>
      </c>
      <c r="I330">
        <v>0</v>
      </c>
      <c r="J330">
        <v>1.676599</v>
      </c>
      <c r="K330">
        <v>43</v>
      </c>
      <c r="L330">
        <v>35</v>
      </c>
      <c r="M330">
        <v>2</v>
      </c>
      <c r="N330">
        <v>3</v>
      </c>
      <c r="O330">
        <v>3</v>
      </c>
      <c r="P330">
        <v>15</v>
      </c>
      <c r="Q330">
        <v>64</v>
      </c>
      <c r="R330">
        <v>5</v>
      </c>
      <c r="S330">
        <v>1.646981</v>
      </c>
      <c r="T330">
        <v>1.6470309999999999</v>
      </c>
      <c r="U330">
        <v>0.45748499999999998</v>
      </c>
      <c r="V330"/>
      <c r="W330"/>
      <c r="X330"/>
      <c r="Y330"/>
      <c r="Z330"/>
      <c r="AA330"/>
      <c r="AB330"/>
      <c r="AC330"/>
      <c r="AD330"/>
      <c r="AE330"/>
      <c r="AF330"/>
      <c r="AG330"/>
      <c r="AH330"/>
      <c r="AI330"/>
      <c r="AJ330"/>
    </row>
    <row r="331" spans="1:42" x14ac:dyDescent="0.2">
      <c r="A331" s="33">
        <v>10</v>
      </c>
      <c r="B331" s="33" t="s">
        <v>94</v>
      </c>
      <c r="C331" t="s">
        <v>28</v>
      </c>
      <c r="D331">
        <v>25</v>
      </c>
      <c r="E331">
        <v>200</v>
      </c>
      <c r="F331">
        <v>0</v>
      </c>
      <c r="G331">
        <v>2945</v>
      </c>
      <c r="H331">
        <v>2945</v>
      </c>
      <c r="I331">
        <v>0</v>
      </c>
      <c r="J331">
        <v>1.038829</v>
      </c>
      <c r="K331">
        <v>0</v>
      </c>
      <c r="L331">
        <v>9</v>
      </c>
      <c r="M331">
        <v>2</v>
      </c>
      <c r="N331">
        <v>3</v>
      </c>
      <c r="O331">
        <v>3</v>
      </c>
      <c r="P331">
        <v>15</v>
      </c>
      <c r="Q331">
        <v>11</v>
      </c>
      <c r="R331">
        <v>4</v>
      </c>
      <c r="S331">
        <v>1.033304</v>
      </c>
      <c r="T331">
        <v>1.0333619999999999</v>
      </c>
      <c r="U331">
        <v>0.26425599999999999</v>
      </c>
      <c r="V331" s="28">
        <f t="shared" ref="V331:AA331" si="94">IFERROR(AVERAGE(G324:G331),"")</f>
        <v>3502.375</v>
      </c>
      <c r="W331" s="28">
        <f t="shared" si="94"/>
        <v>3502.375</v>
      </c>
      <c r="X331" s="28">
        <f t="shared" si="94"/>
        <v>0</v>
      </c>
      <c r="Y331" s="28">
        <f t="shared" si="94"/>
        <v>2.305217125</v>
      </c>
      <c r="Z331" s="28">
        <f t="shared" si="94"/>
        <v>8647</v>
      </c>
      <c r="AA331" s="28">
        <f t="shared" si="94"/>
        <v>125.25</v>
      </c>
      <c r="AB331" s="28">
        <f t="shared" ref="AB331:AG331" si="95">IFERROR(AVERAGE(P324:P331),"")</f>
        <v>30.375</v>
      </c>
      <c r="AC331" s="28">
        <f t="shared" si="95"/>
        <v>640.25</v>
      </c>
      <c r="AD331" s="28">
        <f t="shared" si="95"/>
        <v>15.875</v>
      </c>
      <c r="AE331" s="28">
        <f t="shared" si="95"/>
        <v>1.851455625</v>
      </c>
      <c r="AF331" s="28">
        <f t="shared" si="95"/>
        <v>1.8515025000000001</v>
      </c>
      <c r="AG331" s="28">
        <f t="shared" si="95"/>
        <v>0.19925537500000001</v>
      </c>
      <c r="AH331" s="28">
        <f>IFERROR(AVERAGE(N324:N331),"")</f>
        <v>3.25</v>
      </c>
      <c r="AI331" s="28">
        <f>IFERROR(AVERAGE(O324:O331),"")</f>
        <v>3.25</v>
      </c>
      <c r="AJ331" s="28">
        <f>AVERAGE(M324:M331)</f>
        <v>2</v>
      </c>
      <c r="AK331">
        <f>COUNTA(D324:D331)</f>
        <v>8</v>
      </c>
      <c r="AL331">
        <f>COUNTIF(M324:M331,"=2")</f>
        <v>8</v>
      </c>
      <c r="AM331">
        <f>COUNTIF(M324:M331,"=1")</f>
        <v>0</v>
      </c>
      <c r="AN331">
        <f>COUNTIF(M324:M331,"=0")</f>
        <v>0</v>
      </c>
      <c r="AO331">
        <f>COUNTIF(M324:M331,"=3")</f>
        <v>0</v>
      </c>
      <c r="AP331">
        <f>COUNTIF(M324:M331,"=")</f>
        <v>0</v>
      </c>
    </row>
    <row r="332" spans="1:42" x14ac:dyDescent="0.2">
      <c r="A332" s="33">
        <v>10</v>
      </c>
      <c r="B332" s="33" t="s">
        <v>95</v>
      </c>
      <c r="C332" t="s">
        <v>29</v>
      </c>
      <c r="D332">
        <v>25</v>
      </c>
      <c r="E332">
        <v>700</v>
      </c>
      <c r="F332">
        <v>0</v>
      </c>
      <c r="G332">
        <v>2147</v>
      </c>
      <c r="H332">
        <v>2147</v>
      </c>
      <c r="I332">
        <v>0</v>
      </c>
      <c r="J332">
        <v>9.6200000000000001E-3</v>
      </c>
      <c r="K332">
        <v>0</v>
      </c>
      <c r="L332">
        <v>0</v>
      </c>
      <c r="M332">
        <v>2</v>
      </c>
      <c r="N332">
        <v>2</v>
      </c>
      <c r="O332">
        <v>2</v>
      </c>
      <c r="P332">
        <v>3</v>
      </c>
      <c r="Q332">
        <v>0</v>
      </c>
      <c r="R332">
        <v>0</v>
      </c>
      <c r="S332">
        <v>8.2410000000000001E-3</v>
      </c>
      <c r="T332">
        <v>8.2539999999999992E-3</v>
      </c>
      <c r="U332">
        <v>3.4999999999999997E-5</v>
      </c>
      <c r="V332"/>
      <c r="W332"/>
      <c r="X332"/>
      <c r="Y332"/>
      <c r="Z332"/>
      <c r="AA332"/>
      <c r="AB332"/>
      <c r="AC332"/>
      <c r="AD332"/>
      <c r="AE332"/>
      <c r="AF332"/>
      <c r="AG332"/>
      <c r="AH332"/>
      <c r="AI332"/>
      <c r="AJ332"/>
    </row>
    <row r="333" spans="1:42" x14ac:dyDescent="0.2">
      <c r="A333" s="33">
        <v>10</v>
      </c>
      <c r="B333" s="33" t="s">
        <v>95</v>
      </c>
      <c r="C333" t="s">
        <v>30</v>
      </c>
      <c r="D333">
        <v>25</v>
      </c>
      <c r="E333">
        <v>700</v>
      </c>
      <c r="F333">
        <v>0</v>
      </c>
      <c r="G333">
        <v>2147</v>
      </c>
      <c r="H333">
        <v>2147</v>
      </c>
      <c r="I333">
        <v>0</v>
      </c>
      <c r="J333">
        <v>0.31859199999999999</v>
      </c>
      <c r="K333">
        <v>944</v>
      </c>
      <c r="L333">
        <v>32</v>
      </c>
      <c r="M333">
        <v>2</v>
      </c>
      <c r="N333">
        <v>2</v>
      </c>
      <c r="O333">
        <v>2</v>
      </c>
      <c r="P333">
        <v>15</v>
      </c>
      <c r="Q333">
        <v>57</v>
      </c>
      <c r="R333">
        <v>11</v>
      </c>
      <c r="S333">
        <v>9.2657000000000003E-2</v>
      </c>
      <c r="T333">
        <v>9.2697000000000002E-2</v>
      </c>
      <c r="U333">
        <v>6.1251E-2</v>
      </c>
      <c r="V333"/>
      <c r="W333"/>
      <c r="X333"/>
      <c r="Y333"/>
      <c r="Z333"/>
      <c r="AA333"/>
      <c r="AB333"/>
      <c r="AC333"/>
      <c r="AD333"/>
      <c r="AE333"/>
      <c r="AF333"/>
      <c r="AG333"/>
      <c r="AH333"/>
      <c r="AI333"/>
      <c r="AJ333"/>
    </row>
    <row r="334" spans="1:42" x14ac:dyDescent="0.2">
      <c r="A334" s="33">
        <v>10</v>
      </c>
      <c r="B334" s="33" t="s">
        <v>95</v>
      </c>
      <c r="C334" t="s">
        <v>31</v>
      </c>
      <c r="D334">
        <v>25</v>
      </c>
      <c r="E334">
        <v>700</v>
      </c>
      <c r="F334">
        <v>0</v>
      </c>
      <c r="G334">
        <v>2147</v>
      </c>
      <c r="H334">
        <v>2147</v>
      </c>
      <c r="I334">
        <v>0</v>
      </c>
      <c r="J334">
        <v>0.78214300000000003</v>
      </c>
      <c r="K334">
        <v>3354</v>
      </c>
      <c r="L334">
        <v>100</v>
      </c>
      <c r="M334">
        <v>2</v>
      </c>
      <c r="N334">
        <v>2</v>
      </c>
      <c r="O334">
        <v>2</v>
      </c>
      <c r="P334">
        <v>39</v>
      </c>
      <c r="Q334">
        <v>290</v>
      </c>
      <c r="R334">
        <v>28</v>
      </c>
      <c r="S334">
        <v>0.54050200000000004</v>
      </c>
      <c r="T334">
        <v>0.54054899999999995</v>
      </c>
      <c r="U334">
        <v>6.4926999999999999E-2</v>
      </c>
      <c r="V334"/>
      <c r="W334"/>
      <c r="X334"/>
      <c r="Y334"/>
      <c r="Z334"/>
      <c r="AA334"/>
      <c r="AB334"/>
      <c r="AC334"/>
      <c r="AD334"/>
      <c r="AE334"/>
      <c r="AF334"/>
      <c r="AG334"/>
      <c r="AH334"/>
      <c r="AI334"/>
      <c r="AJ334"/>
    </row>
    <row r="335" spans="1:42" x14ac:dyDescent="0.2">
      <c r="A335" s="33">
        <v>10</v>
      </c>
      <c r="B335" s="33" t="s">
        <v>95</v>
      </c>
      <c r="C335" t="s">
        <v>32</v>
      </c>
      <c r="D335">
        <v>25</v>
      </c>
      <c r="E335">
        <v>700</v>
      </c>
      <c r="F335">
        <v>0</v>
      </c>
      <c r="G335">
        <v>2131</v>
      </c>
      <c r="H335">
        <v>2131</v>
      </c>
      <c r="I335">
        <v>0</v>
      </c>
      <c r="J335">
        <v>4.1507040000000002</v>
      </c>
      <c r="K335">
        <v>19123</v>
      </c>
      <c r="L335">
        <v>234</v>
      </c>
      <c r="M335">
        <v>2</v>
      </c>
      <c r="N335">
        <v>1</v>
      </c>
      <c r="O335">
        <v>1</v>
      </c>
      <c r="P335">
        <v>38</v>
      </c>
      <c r="Q335">
        <v>1395</v>
      </c>
      <c r="R335">
        <v>29</v>
      </c>
      <c r="S335">
        <v>4.1374940000000002</v>
      </c>
      <c r="T335">
        <v>4.1375450000000003</v>
      </c>
      <c r="U335">
        <v>3.6299999999999999E-4</v>
      </c>
      <c r="V335"/>
      <c r="W335"/>
      <c r="X335"/>
      <c r="Y335"/>
      <c r="Z335"/>
      <c r="AA335"/>
      <c r="AB335"/>
      <c r="AC335"/>
      <c r="AD335"/>
      <c r="AE335"/>
      <c r="AF335"/>
      <c r="AG335"/>
      <c r="AH335"/>
      <c r="AI335"/>
      <c r="AJ335"/>
    </row>
    <row r="336" spans="1:42" x14ac:dyDescent="0.2">
      <c r="A336" s="33">
        <v>10</v>
      </c>
      <c r="B336" s="33" t="s">
        <v>95</v>
      </c>
      <c r="C336" t="s">
        <v>33</v>
      </c>
      <c r="D336">
        <v>25</v>
      </c>
      <c r="E336">
        <v>700</v>
      </c>
      <c r="F336">
        <v>0</v>
      </c>
      <c r="G336">
        <v>2147</v>
      </c>
      <c r="H336">
        <v>2147</v>
      </c>
      <c r="I336">
        <v>0</v>
      </c>
      <c r="J336">
        <v>0.101288</v>
      </c>
      <c r="K336">
        <v>0</v>
      </c>
      <c r="L336">
        <v>3</v>
      </c>
      <c r="M336">
        <v>2</v>
      </c>
      <c r="N336">
        <v>2</v>
      </c>
      <c r="O336">
        <v>2</v>
      </c>
      <c r="P336">
        <v>30</v>
      </c>
      <c r="Q336">
        <v>3</v>
      </c>
      <c r="R336">
        <v>27</v>
      </c>
      <c r="S336">
        <v>7.7516000000000002E-2</v>
      </c>
      <c r="T336">
        <v>7.7599000000000001E-2</v>
      </c>
      <c r="U336">
        <v>5.5822999999999998E-2</v>
      </c>
      <c r="V336"/>
      <c r="W336"/>
      <c r="X336"/>
      <c r="Y336"/>
      <c r="Z336"/>
      <c r="AA336"/>
      <c r="AB336"/>
      <c r="AC336"/>
      <c r="AD336"/>
      <c r="AE336"/>
      <c r="AF336"/>
      <c r="AG336"/>
      <c r="AH336"/>
      <c r="AI336"/>
      <c r="AJ336"/>
    </row>
    <row r="337" spans="1:42" x14ac:dyDescent="0.2">
      <c r="A337" s="33">
        <v>10</v>
      </c>
      <c r="B337" s="33" t="s">
        <v>95</v>
      </c>
      <c r="C337" t="s">
        <v>34</v>
      </c>
      <c r="D337">
        <v>25</v>
      </c>
      <c r="E337">
        <v>700</v>
      </c>
      <c r="F337">
        <v>0</v>
      </c>
      <c r="G337">
        <v>2147</v>
      </c>
      <c r="H337">
        <v>2147</v>
      </c>
      <c r="I337">
        <v>0</v>
      </c>
      <c r="J337">
        <v>0.107061</v>
      </c>
      <c r="K337">
        <v>0</v>
      </c>
      <c r="L337">
        <v>14</v>
      </c>
      <c r="M337">
        <v>2</v>
      </c>
      <c r="N337">
        <v>2</v>
      </c>
      <c r="O337">
        <v>2</v>
      </c>
      <c r="P337">
        <v>117</v>
      </c>
      <c r="Q337">
        <v>21</v>
      </c>
      <c r="R337">
        <v>112</v>
      </c>
      <c r="S337">
        <v>9.2698000000000003E-2</v>
      </c>
      <c r="T337">
        <v>9.2733999999999997E-2</v>
      </c>
      <c r="U337">
        <v>5.4102999999999998E-2</v>
      </c>
      <c r="V337"/>
      <c r="W337"/>
      <c r="X337"/>
      <c r="Y337"/>
      <c r="Z337"/>
      <c r="AA337"/>
      <c r="AB337"/>
      <c r="AC337"/>
      <c r="AD337"/>
      <c r="AE337"/>
      <c r="AF337"/>
      <c r="AG337"/>
      <c r="AH337"/>
      <c r="AI337"/>
      <c r="AJ337"/>
    </row>
    <row r="338" spans="1:42" x14ac:dyDescent="0.2">
      <c r="A338" s="33">
        <v>10</v>
      </c>
      <c r="B338" s="33" t="s">
        <v>95</v>
      </c>
      <c r="C338" t="s">
        <v>35</v>
      </c>
      <c r="D338">
        <v>25</v>
      </c>
      <c r="E338">
        <v>700</v>
      </c>
      <c r="F338">
        <v>0</v>
      </c>
      <c r="G338">
        <v>2145</v>
      </c>
      <c r="H338">
        <v>2145</v>
      </c>
      <c r="I338">
        <v>0</v>
      </c>
      <c r="J338">
        <v>0.168659</v>
      </c>
      <c r="K338">
        <v>0</v>
      </c>
      <c r="L338">
        <v>13</v>
      </c>
      <c r="M338">
        <v>2</v>
      </c>
      <c r="N338">
        <v>2</v>
      </c>
      <c r="O338">
        <v>2</v>
      </c>
      <c r="P338">
        <v>26</v>
      </c>
      <c r="Q338">
        <v>15</v>
      </c>
      <c r="R338">
        <v>14</v>
      </c>
      <c r="S338">
        <v>0.15426599999999999</v>
      </c>
      <c r="T338">
        <v>0.154303</v>
      </c>
      <c r="U338">
        <v>6.0929999999999998E-2</v>
      </c>
      <c r="V338"/>
      <c r="W338"/>
      <c r="X338"/>
      <c r="Y338"/>
      <c r="Z338"/>
      <c r="AA338"/>
      <c r="AB338"/>
      <c r="AC338"/>
      <c r="AD338"/>
      <c r="AE338"/>
      <c r="AF338"/>
      <c r="AG338"/>
      <c r="AH338"/>
      <c r="AI338"/>
      <c r="AJ338"/>
    </row>
    <row r="339" spans="1:42" x14ac:dyDescent="0.2">
      <c r="A339" s="33">
        <v>10</v>
      </c>
      <c r="B339" s="33" t="s">
        <v>95</v>
      </c>
      <c r="C339" t="s">
        <v>36</v>
      </c>
      <c r="D339">
        <v>25</v>
      </c>
      <c r="E339">
        <v>700</v>
      </c>
      <c r="F339">
        <v>0</v>
      </c>
      <c r="G339">
        <v>2145</v>
      </c>
      <c r="H339">
        <v>2145</v>
      </c>
      <c r="I339">
        <v>0</v>
      </c>
      <c r="J339">
        <v>0.16266800000000001</v>
      </c>
      <c r="K339">
        <v>0</v>
      </c>
      <c r="L339">
        <v>14</v>
      </c>
      <c r="M339">
        <v>2</v>
      </c>
      <c r="N339">
        <v>2</v>
      </c>
      <c r="O339">
        <v>2</v>
      </c>
      <c r="P339">
        <v>16</v>
      </c>
      <c r="Q339">
        <v>19</v>
      </c>
      <c r="R339">
        <v>8</v>
      </c>
      <c r="S339">
        <v>0.13597699999999999</v>
      </c>
      <c r="T339">
        <v>0.135991</v>
      </c>
      <c r="U339">
        <v>5.3860999999999999E-2</v>
      </c>
      <c r="V339" s="28">
        <f t="shared" ref="V339:AA339" si="96">IFERROR(AVERAGE(G332:G339),"")</f>
        <v>2144.5</v>
      </c>
      <c r="W339" s="28">
        <f t="shared" si="96"/>
        <v>2144.5</v>
      </c>
      <c r="X339" s="28">
        <f t="shared" si="96"/>
        <v>0</v>
      </c>
      <c r="Y339" s="28">
        <f t="shared" si="96"/>
        <v>0.72509187500000005</v>
      </c>
      <c r="Z339" s="28">
        <f t="shared" si="96"/>
        <v>2927.625</v>
      </c>
      <c r="AA339" s="28">
        <f t="shared" si="96"/>
        <v>51.25</v>
      </c>
      <c r="AB339" s="28">
        <f t="shared" ref="AB339:AG339" si="97">IFERROR(AVERAGE(P332:P339),"")</f>
        <v>35.5</v>
      </c>
      <c r="AC339" s="28">
        <f t="shared" si="97"/>
        <v>225</v>
      </c>
      <c r="AD339" s="28">
        <f t="shared" si="97"/>
        <v>28.625</v>
      </c>
      <c r="AE339" s="28">
        <f t="shared" si="97"/>
        <v>0.65491887500000001</v>
      </c>
      <c r="AF339" s="28">
        <f t="shared" si="97"/>
        <v>0.65495899999999996</v>
      </c>
      <c r="AG339" s="28">
        <f t="shared" si="97"/>
        <v>4.3911624999999996E-2</v>
      </c>
      <c r="AH339" s="28">
        <f>IFERROR(AVERAGE(N332:N339),"")</f>
        <v>1.875</v>
      </c>
      <c r="AI339" s="28">
        <f>IFERROR(AVERAGE(O332:O339),"")</f>
        <v>1.875</v>
      </c>
      <c r="AJ339" s="28">
        <f>AVERAGE(M332:M339)</f>
        <v>2</v>
      </c>
      <c r="AK339">
        <f>COUNTA(D332:D339)</f>
        <v>8</v>
      </c>
      <c r="AL339">
        <f>COUNTIF(M332:M339,"=2")</f>
        <v>8</v>
      </c>
      <c r="AM339">
        <f>COUNTIF(M332:M339,"=1")</f>
        <v>0</v>
      </c>
      <c r="AN339">
        <f>COUNTIF(M332:M339,"=0")</f>
        <v>0</v>
      </c>
      <c r="AO339">
        <f>COUNTIF(M332:M339,"=3")</f>
        <v>0</v>
      </c>
      <c r="AP339">
        <f>COUNTIF(M332:M339,"=")</f>
        <v>0</v>
      </c>
    </row>
    <row r="340" spans="1:42" x14ac:dyDescent="0.2">
      <c r="A340" s="33">
        <v>10</v>
      </c>
      <c r="B340" s="33" t="s">
        <v>96</v>
      </c>
      <c r="C340" t="s">
        <v>37</v>
      </c>
      <c r="D340">
        <v>25</v>
      </c>
      <c r="E340">
        <v>1000</v>
      </c>
      <c r="F340">
        <v>0</v>
      </c>
      <c r="G340">
        <v>4633</v>
      </c>
      <c r="H340">
        <v>4633</v>
      </c>
      <c r="I340">
        <v>0</v>
      </c>
      <c r="J340">
        <v>9.7757999999999998E-2</v>
      </c>
      <c r="K340">
        <v>0</v>
      </c>
      <c r="L340">
        <v>10</v>
      </c>
      <c r="M340">
        <v>2</v>
      </c>
      <c r="N340">
        <v>4</v>
      </c>
      <c r="O340">
        <v>4</v>
      </c>
      <c r="P340">
        <v>19</v>
      </c>
      <c r="Q340">
        <v>11</v>
      </c>
      <c r="R340">
        <v>16</v>
      </c>
      <c r="S340">
        <v>8.5042999999999994E-2</v>
      </c>
      <c r="T340">
        <v>8.5080000000000003E-2</v>
      </c>
      <c r="U340">
        <v>5.3822000000000002E-2</v>
      </c>
      <c r="V340"/>
      <c r="W340"/>
      <c r="X340"/>
      <c r="Y340"/>
      <c r="Z340"/>
      <c r="AA340"/>
      <c r="AB340"/>
      <c r="AC340"/>
      <c r="AD340"/>
      <c r="AE340"/>
      <c r="AF340"/>
      <c r="AG340"/>
      <c r="AH340"/>
      <c r="AI340"/>
      <c r="AJ340"/>
    </row>
    <row r="341" spans="1:42" x14ac:dyDescent="0.2">
      <c r="A341" s="33">
        <v>10</v>
      </c>
      <c r="B341" s="33" t="s">
        <v>96</v>
      </c>
      <c r="C341" t="s">
        <v>38</v>
      </c>
      <c r="D341">
        <v>25</v>
      </c>
      <c r="E341">
        <v>1000</v>
      </c>
      <c r="F341">
        <v>0</v>
      </c>
      <c r="G341">
        <v>4105</v>
      </c>
      <c r="H341">
        <v>4105</v>
      </c>
      <c r="I341">
        <v>0</v>
      </c>
      <c r="J341">
        <v>0.98732600000000004</v>
      </c>
      <c r="K341">
        <v>3100</v>
      </c>
      <c r="L341">
        <v>176</v>
      </c>
      <c r="M341">
        <v>2</v>
      </c>
      <c r="N341">
        <v>4</v>
      </c>
      <c r="O341">
        <v>4</v>
      </c>
      <c r="P341">
        <v>30</v>
      </c>
      <c r="Q341">
        <v>462</v>
      </c>
      <c r="R341">
        <v>23</v>
      </c>
      <c r="S341">
        <v>0.26916400000000001</v>
      </c>
      <c r="T341">
        <v>0.269202</v>
      </c>
      <c r="U341">
        <v>5.8677E-2</v>
      </c>
      <c r="V341"/>
      <c r="W341"/>
      <c r="X341"/>
      <c r="Y341"/>
      <c r="Z341"/>
      <c r="AA341"/>
      <c r="AB341"/>
      <c r="AC341"/>
      <c r="AD341"/>
      <c r="AE341"/>
      <c r="AF341"/>
      <c r="AG341"/>
      <c r="AH341"/>
      <c r="AI341"/>
      <c r="AJ341"/>
    </row>
    <row r="342" spans="1:42" x14ac:dyDescent="0.2">
      <c r="A342" s="33">
        <v>10</v>
      </c>
      <c r="B342" s="33" t="s">
        <v>96</v>
      </c>
      <c r="C342" t="s">
        <v>39</v>
      </c>
      <c r="D342">
        <v>25</v>
      </c>
      <c r="E342">
        <v>1000</v>
      </c>
      <c r="F342">
        <v>0</v>
      </c>
      <c r="G342">
        <v>3914</v>
      </c>
      <c r="H342">
        <v>3914</v>
      </c>
      <c r="I342">
        <v>0</v>
      </c>
      <c r="J342">
        <v>63.369458999999999</v>
      </c>
      <c r="K342">
        <v>120479</v>
      </c>
      <c r="L342">
        <v>2107</v>
      </c>
      <c r="M342">
        <v>2</v>
      </c>
      <c r="N342">
        <v>3</v>
      </c>
      <c r="O342">
        <v>3</v>
      </c>
      <c r="P342">
        <v>29</v>
      </c>
      <c r="Q342">
        <v>10054</v>
      </c>
      <c r="R342">
        <v>9</v>
      </c>
      <c r="S342">
        <v>63.280625999999998</v>
      </c>
      <c r="T342">
        <v>63.28069</v>
      </c>
      <c r="U342">
        <v>9.0791999999999998E-2</v>
      </c>
      <c r="V342"/>
      <c r="W342"/>
      <c r="X342"/>
      <c r="Y342"/>
      <c r="Z342"/>
      <c r="AA342"/>
      <c r="AB342"/>
      <c r="AC342"/>
      <c r="AD342"/>
      <c r="AE342"/>
      <c r="AF342"/>
      <c r="AG342"/>
      <c r="AH342"/>
      <c r="AI342"/>
      <c r="AJ342"/>
    </row>
    <row r="343" spans="1:42" x14ac:dyDescent="0.2">
      <c r="A343" s="33">
        <v>10</v>
      </c>
      <c r="B343" s="33" t="s">
        <v>96</v>
      </c>
      <c r="C343" t="s">
        <v>40</v>
      </c>
      <c r="D343">
        <v>25</v>
      </c>
      <c r="E343">
        <v>1000</v>
      </c>
      <c r="F343">
        <v>0</v>
      </c>
      <c r="G343">
        <v>3550</v>
      </c>
      <c r="H343">
        <v>3550</v>
      </c>
      <c r="I343">
        <v>0</v>
      </c>
      <c r="J343">
        <v>28.604745000000001</v>
      </c>
      <c r="K343">
        <v>81893</v>
      </c>
      <c r="L343">
        <v>773</v>
      </c>
      <c r="M343">
        <v>2</v>
      </c>
      <c r="N343">
        <v>2</v>
      </c>
      <c r="O343">
        <v>2</v>
      </c>
      <c r="P343">
        <v>28</v>
      </c>
      <c r="Q343">
        <v>10953</v>
      </c>
      <c r="R343">
        <v>7</v>
      </c>
      <c r="S343">
        <v>13.485426</v>
      </c>
      <c r="T343">
        <v>13.485479</v>
      </c>
      <c r="U343">
        <v>9.8322999999999994E-2</v>
      </c>
      <c r="V343"/>
      <c r="W343"/>
      <c r="X343"/>
      <c r="Y343"/>
      <c r="Z343"/>
      <c r="AA343"/>
      <c r="AB343"/>
      <c r="AC343"/>
      <c r="AD343"/>
      <c r="AE343"/>
      <c r="AF343"/>
      <c r="AG343"/>
      <c r="AH343"/>
      <c r="AI343"/>
      <c r="AJ343"/>
    </row>
    <row r="344" spans="1:42" x14ac:dyDescent="0.2">
      <c r="A344" s="33">
        <v>10</v>
      </c>
      <c r="B344" s="33" t="s">
        <v>96</v>
      </c>
      <c r="C344" t="s">
        <v>41</v>
      </c>
      <c r="D344">
        <v>25</v>
      </c>
      <c r="E344">
        <v>1000</v>
      </c>
      <c r="F344">
        <v>0</v>
      </c>
      <c r="G344">
        <v>3930</v>
      </c>
      <c r="H344">
        <v>3930</v>
      </c>
      <c r="I344">
        <v>0</v>
      </c>
      <c r="J344">
        <v>0.21226800000000001</v>
      </c>
      <c r="K344">
        <v>71</v>
      </c>
      <c r="L344">
        <v>24</v>
      </c>
      <c r="M344">
        <v>2</v>
      </c>
      <c r="N344">
        <v>3</v>
      </c>
      <c r="O344">
        <v>3</v>
      </c>
      <c r="P344">
        <v>154</v>
      </c>
      <c r="Q344">
        <v>45</v>
      </c>
      <c r="R344">
        <v>145</v>
      </c>
      <c r="S344">
        <v>0.19206699999999999</v>
      </c>
      <c r="T344">
        <v>0.19209000000000001</v>
      </c>
      <c r="U344">
        <v>5.4303999999999998E-2</v>
      </c>
      <c r="V344"/>
      <c r="W344"/>
      <c r="X344"/>
      <c r="Y344"/>
      <c r="Z344"/>
      <c r="AA344"/>
      <c r="AB344"/>
      <c r="AC344"/>
      <c r="AD344"/>
      <c r="AE344"/>
      <c r="AF344"/>
      <c r="AG344"/>
      <c r="AH344"/>
      <c r="AI344"/>
      <c r="AJ344"/>
    </row>
    <row r="345" spans="1:42" x14ac:dyDescent="0.2">
      <c r="A345" s="33">
        <v>10</v>
      </c>
      <c r="B345" s="33" t="s">
        <v>96</v>
      </c>
      <c r="C345" t="s">
        <v>42</v>
      </c>
      <c r="D345">
        <v>25</v>
      </c>
      <c r="E345">
        <v>1000</v>
      </c>
      <c r="F345">
        <v>0</v>
      </c>
      <c r="G345">
        <v>3744</v>
      </c>
      <c r="H345">
        <v>3744</v>
      </c>
      <c r="I345">
        <v>0</v>
      </c>
      <c r="J345">
        <v>6.2592100000000004</v>
      </c>
      <c r="K345">
        <v>20935</v>
      </c>
      <c r="L345">
        <v>617</v>
      </c>
      <c r="M345">
        <v>2</v>
      </c>
      <c r="N345">
        <v>3</v>
      </c>
      <c r="O345">
        <v>3</v>
      </c>
      <c r="P345">
        <v>44</v>
      </c>
      <c r="Q345">
        <v>3220</v>
      </c>
      <c r="R345">
        <v>28</v>
      </c>
      <c r="S345">
        <v>4.4587899999999996</v>
      </c>
      <c r="T345">
        <v>4.4588369999999999</v>
      </c>
      <c r="U345">
        <v>7.7099999999999998E-4</v>
      </c>
      <c r="V345"/>
      <c r="W345"/>
      <c r="X345"/>
      <c r="Y345"/>
      <c r="Z345"/>
      <c r="AA345"/>
      <c r="AB345"/>
      <c r="AC345"/>
      <c r="AD345"/>
      <c r="AE345"/>
      <c r="AF345"/>
      <c r="AG345"/>
      <c r="AH345"/>
      <c r="AI345"/>
      <c r="AJ345"/>
    </row>
    <row r="346" spans="1:42" x14ac:dyDescent="0.2">
      <c r="A346" s="33">
        <v>10</v>
      </c>
      <c r="B346" s="33" t="s">
        <v>96</v>
      </c>
      <c r="C346" t="s">
        <v>43</v>
      </c>
      <c r="D346">
        <v>25</v>
      </c>
      <c r="E346">
        <v>1000</v>
      </c>
      <c r="F346">
        <v>0</v>
      </c>
      <c r="G346">
        <v>3616</v>
      </c>
      <c r="H346">
        <v>3616</v>
      </c>
      <c r="I346">
        <v>0</v>
      </c>
      <c r="J346">
        <v>17.523302999999999</v>
      </c>
      <c r="K346">
        <v>43396</v>
      </c>
      <c r="L346">
        <v>969</v>
      </c>
      <c r="M346">
        <v>2</v>
      </c>
      <c r="N346">
        <v>3</v>
      </c>
      <c r="O346">
        <v>3</v>
      </c>
      <c r="P346">
        <v>32</v>
      </c>
      <c r="Q346">
        <v>5123</v>
      </c>
      <c r="R346">
        <v>12</v>
      </c>
      <c r="S346">
        <v>13.755848</v>
      </c>
      <c r="T346">
        <v>13.755921000000001</v>
      </c>
      <c r="U346">
        <v>7.9547999999999994E-2</v>
      </c>
      <c r="V346"/>
      <c r="W346"/>
      <c r="X346"/>
      <c r="Y346"/>
      <c r="Z346"/>
      <c r="AA346"/>
      <c r="AB346"/>
      <c r="AC346"/>
      <c r="AD346"/>
      <c r="AE346"/>
      <c r="AF346"/>
      <c r="AG346"/>
      <c r="AH346"/>
      <c r="AI346"/>
      <c r="AJ346"/>
    </row>
    <row r="347" spans="1:42" x14ac:dyDescent="0.2">
      <c r="A347" s="33">
        <v>10</v>
      </c>
      <c r="B347" s="33" t="s">
        <v>96</v>
      </c>
      <c r="C347" t="s">
        <v>44</v>
      </c>
      <c r="D347">
        <v>25</v>
      </c>
      <c r="E347">
        <v>1000</v>
      </c>
      <c r="F347">
        <v>0</v>
      </c>
      <c r="G347">
        <v>3282</v>
      </c>
      <c r="H347">
        <v>3282</v>
      </c>
      <c r="I347">
        <v>0</v>
      </c>
      <c r="J347">
        <v>0.75534900000000005</v>
      </c>
      <c r="K347">
        <v>2850</v>
      </c>
      <c r="L347">
        <v>223</v>
      </c>
      <c r="M347">
        <v>2</v>
      </c>
      <c r="N347">
        <v>1</v>
      </c>
      <c r="O347">
        <v>1</v>
      </c>
      <c r="P347">
        <v>24</v>
      </c>
      <c r="Q347">
        <v>636</v>
      </c>
      <c r="R347">
        <v>6</v>
      </c>
      <c r="S347">
        <v>0.728746</v>
      </c>
      <c r="T347">
        <v>0.72880900000000004</v>
      </c>
      <c r="U347">
        <v>6.7144999999999996E-2</v>
      </c>
      <c r="V347"/>
      <c r="W347"/>
      <c r="X347"/>
      <c r="Y347"/>
      <c r="Z347"/>
      <c r="AA347"/>
      <c r="AB347"/>
      <c r="AC347"/>
      <c r="AD347"/>
      <c r="AE347"/>
      <c r="AF347"/>
      <c r="AG347"/>
      <c r="AH347"/>
      <c r="AI347"/>
      <c r="AJ347"/>
    </row>
    <row r="348" spans="1:42" x14ac:dyDescent="0.2">
      <c r="A348" s="33">
        <v>10</v>
      </c>
      <c r="B348" s="33" t="s">
        <v>96</v>
      </c>
      <c r="C348" t="s">
        <v>45</v>
      </c>
      <c r="D348">
        <v>25</v>
      </c>
      <c r="E348">
        <v>1000</v>
      </c>
      <c r="F348">
        <v>0</v>
      </c>
      <c r="G348">
        <v>3707</v>
      </c>
      <c r="H348">
        <v>3707</v>
      </c>
      <c r="I348">
        <v>0</v>
      </c>
      <c r="J348">
        <v>0.61255000000000004</v>
      </c>
      <c r="K348">
        <v>1389</v>
      </c>
      <c r="L348">
        <v>159</v>
      </c>
      <c r="M348">
        <v>2</v>
      </c>
      <c r="N348">
        <v>2</v>
      </c>
      <c r="O348">
        <v>2</v>
      </c>
      <c r="P348">
        <v>32</v>
      </c>
      <c r="Q348">
        <v>256</v>
      </c>
      <c r="R348">
        <v>20</v>
      </c>
      <c r="S348">
        <v>0.30232199999999998</v>
      </c>
      <c r="T348">
        <v>0.30237399999999998</v>
      </c>
      <c r="U348">
        <v>6.5597000000000003E-2</v>
      </c>
      <c r="V348"/>
      <c r="W348"/>
      <c r="X348"/>
      <c r="Y348"/>
      <c r="Z348"/>
      <c r="AA348"/>
      <c r="AB348"/>
      <c r="AC348"/>
      <c r="AD348"/>
      <c r="AE348"/>
      <c r="AF348"/>
      <c r="AG348"/>
      <c r="AH348"/>
      <c r="AI348"/>
      <c r="AJ348"/>
    </row>
    <row r="349" spans="1:42" x14ac:dyDescent="0.2">
      <c r="A349" s="33">
        <v>10</v>
      </c>
      <c r="B349" s="33" t="s">
        <v>96</v>
      </c>
      <c r="C349" t="s">
        <v>46</v>
      </c>
      <c r="D349">
        <v>25</v>
      </c>
      <c r="E349">
        <v>1000</v>
      </c>
      <c r="F349">
        <v>0</v>
      </c>
      <c r="G349">
        <v>4046</v>
      </c>
      <c r="H349">
        <v>4046</v>
      </c>
      <c r="I349">
        <v>0</v>
      </c>
      <c r="J349">
        <v>3.920515</v>
      </c>
      <c r="K349">
        <v>9827</v>
      </c>
      <c r="L349">
        <v>285</v>
      </c>
      <c r="M349">
        <v>2</v>
      </c>
      <c r="N349">
        <v>3</v>
      </c>
      <c r="O349">
        <v>3</v>
      </c>
      <c r="P349">
        <v>28</v>
      </c>
      <c r="Q349">
        <v>1636</v>
      </c>
      <c r="R349">
        <v>10</v>
      </c>
      <c r="S349">
        <v>0.573716</v>
      </c>
      <c r="T349">
        <v>0.57373600000000002</v>
      </c>
      <c r="U349">
        <v>6.7224000000000006E-2</v>
      </c>
      <c r="V349"/>
      <c r="W349"/>
      <c r="X349"/>
      <c r="Y349"/>
      <c r="Z349"/>
      <c r="AA349"/>
      <c r="AB349"/>
      <c r="AC349"/>
      <c r="AD349"/>
      <c r="AE349"/>
      <c r="AF349"/>
      <c r="AG349"/>
      <c r="AH349"/>
      <c r="AI349"/>
      <c r="AJ349"/>
    </row>
    <row r="350" spans="1:42" x14ac:dyDescent="0.2">
      <c r="A350" s="33">
        <v>10</v>
      </c>
      <c r="B350" s="33" t="s">
        <v>96</v>
      </c>
      <c r="C350" t="s">
        <v>47</v>
      </c>
      <c r="D350">
        <v>25</v>
      </c>
      <c r="E350">
        <v>1000</v>
      </c>
      <c r="F350">
        <v>0</v>
      </c>
      <c r="G350">
        <v>3509</v>
      </c>
      <c r="H350">
        <v>3509</v>
      </c>
      <c r="I350">
        <v>0</v>
      </c>
      <c r="J350">
        <v>75.399265999999997</v>
      </c>
      <c r="K350">
        <v>197778</v>
      </c>
      <c r="L350">
        <v>1949</v>
      </c>
      <c r="M350">
        <v>2</v>
      </c>
      <c r="N350">
        <v>2</v>
      </c>
      <c r="O350">
        <v>2</v>
      </c>
      <c r="P350">
        <v>29</v>
      </c>
      <c r="Q350">
        <v>16679</v>
      </c>
      <c r="R350">
        <v>14</v>
      </c>
      <c r="S350">
        <v>55.369300000000003</v>
      </c>
      <c r="T350">
        <v>55.369357999999998</v>
      </c>
      <c r="U350">
        <v>7.4894000000000002E-2</v>
      </c>
      <c r="V350" s="28">
        <f t="shared" ref="V350:AA350" si="98">IFERROR(AVERAGE(G340:G350),"")</f>
        <v>3821.4545454545455</v>
      </c>
      <c r="W350" s="28">
        <f t="shared" si="98"/>
        <v>3821.4545454545455</v>
      </c>
      <c r="X350" s="28">
        <f t="shared" si="98"/>
        <v>0</v>
      </c>
      <c r="Y350" s="28">
        <f t="shared" si="98"/>
        <v>17.976522636363633</v>
      </c>
      <c r="Z350" s="28">
        <f t="shared" si="98"/>
        <v>43792.545454545456</v>
      </c>
      <c r="AA350" s="28">
        <f t="shared" si="98"/>
        <v>662.90909090909088</v>
      </c>
      <c r="AB350" s="28">
        <f t="shared" ref="AB350:AG350" si="99">IFERROR(AVERAGE(P340:P350),"")</f>
        <v>40.81818181818182</v>
      </c>
      <c r="AC350" s="28">
        <f t="shared" si="99"/>
        <v>4461.363636363636</v>
      </c>
      <c r="AD350" s="28">
        <f t="shared" si="99"/>
        <v>26.363636363636363</v>
      </c>
      <c r="AE350" s="28">
        <f t="shared" si="99"/>
        <v>13.863731636363637</v>
      </c>
      <c r="AF350" s="28">
        <f t="shared" si="99"/>
        <v>13.863779636363637</v>
      </c>
      <c r="AG350" s="28">
        <f t="shared" si="99"/>
        <v>6.4645181818181824E-2</v>
      </c>
      <c r="AH350" s="28">
        <f>IFERROR(AVERAGE(N340:N350),"")</f>
        <v>2.7272727272727271</v>
      </c>
      <c r="AI350" s="28">
        <f>IFERROR(AVERAGE(O340:O350),"")</f>
        <v>2.7272727272727271</v>
      </c>
      <c r="AJ350" s="28">
        <f>AVERAGE(M340:M350)</f>
        <v>2</v>
      </c>
      <c r="AK350">
        <f>COUNTA(D340:D350)</f>
        <v>11</v>
      </c>
      <c r="AL350">
        <f>COUNTIF(M340:M350,"=2")</f>
        <v>11</v>
      </c>
      <c r="AM350">
        <f>COUNTIF(M340:M350,"=1")</f>
        <v>0</v>
      </c>
      <c r="AN350">
        <f>COUNTIF(M340:M350,"=0")</f>
        <v>0</v>
      </c>
      <c r="AO350">
        <f>COUNTIF(M340:M350,"=3")</f>
        <v>0</v>
      </c>
      <c r="AP350">
        <f>COUNTIF(M340:M350,"=")</f>
        <v>0</v>
      </c>
    </row>
    <row r="351" spans="1:42" x14ac:dyDescent="0.2">
      <c r="A351" s="33">
        <v>10</v>
      </c>
      <c r="B351" s="33" t="s">
        <v>97</v>
      </c>
      <c r="C351" t="s">
        <v>48</v>
      </c>
      <c r="D351">
        <v>25</v>
      </c>
      <c r="E351">
        <v>1000</v>
      </c>
      <c r="F351">
        <v>0</v>
      </c>
      <c r="G351">
        <v>3602</v>
      </c>
      <c r="H351">
        <v>3602</v>
      </c>
      <c r="I351">
        <v>0</v>
      </c>
      <c r="J351">
        <v>9.2310000000000003E-2</v>
      </c>
      <c r="K351">
        <v>0</v>
      </c>
      <c r="L351">
        <v>14</v>
      </c>
      <c r="M351">
        <v>2</v>
      </c>
      <c r="N351">
        <v>3</v>
      </c>
      <c r="O351">
        <v>3</v>
      </c>
      <c r="P351">
        <v>9</v>
      </c>
      <c r="Q351">
        <v>15</v>
      </c>
      <c r="R351">
        <v>6</v>
      </c>
      <c r="S351">
        <v>8.3575999999999998E-2</v>
      </c>
      <c r="T351">
        <v>8.3606E-2</v>
      </c>
      <c r="U351">
        <v>5.7504E-2</v>
      </c>
      <c r="V351"/>
      <c r="W351"/>
      <c r="X351"/>
      <c r="Y351"/>
      <c r="Z351"/>
      <c r="AA351"/>
      <c r="AB351"/>
      <c r="AC351"/>
      <c r="AD351"/>
      <c r="AE351"/>
      <c r="AF351"/>
      <c r="AG351"/>
      <c r="AH351"/>
      <c r="AI351"/>
      <c r="AJ351"/>
    </row>
    <row r="352" spans="1:42" x14ac:dyDescent="0.2">
      <c r="A352" s="33">
        <v>10</v>
      </c>
      <c r="B352" s="33" t="s">
        <v>97</v>
      </c>
      <c r="C352" t="s">
        <v>49</v>
      </c>
      <c r="D352">
        <v>25</v>
      </c>
      <c r="E352">
        <v>1000</v>
      </c>
      <c r="F352">
        <v>0</v>
      </c>
      <c r="G352">
        <v>3380</v>
      </c>
      <c r="H352">
        <v>3380</v>
      </c>
      <c r="I352">
        <v>0</v>
      </c>
      <c r="J352">
        <v>33.426416000000003</v>
      </c>
      <c r="K352">
        <v>192314</v>
      </c>
      <c r="L352">
        <v>455</v>
      </c>
      <c r="M352">
        <v>2</v>
      </c>
      <c r="N352">
        <v>3</v>
      </c>
      <c r="O352">
        <v>3</v>
      </c>
      <c r="P352">
        <v>26</v>
      </c>
      <c r="Q352">
        <v>2365</v>
      </c>
      <c r="R352">
        <v>20</v>
      </c>
      <c r="S352">
        <v>8.9906E-2</v>
      </c>
      <c r="T352">
        <v>8.9949000000000001E-2</v>
      </c>
      <c r="U352">
        <v>2.7799999999999998E-4</v>
      </c>
      <c r="V352"/>
      <c r="W352"/>
      <c r="X352"/>
      <c r="Y352"/>
      <c r="Z352"/>
      <c r="AA352"/>
      <c r="AB352"/>
      <c r="AC352"/>
      <c r="AD352"/>
      <c r="AE352"/>
      <c r="AF352"/>
      <c r="AG352"/>
      <c r="AH352"/>
      <c r="AI352"/>
      <c r="AJ352"/>
    </row>
    <row r="353" spans="1:42" x14ac:dyDescent="0.2">
      <c r="A353" s="33">
        <v>10</v>
      </c>
      <c r="B353" s="33" t="s">
        <v>97</v>
      </c>
      <c r="C353" t="s">
        <v>50</v>
      </c>
      <c r="D353">
        <v>25</v>
      </c>
      <c r="E353">
        <v>1000</v>
      </c>
      <c r="F353">
        <v>0</v>
      </c>
      <c r="G353">
        <v>3017</v>
      </c>
      <c r="H353">
        <v>3269</v>
      </c>
      <c r="I353">
        <v>7.7088000000000004E-2</v>
      </c>
      <c r="J353">
        <v>3600.0308329999998</v>
      </c>
      <c r="K353">
        <v>6909188</v>
      </c>
      <c r="L353">
        <v>1488</v>
      </c>
      <c r="M353">
        <v>1</v>
      </c>
      <c r="N353">
        <v>3</v>
      </c>
      <c r="O353">
        <v>3</v>
      </c>
      <c r="P353">
        <v>45</v>
      </c>
      <c r="Q353">
        <v>16607</v>
      </c>
      <c r="R353">
        <v>26</v>
      </c>
      <c r="S353">
        <v>41.834322999999998</v>
      </c>
      <c r="T353">
        <v>41.834392000000001</v>
      </c>
      <c r="U353">
        <v>8.5130999999999998E-2</v>
      </c>
      <c r="V353"/>
      <c r="W353"/>
      <c r="X353"/>
      <c r="Y353"/>
      <c r="Z353"/>
      <c r="AA353"/>
      <c r="AB353"/>
      <c r="AC353"/>
      <c r="AD353"/>
      <c r="AE353"/>
      <c r="AF353"/>
      <c r="AG353"/>
      <c r="AH353"/>
      <c r="AI353"/>
      <c r="AJ353"/>
    </row>
    <row r="354" spans="1:42" x14ac:dyDescent="0.2">
      <c r="A354" s="33">
        <v>10</v>
      </c>
      <c r="B354" s="33" t="s">
        <v>97</v>
      </c>
      <c r="C354" t="s">
        <v>51</v>
      </c>
      <c r="D354">
        <v>25</v>
      </c>
      <c r="E354">
        <v>1000</v>
      </c>
      <c r="F354">
        <v>0</v>
      </c>
      <c r="G354">
        <v>2618.7753379999999</v>
      </c>
      <c r="H354">
        <v>2997</v>
      </c>
      <c r="I354">
        <v>0.12620100000000001</v>
      </c>
      <c r="J354">
        <v>3600.0464430000002</v>
      </c>
      <c r="K354">
        <v>5399432</v>
      </c>
      <c r="L354">
        <v>3927</v>
      </c>
      <c r="M354">
        <v>1</v>
      </c>
      <c r="N354">
        <v>3</v>
      </c>
      <c r="O354">
        <v>3</v>
      </c>
      <c r="P354">
        <v>93</v>
      </c>
      <c r="Q354">
        <v>21722</v>
      </c>
      <c r="R354">
        <v>87</v>
      </c>
      <c r="S354">
        <v>1.0321009999999999</v>
      </c>
      <c r="T354">
        <v>1.0321480000000001</v>
      </c>
      <c r="U354">
        <v>7.9118999999999995E-2</v>
      </c>
      <c r="V354"/>
      <c r="W354"/>
      <c r="X354"/>
      <c r="Y354"/>
      <c r="Z354"/>
      <c r="AA354"/>
      <c r="AB354"/>
      <c r="AC354"/>
      <c r="AD354"/>
      <c r="AE354"/>
      <c r="AF354"/>
      <c r="AG354"/>
      <c r="AH354"/>
      <c r="AI354"/>
      <c r="AJ354"/>
    </row>
    <row r="355" spans="1:42" x14ac:dyDescent="0.2">
      <c r="A355" s="33">
        <v>10</v>
      </c>
      <c r="B355" s="33" t="s">
        <v>97</v>
      </c>
      <c r="C355" t="s">
        <v>52</v>
      </c>
      <c r="D355">
        <v>25</v>
      </c>
      <c r="E355">
        <v>1000</v>
      </c>
      <c r="F355">
        <v>0</v>
      </c>
      <c r="G355">
        <v>3380</v>
      </c>
      <c r="H355">
        <v>3380</v>
      </c>
      <c r="I355">
        <v>0</v>
      </c>
      <c r="J355">
        <v>0.25637700000000002</v>
      </c>
      <c r="K355">
        <v>0</v>
      </c>
      <c r="L355">
        <v>6</v>
      </c>
      <c r="M355">
        <v>2</v>
      </c>
      <c r="N355">
        <v>3</v>
      </c>
      <c r="O355">
        <v>3</v>
      </c>
      <c r="P355">
        <v>27</v>
      </c>
      <c r="Q355">
        <v>12</v>
      </c>
      <c r="R355">
        <v>17</v>
      </c>
      <c r="S355">
        <v>0.23630999999999999</v>
      </c>
      <c r="T355">
        <v>0.23633999999999999</v>
      </c>
      <c r="U355">
        <v>8.1642999999999993E-2</v>
      </c>
      <c r="V355"/>
      <c r="W355"/>
      <c r="X355"/>
      <c r="Y355"/>
      <c r="Z355"/>
      <c r="AA355"/>
      <c r="AB355"/>
      <c r="AC355"/>
      <c r="AD355"/>
      <c r="AE355"/>
      <c r="AF355"/>
      <c r="AG355"/>
      <c r="AH355"/>
      <c r="AI355"/>
      <c r="AJ355"/>
    </row>
    <row r="356" spans="1:42" x14ac:dyDescent="0.2">
      <c r="A356" s="33">
        <v>10</v>
      </c>
      <c r="B356" s="33" t="s">
        <v>97</v>
      </c>
      <c r="C356" t="s">
        <v>53</v>
      </c>
      <c r="D356">
        <v>25</v>
      </c>
      <c r="E356">
        <v>1000</v>
      </c>
      <c r="F356">
        <v>0</v>
      </c>
      <c r="G356">
        <v>3240</v>
      </c>
      <c r="H356">
        <v>3240</v>
      </c>
      <c r="I356">
        <v>0</v>
      </c>
      <c r="J356">
        <v>0.58850499999999994</v>
      </c>
      <c r="K356">
        <v>2860</v>
      </c>
      <c r="L356">
        <v>103</v>
      </c>
      <c r="M356">
        <v>2</v>
      </c>
      <c r="N356">
        <v>3</v>
      </c>
      <c r="O356">
        <v>3</v>
      </c>
      <c r="P356">
        <v>37</v>
      </c>
      <c r="Q356">
        <v>352</v>
      </c>
      <c r="R356">
        <v>24</v>
      </c>
      <c r="S356">
        <v>0.424535</v>
      </c>
      <c r="T356">
        <v>0.42458499999999999</v>
      </c>
      <c r="U356">
        <v>5.1500000000000005E-4</v>
      </c>
      <c r="V356"/>
      <c r="W356"/>
      <c r="X356"/>
      <c r="Y356"/>
      <c r="Z356"/>
      <c r="AA356"/>
      <c r="AB356"/>
      <c r="AC356"/>
      <c r="AD356"/>
      <c r="AE356"/>
      <c r="AF356"/>
      <c r="AG356"/>
      <c r="AH356"/>
      <c r="AI356"/>
      <c r="AJ356"/>
    </row>
    <row r="357" spans="1:42" x14ac:dyDescent="0.2">
      <c r="A357" s="33">
        <v>10</v>
      </c>
      <c r="B357" s="33" t="s">
        <v>97</v>
      </c>
      <c r="C357" t="s">
        <v>54</v>
      </c>
      <c r="D357">
        <v>25</v>
      </c>
      <c r="E357">
        <v>1000</v>
      </c>
      <c r="F357">
        <v>0</v>
      </c>
      <c r="G357">
        <v>2983</v>
      </c>
      <c r="H357">
        <v>2983</v>
      </c>
      <c r="I357">
        <v>0</v>
      </c>
      <c r="J357">
        <v>73.472320999999994</v>
      </c>
      <c r="K357">
        <v>289342</v>
      </c>
      <c r="L357">
        <v>563</v>
      </c>
      <c r="M357">
        <v>2</v>
      </c>
      <c r="N357">
        <v>3</v>
      </c>
      <c r="O357">
        <v>3</v>
      </c>
      <c r="P357">
        <v>28</v>
      </c>
      <c r="Q357">
        <v>5072</v>
      </c>
      <c r="R357">
        <v>20</v>
      </c>
      <c r="S357">
        <v>9.3526570000000007</v>
      </c>
      <c r="T357">
        <v>9.3527149999999999</v>
      </c>
      <c r="U357">
        <v>4.2499999999999998E-4</v>
      </c>
      <c r="V357"/>
      <c r="W357"/>
      <c r="X357"/>
      <c r="Y357"/>
      <c r="Z357"/>
      <c r="AA357"/>
      <c r="AB357"/>
      <c r="AC357"/>
      <c r="AD357"/>
      <c r="AE357"/>
      <c r="AF357"/>
      <c r="AG357"/>
      <c r="AH357"/>
      <c r="AI357"/>
      <c r="AJ357"/>
    </row>
    <row r="358" spans="1:42" x14ac:dyDescent="0.2">
      <c r="A358" s="33">
        <v>10</v>
      </c>
      <c r="B358" s="33" t="s">
        <v>97</v>
      </c>
      <c r="C358" t="s">
        <v>55</v>
      </c>
      <c r="D358">
        <v>25</v>
      </c>
      <c r="E358">
        <v>1000</v>
      </c>
      <c r="F358">
        <v>0</v>
      </c>
      <c r="G358">
        <v>2413.8792859999999</v>
      </c>
      <c r="H358">
        <v>2691</v>
      </c>
      <c r="I358">
        <v>0.102981</v>
      </c>
      <c r="J358">
        <v>3600.0729080000001</v>
      </c>
      <c r="K358">
        <v>6073005</v>
      </c>
      <c r="L358">
        <v>7377</v>
      </c>
      <c r="M358">
        <v>1</v>
      </c>
      <c r="N358">
        <v>2</v>
      </c>
      <c r="O358">
        <v>2</v>
      </c>
      <c r="P358">
        <v>22</v>
      </c>
      <c r="Q358">
        <v>33835</v>
      </c>
      <c r="R358">
        <v>8</v>
      </c>
      <c r="S358">
        <v>76.020291</v>
      </c>
      <c r="T358">
        <v>76.020409000000001</v>
      </c>
      <c r="U358">
        <v>7.7237E-2</v>
      </c>
      <c r="V358" s="28">
        <f t="shared" ref="V358:AA358" si="100">IFERROR(AVERAGE(G351:G358),"")</f>
        <v>3079.3318279999999</v>
      </c>
      <c r="W358" s="28">
        <f t="shared" si="100"/>
        <v>3192.75</v>
      </c>
      <c r="X358" s="28">
        <f t="shared" si="100"/>
        <v>3.8283749999999998E-2</v>
      </c>
      <c r="Y358" s="28">
        <f t="shared" si="100"/>
        <v>1363.4982641249999</v>
      </c>
      <c r="Z358" s="28">
        <f t="shared" si="100"/>
        <v>2358267.625</v>
      </c>
      <c r="AA358" s="28">
        <f t="shared" si="100"/>
        <v>1741.625</v>
      </c>
      <c r="AB358" s="28">
        <f t="shared" ref="AB358:AG358" si="101">IFERROR(AVERAGE(P351:P358),"")</f>
        <v>35.875</v>
      </c>
      <c r="AC358" s="28">
        <f t="shared" si="101"/>
        <v>9997.5</v>
      </c>
      <c r="AD358" s="28">
        <f t="shared" si="101"/>
        <v>26</v>
      </c>
      <c r="AE358" s="28">
        <f t="shared" si="101"/>
        <v>16.134212375000001</v>
      </c>
      <c r="AF358" s="28">
        <f t="shared" si="101"/>
        <v>16.134267999999999</v>
      </c>
      <c r="AG358" s="28">
        <f t="shared" si="101"/>
        <v>4.7731500000000003E-2</v>
      </c>
      <c r="AH358" s="28">
        <f>IFERROR(AVERAGE(N351:N358),"")</f>
        <v>2.875</v>
      </c>
      <c r="AI358" s="28">
        <f>IFERROR(AVERAGE(O351:O358),"")</f>
        <v>2.875</v>
      </c>
      <c r="AJ358" s="28">
        <f>AVERAGE(M351:M358)</f>
        <v>1.625</v>
      </c>
      <c r="AK358">
        <f>COUNTA(D351:D358)</f>
        <v>8</v>
      </c>
      <c r="AL358">
        <f>COUNTIF(M351:M358,"=2")</f>
        <v>5</v>
      </c>
      <c r="AM358">
        <f>COUNTIF(M351:M358,"=1")</f>
        <v>3</v>
      </c>
      <c r="AN358">
        <f>COUNTIF(M351:M358,"=0")</f>
        <v>0</v>
      </c>
      <c r="AO358">
        <f>COUNTIF(M351:M358,"=3")</f>
        <v>0</v>
      </c>
      <c r="AP358">
        <f>COUNTIF(M351:M358,"=")</f>
        <v>0</v>
      </c>
    </row>
    <row r="359" spans="1:42" x14ac:dyDescent="0.2">
      <c r="B359" s="33" t="s">
        <v>98</v>
      </c>
      <c r="V359" s="28">
        <f t="shared" ref="V359:AA359" si="102">IFERROR(AVERAGE(G303:G358),"")</f>
        <v>3296.4759754285719</v>
      </c>
      <c r="W359" s="28">
        <f t="shared" si="102"/>
        <v>3312.6785714285716</v>
      </c>
      <c r="X359" s="28">
        <f t="shared" si="102"/>
        <v>5.4691071428571427E-3</v>
      </c>
      <c r="Y359" s="28">
        <f t="shared" si="102"/>
        <v>231.04597414285715</v>
      </c>
      <c r="Z359" s="28">
        <f t="shared" si="102"/>
        <v>369313.53571428574</v>
      </c>
      <c r="AA359" s="28">
        <f t="shared" si="102"/>
        <v>867.125</v>
      </c>
      <c r="AB359" s="28">
        <f t="shared" ref="AB359:AG359" si="103">IFERROR(AVERAGE(P303:P358),"")</f>
        <v>35.857142857142854</v>
      </c>
      <c r="AC359" s="28">
        <f t="shared" si="103"/>
        <v>4260.125</v>
      </c>
      <c r="AD359" s="28">
        <f t="shared" si="103"/>
        <v>25.428571428571427</v>
      </c>
      <c r="AE359" s="28">
        <f t="shared" si="103"/>
        <v>14.24126575</v>
      </c>
      <c r="AF359" s="28">
        <f t="shared" si="103"/>
        <v>14.241316250000006</v>
      </c>
      <c r="AG359" s="28">
        <f t="shared" si="103"/>
        <v>6.8512678571428551E-2</v>
      </c>
      <c r="AH359" s="28">
        <f>IFERROR(AVERAGE(N303:N358),"")</f>
        <v>3.25</v>
      </c>
      <c r="AI359" s="28">
        <f>IFERROR(AVERAGE(O303:O358),"")</f>
        <v>3.25</v>
      </c>
      <c r="AJ359" s="28">
        <f>AVERAGE(M303:M358)</f>
        <v>1.9464285714285714</v>
      </c>
      <c r="AK359">
        <f>COUNTA(D303:D358)</f>
        <v>56</v>
      </c>
      <c r="AL359">
        <f>COUNTIF(M303:M358,"=2")</f>
        <v>53</v>
      </c>
      <c r="AM359">
        <f>COUNTIF(M303:M358,"=1")</f>
        <v>3</v>
      </c>
      <c r="AN359">
        <f>COUNTIF(M303:M358,"=0")</f>
        <v>0</v>
      </c>
      <c r="AO359">
        <f>COUNTIF(M303:M358,"=3")</f>
        <v>0</v>
      </c>
      <c r="AP359">
        <f>COUNTIF(M303:M358,"=")</f>
        <v>0</v>
      </c>
    </row>
    <row r="360" spans="1:42" x14ac:dyDescent="0.2">
      <c r="V360" s="28">
        <f t="shared" ref="V360:AA360" si="104">MIN(G303:G358)</f>
        <v>1869</v>
      </c>
      <c r="W360" s="28">
        <f t="shared" si="104"/>
        <v>1869</v>
      </c>
      <c r="X360" s="28">
        <f t="shared" si="104"/>
        <v>0</v>
      </c>
      <c r="Y360" s="28">
        <f t="shared" si="104"/>
        <v>9.6200000000000001E-3</v>
      </c>
      <c r="Z360" s="28">
        <f t="shared" si="104"/>
        <v>0</v>
      </c>
      <c r="AA360" s="28">
        <f t="shared" si="104"/>
        <v>0</v>
      </c>
      <c r="AB360" s="28">
        <f t="shared" ref="AB360:AG360" si="105">MIN(P303:P358)</f>
        <v>2</v>
      </c>
      <c r="AC360" s="28">
        <f t="shared" si="105"/>
        <v>0</v>
      </c>
      <c r="AD360" s="28">
        <f t="shared" si="105"/>
        <v>0</v>
      </c>
      <c r="AE360" s="28">
        <f t="shared" si="105"/>
        <v>8.2410000000000001E-3</v>
      </c>
      <c r="AF360" s="28">
        <f t="shared" si="105"/>
        <v>8.2539999999999992E-3</v>
      </c>
      <c r="AG360" s="28">
        <f t="shared" si="105"/>
        <v>2.4000000000000001E-5</v>
      </c>
      <c r="AH360" s="28">
        <f>MIN(N303:N358)</f>
        <v>1</v>
      </c>
      <c r="AI360" s="28">
        <f>MIN(O303:O358)</f>
        <v>1</v>
      </c>
      <c r="AJ360" s="28">
        <f>MIN(M303:M358)</f>
        <v>1</v>
      </c>
    </row>
    <row r="361" spans="1:42" x14ac:dyDescent="0.2">
      <c r="V361" s="28">
        <f t="shared" ref="V361:AA361" si="106">MAX(G303:G358)</f>
        <v>6171</v>
      </c>
      <c r="W361" s="28">
        <f t="shared" si="106"/>
        <v>6171</v>
      </c>
      <c r="X361" s="28">
        <f t="shared" si="106"/>
        <v>0.12620100000000001</v>
      </c>
      <c r="Y361" s="28">
        <f t="shared" si="106"/>
        <v>3600.0729080000001</v>
      </c>
      <c r="Z361" s="28">
        <f t="shared" si="106"/>
        <v>6909188</v>
      </c>
      <c r="AA361" s="28">
        <f t="shared" si="106"/>
        <v>9206</v>
      </c>
      <c r="AB361" s="28">
        <f t="shared" ref="AB361:AG361" si="107">MAX(P303:P358)</f>
        <v>154</v>
      </c>
      <c r="AC361" s="28">
        <f t="shared" si="107"/>
        <v>42697</v>
      </c>
      <c r="AD361" s="28">
        <f t="shared" si="107"/>
        <v>145</v>
      </c>
      <c r="AE361" s="28">
        <f t="shared" si="107"/>
        <v>457.69146499999999</v>
      </c>
      <c r="AF361" s="28">
        <f t="shared" si="107"/>
        <v>457.691911</v>
      </c>
      <c r="AG361" s="28">
        <f t="shared" si="107"/>
        <v>0.45748499999999998</v>
      </c>
      <c r="AH361" s="28">
        <f>MAX(N303:N358)</f>
        <v>8</v>
      </c>
      <c r="AI361" s="28">
        <f>MAX(O303:O358)</f>
        <v>8</v>
      </c>
      <c r="AJ361" s="28">
        <f>MAX(M303:M358)</f>
        <v>2</v>
      </c>
    </row>
    <row r="362" spans="1:42" x14ac:dyDescent="0.2">
      <c r="A362" s="43" t="s">
        <v>147</v>
      </c>
      <c r="V362"/>
      <c r="W362"/>
      <c r="X362"/>
      <c r="Y362"/>
      <c r="Z362"/>
      <c r="AA362"/>
      <c r="AB362"/>
      <c r="AC362"/>
      <c r="AD362"/>
      <c r="AE362"/>
      <c r="AF362"/>
      <c r="AG362"/>
      <c r="AH362"/>
      <c r="AI362"/>
      <c r="AJ362"/>
    </row>
    <row r="363" spans="1:42" x14ac:dyDescent="0.2">
      <c r="A363" s="33">
        <v>5</v>
      </c>
      <c r="B363" s="33" t="s">
        <v>92</v>
      </c>
      <c r="C363" t="s">
        <v>0</v>
      </c>
      <c r="D363">
        <v>25</v>
      </c>
      <c r="E363">
        <v>200</v>
      </c>
      <c r="F363">
        <v>0</v>
      </c>
      <c r="G363">
        <v>1913</v>
      </c>
      <c r="H363">
        <v>1913</v>
      </c>
      <c r="I363">
        <v>0</v>
      </c>
      <c r="J363">
        <v>1.1082E-2</v>
      </c>
      <c r="K363">
        <v>0</v>
      </c>
      <c r="L363">
        <v>0</v>
      </c>
      <c r="M363">
        <v>2</v>
      </c>
      <c r="N363">
        <v>3</v>
      </c>
      <c r="O363">
        <v>3</v>
      </c>
      <c r="P363">
        <v>2</v>
      </c>
      <c r="Q363">
        <v>0</v>
      </c>
      <c r="R363">
        <v>0</v>
      </c>
      <c r="S363">
        <v>9.5309999999999995E-3</v>
      </c>
      <c r="T363">
        <v>9.5449999999999997E-3</v>
      </c>
      <c r="U363">
        <v>2.3E-5</v>
      </c>
      <c r="V363"/>
      <c r="W363"/>
      <c r="X363"/>
      <c r="Y363"/>
      <c r="Z363"/>
      <c r="AA363"/>
      <c r="AB363"/>
      <c r="AC363"/>
      <c r="AD363"/>
      <c r="AE363"/>
      <c r="AF363"/>
      <c r="AG363"/>
      <c r="AH363"/>
      <c r="AI363"/>
      <c r="AJ363"/>
    </row>
    <row r="364" spans="1:42" x14ac:dyDescent="0.2">
      <c r="A364" s="33">
        <v>5</v>
      </c>
      <c r="B364" s="33" t="s">
        <v>92</v>
      </c>
      <c r="C364" t="s">
        <v>1</v>
      </c>
      <c r="D364">
        <v>25</v>
      </c>
      <c r="E364">
        <v>200</v>
      </c>
      <c r="F364">
        <v>0</v>
      </c>
      <c r="G364">
        <v>1903</v>
      </c>
      <c r="H364">
        <v>1903</v>
      </c>
      <c r="I364">
        <v>0</v>
      </c>
      <c r="J364">
        <v>7.8909000000000007E-2</v>
      </c>
      <c r="K364">
        <v>0</v>
      </c>
      <c r="L364">
        <v>2</v>
      </c>
      <c r="M364">
        <v>2</v>
      </c>
      <c r="N364">
        <v>3</v>
      </c>
      <c r="O364">
        <v>3</v>
      </c>
      <c r="P364">
        <v>8</v>
      </c>
      <c r="Q364">
        <v>2</v>
      </c>
      <c r="R364">
        <v>3</v>
      </c>
      <c r="S364">
        <v>7.3991000000000001E-2</v>
      </c>
      <c r="T364">
        <v>7.4019000000000001E-2</v>
      </c>
      <c r="U364">
        <v>3.4802E-2</v>
      </c>
      <c r="V364"/>
      <c r="W364"/>
      <c r="X364"/>
      <c r="Y364"/>
      <c r="Z364"/>
      <c r="AA364"/>
      <c r="AB364"/>
      <c r="AC364"/>
      <c r="AD364"/>
      <c r="AE364"/>
      <c r="AF364"/>
      <c r="AG364"/>
      <c r="AH364"/>
      <c r="AI364"/>
      <c r="AJ364"/>
    </row>
    <row r="365" spans="1:42" x14ac:dyDescent="0.2">
      <c r="A365" s="33">
        <v>5</v>
      </c>
      <c r="B365" s="33" t="s">
        <v>92</v>
      </c>
      <c r="C365" t="s">
        <v>2</v>
      </c>
      <c r="D365">
        <v>25</v>
      </c>
      <c r="E365">
        <v>200</v>
      </c>
      <c r="F365">
        <v>0</v>
      </c>
      <c r="G365">
        <v>1903</v>
      </c>
      <c r="H365">
        <v>1903</v>
      </c>
      <c r="I365">
        <v>0</v>
      </c>
      <c r="J365">
        <v>0.25109599999999999</v>
      </c>
      <c r="K365">
        <v>0</v>
      </c>
      <c r="L365">
        <v>24</v>
      </c>
      <c r="M365">
        <v>2</v>
      </c>
      <c r="N365">
        <v>3</v>
      </c>
      <c r="O365">
        <v>3</v>
      </c>
      <c r="P365">
        <v>21</v>
      </c>
      <c r="Q365">
        <v>58</v>
      </c>
      <c r="R365">
        <v>8</v>
      </c>
      <c r="S365">
        <v>0.220302</v>
      </c>
      <c r="T365">
        <v>0.220333</v>
      </c>
      <c r="U365">
        <v>6.2449999999999999E-2</v>
      </c>
      <c r="V365"/>
      <c r="W365"/>
      <c r="X365"/>
      <c r="Y365"/>
      <c r="Z365"/>
      <c r="AA365"/>
      <c r="AB365"/>
      <c r="AC365"/>
      <c r="AD365"/>
      <c r="AE365"/>
      <c r="AF365"/>
      <c r="AG365"/>
      <c r="AH365"/>
      <c r="AI365"/>
      <c r="AJ365"/>
    </row>
    <row r="366" spans="1:42" x14ac:dyDescent="0.2">
      <c r="A366" s="33">
        <v>5</v>
      </c>
      <c r="B366" s="33" t="s">
        <v>92</v>
      </c>
      <c r="C366" t="s">
        <v>3</v>
      </c>
      <c r="D366">
        <v>25</v>
      </c>
      <c r="E366">
        <v>200</v>
      </c>
      <c r="F366">
        <v>0</v>
      </c>
      <c r="G366">
        <v>1869</v>
      </c>
      <c r="H366">
        <v>1869</v>
      </c>
      <c r="I366">
        <v>0</v>
      </c>
      <c r="J366">
        <v>0.25280399999999997</v>
      </c>
      <c r="K366">
        <v>0</v>
      </c>
      <c r="L366">
        <v>24</v>
      </c>
      <c r="M366">
        <v>2</v>
      </c>
      <c r="N366">
        <v>3</v>
      </c>
      <c r="O366">
        <v>3</v>
      </c>
      <c r="P366">
        <v>16</v>
      </c>
      <c r="Q366">
        <v>103</v>
      </c>
      <c r="R366">
        <v>7</v>
      </c>
      <c r="S366">
        <v>0.24163000000000001</v>
      </c>
      <c r="T366">
        <v>0.241648</v>
      </c>
      <c r="U366">
        <v>5.8374000000000002E-2</v>
      </c>
      <c r="V366"/>
      <c r="W366"/>
      <c r="X366"/>
      <c r="Y366"/>
      <c r="Z366"/>
      <c r="AA366"/>
      <c r="AB366"/>
      <c r="AC366"/>
      <c r="AD366"/>
      <c r="AE366"/>
      <c r="AF366"/>
      <c r="AG366"/>
      <c r="AH366"/>
      <c r="AI366"/>
      <c r="AJ366"/>
    </row>
    <row r="367" spans="1:42" x14ac:dyDescent="0.2">
      <c r="A367" s="33">
        <v>5</v>
      </c>
      <c r="B367" s="33" t="s">
        <v>92</v>
      </c>
      <c r="C367" t="s">
        <v>4</v>
      </c>
      <c r="D367">
        <v>25</v>
      </c>
      <c r="E367">
        <v>200</v>
      </c>
      <c r="F367">
        <v>0</v>
      </c>
      <c r="G367">
        <v>1913</v>
      </c>
      <c r="H367">
        <v>1913</v>
      </c>
      <c r="I367">
        <v>0</v>
      </c>
      <c r="J367">
        <v>9.2547000000000004E-2</v>
      </c>
      <c r="K367">
        <v>0</v>
      </c>
      <c r="L367">
        <v>6</v>
      </c>
      <c r="M367">
        <v>2</v>
      </c>
      <c r="N367">
        <v>3</v>
      </c>
      <c r="O367">
        <v>3</v>
      </c>
      <c r="P367">
        <v>87</v>
      </c>
      <c r="Q367">
        <v>2</v>
      </c>
      <c r="R367">
        <v>85</v>
      </c>
      <c r="S367">
        <v>7.2014999999999996E-2</v>
      </c>
      <c r="T367">
        <v>7.2040999999999994E-2</v>
      </c>
      <c r="U367">
        <v>5.9020999999999997E-2</v>
      </c>
      <c r="V367"/>
      <c r="W367"/>
      <c r="X367"/>
      <c r="Y367"/>
      <c r="Z367"/>
      <c r="AA367"/>
      <c r="AB367"/>
      <c r="AC367"/>
      <c r="AD367"/>
      <c r="AE367"/>
      <c r="AF367"/>
      <c r="AG367"/>
      <c r="AH367"/>
      <c r="AI367"/>
      <c r="AJ367"/>
    </row>
    <row r="368" spans="1:42" x14ac:dyDescent="0.2">
      <c r="A368" s="33">
        <v>5</v>
      </c>
      <c r="B368" s="33" t="s">
        <v>92</v>
      </c>
      <c r="C368" t="s">
        <v>5</v>
      </c>
      <c r="D368">
        <v>25</v>
      </c>
      <c r="E368">
        <v>200</v>
      </c>
      <c r="F368">
        <v>0</v>
      </c>
      <c r="G368">
        <v>1913</v>
      </c>
      <c r="H368">
        <v>1913</v>
      </c>
      <c r="I368">
        <v>0</v>
      </c>
      <c r="J368">
        <v>1.2206E-2</v>
      </c>
      <c r="K368">
        <v>0</v>
      </c>
      <c r="L368">
        <v>0</v>
      </c>
      <c r="M368">
        <v>2</v>
      </c>
      <c r="N368">
        <v>3</v>
      </c>
      <c r="O368">
        <v>3</v>
      </c>
      <c r="P368">
        <v>2</v>
      </c>
      <c r="Q368">
        <v>0</v>
      </c>
      <c r="R368">
        <v>0</v>
      </c>
      <c r="S368">
        <v>1.0253E-2</v>
      </c>
      <c r="T368">
        <v>1.0267E-2</v>
      </c>
      <c r="U368">
        <v>2.0999999999999999E-5</v>
      </c>
      <c r="V368"/>
      <c r="W368"/>
      <c r="X368"/>
      <c r="Y368"/>
      <c r="Z368"/>
      <c r="AA368"/>
      <c r="AB368"/>
      <c r="AC368"/>
      <c r="AD368"/>
      <c r="AE368"/>
      <c r="AF368"/>
      <c r="AG368"/>
      <c r="AH368"/>
      <c r="AI368"/>
      <c r="AJ368"/>
    </row>
    <row r="369" spans="1:42" x14ac:dyDescent="0.2">
      <c r="A369" s="33">
        <v>5</v>
      </c>
      <c r="B369" s="33" t="s">
        <v>92</v>
      </c>
      <c r="C369" t="s">
        <v>6</v>
      </c>
      <c r="D369">
        <v>25</v>
      </c>
      <c r="E369">
        <v>200</v>
      </c>
      <c r="F369">
        <v>0</v>
      </c>
      <c r="G369">
        <v>1913</v>
      </c>
      <c r="H369">
        <v>1913</v>
      </c>
      <c r="I369">
        <v>0</v>
      </c>
      <c r="J369">
        <v>0.100152</v>
      </c>
      <c r="K369">
        <v>0</v>
      </c>
      <c r="L369">
        <v>3</v>
      </c>
      <c r="M369">
        <v>2</v>
      </c>
      <c r="N369">
        <v>3</v>
      </c>
      <c r="O369">
        <v>3</v>
      </c>
      <c r="P369">
        <v>95</v>
      </c>
      <c r="Q369">
        <v>2</v>
      </c>
      <c r="R369">
        <v>93</v>
      </c>
      <c r="S369">
        <v>6.5807000000000004E-2</v>
      </c>
      <c r="T369">
        <v>6.5845000000000001E-2</v>
      </c>
      <c r="U369">
        <v>5.0729000000000003E-2</v>
      </c>
      <c r="V369"/>
      <c r="W369"/>
      <c r="X369"/>
      <c r="Y369"/>
      <c r="Z369"/>
      <c r="AA369"/>
      <c r="AB369"/>
      <c r="AC369"/>
      <c r="AD369"/>
      <c r="AE369"/>
      <c r="AF369"/>
      <c r="AG369"/>
      <c r="AH369"/>
      <c r="AI369"/>
      <c r="AJ369"/>
    </row>
    <row r="370" spans="1:42" x14ac:dyDescent="0.2">
      <c r="A370" s="33">
        <v>5</v>
      </c>
      <c r="B370" s="33" t="s">
        <v>92</v>
      </c>
      <c r="C370" t="s">
        <v>7</v>
      </c>
      <c r="D370">
        <v>25</v>
      </c>
      <c r="E370">
        <v>200</v>
      </c>
      <c r="F370">
        <v>0</v>
      </c>
      <c r="G370">
        <v>1913</v>
      </c>
      <c r="H370">
        <v>1913</v>
      </c>
      <c r="I370">
        <v>0</v>
      </c>
      <c r="J370">
        <v>0.19302</v>
      </c>
      <c r="K370">
        <v>0</v>
      </c>
      <c r="L370">
        <v>12</v>
      </c>
      <c r="M370">
        <v>2</v>
      </c>
      <c r="N370">
        <v>3</v>
      </c>
      <c r="O370">
        <v>3</v>
      </c>
      <c r="P370">
        <v>35</v>
      </c>
      <c r="Q370">
        <v>13</v>
      </c>
      <c r="R370">
        <v>27</v>
      </c>
      <c r="S370">
        <v>0.176542</v>
      </c>
      <c r="T370">
        <v>0.17657</v>
      </c>
      <c r="U370">
        <v>0.10828</v>
      </c>
      <c r="V370"/>
      <c r="W370"/>
      <c r="X370"/>
      <c r="Y370"/>
      <c r="Z370"/>
      <c r="AA370"/>
      <c r="AB370"/>
      <c r="AC370"/>
      <c r="AD370"/>
      <c r="AE370"/>
      <c r="AF370"/>
      <c r="AG370"/>
      <c r="AH370"/>
      <c r="AI370"/>
      <c r="AJ370"/>
    </row>
    <row r="371" spans="1:42" x14ac:dyDescent="0.2">
      <c r="A371" s="33">
        <v>5</v>
      </c>
      <c r="B371" s="33" t="s">
        <v>92</v>
      </c>
      <c r="C371" t="s">
        <v>8</v>
      </c>
      <c r="D371">
        <v>25</v>
      </c>
      <c r="E371">
        <v>200</v>
      </c>
      <c r="F371">
        <v>0</v>
      </c>
      <c r="G371">
        <v>1913</v>
      </c>
      <c r="H371">
        <v>1913</v>
      </c>
      <c r="I371">
        <v>0</v>
      </c>
      <c r="J371">
        <v>0.263208</v>
      </c>
      <c r="K371">
        <v>55</v>
      </c>
      <c r="L371">
        <v>51</v>
      </c>
      <c r="M371">
        <v>2</v>
      </c>
      <c r="N371">
        <v>3</v>
      </c>
      <c r="O371">
        <v>3</v>
      </c>
      <c r="P371">
        <v>42</v>
      </c>
      <c r="Q371">
        <v>81</v>
      </c>
      <c r="R371">
        <v>33</v>
      </c>
      <c r="S371">
        <v>0.25202200000000002</v>
      </c>
      <c r="T371">
        <v>0.25206499999999998</v>
      </c>
      <c r="U371">
        <v>0.102572</v>
      </c>
      <c r="V371" s="28">
        <f t="shared" ref="V371:AA371" si="108">IFERROR(AVERAGE(G363:G371),"")</f>
        <v>1905.8888888888889</v>
      </c>
      <c r="W371" s="28">
        <f t="shared" si="108"/>
        <v>1905.8888888888889</v>
      </c>
      <c r="X371" s="28">
        <f t="shared" si="108"/>
        <v>0</v>
      </c>
      <c r="Y371" s="28">
        <f t="shared" si="108"/>
        <v>0.13944711111111113</v>
      </c>
      <c r="Z371" s="28">
        <f t="shared" si="108"/>
        <v>6.1111111111111107</v>
      </c>
      <c r="AA371" s="28">
        <f t="shared" si="108"/>
        <v>13.555555555555555</v>
      </c>
      <c r="AB371" s="28">
        <f t="shared" ref="AB371:AG371" si="109">IFERROR(AVERAGE(P363:P371),"")</f>
        <v>34.222222222222221</v>
      </c>
      <c r="AC371" s="28">
        <f t="shared" si="109"/>
        <v>29</v>
      </c>
      <c r="AD371" s="28">
        <f t="shared" si="109"/>
        <v>28.444444444444443</v>
      </c>
      <c r="AE371" s="28">
        <f t="shared" si="109"/>
        <v>0.124677</v>
      </c>
      <c r="AF371" s="28">
        <f t="shared" si="109"/>
        <v>0.12470366666666667</v>
      </c>
      <c r="AG371" s="28">
        <f t="shared" si="109"/>
        <v>5.2919111111111111E-2</v>
      </c>
      <c r="AH371" s="28">
        <f>IFERROR(AVERAGE(N363:N371),"")</f>
        <v>3</v>
      </c>
      <c r="AI371" s="28">
        <f>IFERROR(AVERAGE(O363:O371),"")</f>
        <v>3</v>
      </c>
      <c r="AJ371" s="28">
        <f>IFERROR(AVERAGE(M363:M371),"")</f>
        <v>2</v>
      </c>
      <c r="AK371">
        <f>COUNTA(D363:D371)</f>
        <v>9</v>
      </c>
      <c r="AL371">
        <f>COUNTIF(M363:M371,"=2")</f>
        <v>9</v>
      </c>
      <c r="AM371">
        <f>COUNTIF(M363:M371,"=1")</f>
        <v>0</v>
      </c>
      <c r="AN371">
        <f>COUNTIF(M363:M371,"=0")</f>
        <v>0</v>
      </c>
      <c r="AO371">
        <f>COUNTIF(M363:M371,"=3")</f>
        <v>0</v>
      </c>
      <c r="AP371">
        <f>COUNTIF(M363:M371,"=")</f>
        <v>0</v>
      </c>
    </row>
    <row r="372" spans="1:42" x14ac:dyDescent="0.2">
      <c r="A372" s="33">
        <v>5</v>
      </c>
      <c r="B372" s="33" t="s">
        <v>93</v>
      </c>
      <c r="C372" t="s">
        <v>9</v>
      </c>
      <c r="D372">
        <v>25</v>
      </c>
      <c r="E372">
        <v>200</v>
      </c>
      <c r="F372">
        <v>0</v>
      </c>
      <c r="G372">
        <v>6171</v>
      </c>
      <c r="H372">
        <v>6171</v>
      </c>
      <c r="I372">
        <v>0</v>
      </c>
      <c r="J372">
        <v>7.210102</v>
      </c>
      <c r="K372">
        <v>0</v>
      </c>
      <c r="L372">
        <v>1</v>
      </c>
      <c r="M372">
        <v>2</v>
      </c>
      <c r="N372">
        <v>8</v>
      </c>
      <c r="O372">
        <v>5</v>
      </c>
      <c r="P372">
        <v>13</v>
      </c>
      <c r="Q372">
        <v>0</v>
      </c>
      <c r="R372">
        <v>11</v>
      </c>
      <c r="S372">
        <v>7.2009629999999998</v>
      </c>
      <c r="T372">
        <v>7.201956</v>
      </c>
      <c r="U372">
        <v>7.1358829999999998</v>
      </c>
      <c r="V372"/>
      <c r="W372"/>
      <c r="X372"/>
      <c r="Y372"/>
      <c r="Z372"/>
      <c r="AA372"/>
      <c r="AB372"/>
      <c r="AC372"/>
      <c r="AD372"/>
      <c r="AE372"/>
      <c r="AF372"/>
      <c r="AG372"/>
      <c r="AH372"/>
      <c r="AI372"/>
      <c r="AJ372"/>
    </row>
    <row r="373" spans="1:42" x14ac:dyDescent="0.2">
      <c r="A373" s="33">
        <v>5</v>
      </c>
      <c r="B373" s="33" t="s">
        <v>93</v>
      </c>
      <c r="C373" t="s">
        <v>10</v>
      </c>
      <c r="D373">
        <v>25</v>
      </c>
      <c r="E373">
        <v>200</v>
      </c>
      <c r="F373">
        <v>0</v>
      </c>
      <c r="G373">
        <v>5498</v>
      </c>
      <c r="H373">
        <v>5498</v>
      </c>
      <c r="I373">
        <v>0</v>
      </c>
      <c r="J373">
        <v>4.7233289999999997</v>
      </c>
      <c r="K373">
        <v>6312</v>
      </c>
      <c r="L373">
        <v>30</v>
      </c>
      <c r="M373">
        <v>2</v>
      </c>
      <c r="N373">
        <v>7</v>
      </c>
      <c r="O373">
        <v>5</v>
      </c>
      <c r="P373">
        <v>16</v>
      </c>
      <c r="Q373">
        <v>246</v>
      </c>
      <c r="R373">
        <v>7</v>
      </c>
      <c r="S373">
        <v>1.2814490000000001</v>
      </c>
      <c r="T373">
        <v>1.2822720000000001</v>
      </c>
      <c r="U373">
        <v>0.43514599999999998</v>
      </c>
      <c r="V373"/>
      <c r="W373"/>
      <c r="X373"/>
      <c r="Y373"/>
      <c r="Z373"/>
      <c r="AA373"/>
      <c r="AB373"/>
      <c r="AC373"/>
      <c r="AD373"/>
      <c r="AE373"/>
      <c r="AF373"/>
      <c r="AG373"/>
      <c r="AH373"/>
      <c r="AI373"/>
      <c r="AJ373"/>
    </row>
    <row r="374" spans="1:42" x14ac:dyDescent="0.2">
      <c r="A374" s="33">
        <v>5</v>
      </c>
      <c r="B374" s="33" t="s">
        <v>93</v>
      </c>
      <c r="C374" t="s">
        <v>11</v>
      </c>
      <c r="D374">
        <v>25</v>
      </c>
      <c r="E374">
        <v>200</v>
      </c>
      <c r="F374">
        <v>0</v>
      </c>
      <c r="G374">
        <v>4546</v>
      </c>
      <c r="H374">
        <v>4546</v>
      </c>
      <c r="I374">
        <v>0</v>
      </c>
      <c r="J374">
        <v>49.406914999999998</v>
      </c>
      <c r="K374">
        <v>85676</v>
      </c>
      <c r="L374">
        <v>1180</v>
      </c>
      <c r="M374">
        <v>2</v>
      </c>
      <c r="N374">
        <v>5</v>
      </c>
      <c r="O374">
        <v>5</v>
      </c>
      <c r="P374">
        <v>21</v>
      </c>
      <c r="Q374">
        <v>5197</v>
      </c>
      <c r="R374">
        <v>10</v>
      </c>
      <c r="S374">
        <v>49.12415</v>
      </c>
      <c r="T374">
        <v>49.124217999999999</v>
      </c>
      <c r="U374">
        <v>2.0888840000000002</v>
      </c>
      <c r="V374"/>
      <c r="W374"/>
      <c r="X374"/>
      <c r="Y374"/>
      <c r="Z374"/>
      <c r="AA374"/>
      <c r="AB374"/>
      <c r="AC374"/>
      <c r="AD374"/>
      <c r="AE374"/>
      <c r="AF374"/>
      <c r="AG374"/>
      <c r="AH374"/>
      <c r="AI374"/>
      <c r="AJ374"/>
    </row>
    <row r="375" spans="1:42" x14ac:dyDescent="0.2">
      <c r="A375" s="33">
        <v>5</v>
      </c>
      <c r="B375" s="33" t="s">
        <v>93</v>
      </c>
      <c r="C375" t="s">
        <v>12</v>
      </c>
      <c r="D375">
        <v>25</v>
      </c>
      <c r="E375">
        <v>200</v>
      </c>
      <c r="F375">
        <v>0</v>
      </c>
      <c r="G375">
        <v>4169</v>
      </c>
      <c r="H375">
        <v>4169</v>
      </c>
      <c r="I375">
        <v>0</v>
      </c>
      <c r="J375">
        <v>176.744</v>
      </c>
      <c r="K375">
        <v>209422</v>
      </c>
      <c r="L375">
        <v>2560</v>
      </c>
      <c r="M375">
        <v>2</v>
      </c>
      <c r="N375">
        <v>4</v>
      </c>
      <c r="O375">
        <v>4</v>
      </c>
      <c r="P375">
        <v>28</v>
      </c>
      <c r="Q375">
        <v>21847</v>
      </c>
      <c r="R375">
        <v>12</v>
      </c>
      <c r="S375">
        <v>98.770421999999996</v>
      </c>
      <c r="T375">
        <v>98.770527999999999</v>
      </c>
      <c r="U375">
        <v>0.29147099999999998</v>
      </c>
      <c r="V375"/>
      <c r="W375"/>
      <c r="X375"/>
      <c r="Y375"/>
      <c r="Z375"/>
      <c r="AA375"/>
      <c r="AB375"/>
      <c r="AC375"/>
      <c r="AD375"/>
      <c r="AE375"/>
      <c r="AF375"/>
      <c r="AG375"/>
      <c r="AH375"/>
      <c r="AI375"/>
      <c r="AJ375"/>
    </row>
    <row r="376" spans="1:42" x14ac:dyDescent="0.2">
      <c r="A376" s="33">
        <v>5</v>
      </c>
      <c r="B376" s="33" t="s">
        <v>93</v>
      </c>
      <c r="C376" t="s">
        <v>13</v>
      </c>
      <c r="D376">
        <v>25</v>
      </c>
      <c r="E376">
        <v>200</v>
      </c>
      <c r="F376">
        <v>0</v>
      </c>
      <c r="G376">
        <v>5305</v>
      </c>
      <c r="H376">
        <v>5305</v>
      </c>
      <c r="I376">
        <v>0</v>
      </c>
      <c r="J376">
        <v>0.43631500000000001</v>
      </c>
      <c r="K376">
        <v>0</v>
      </c>
      <c r="L376">
        <v>2</v>
      </c>
      <c r="M376">
        <v>2</v>
      </c>
      <c r="N376">
        <v>6</v>
      </c>
      <c r="O376">
        <v>5</v>
      </c>
      <c r="P376">
        <v>8</v>
      </c>
      <c r="Q376">
        <v>6</v>
      </c>
      <c r="R376">
        <v>3</v>
      </c>
      <c r="S376">
        <v>0.40978300000000001</v>
      </c>
      <c r="T376">
        <v>0.41059899999999999</v>
      </c>
      <c r="U376">
        <v>0.30458000000000002</v>
      </c>
      <c r="V376"/>
      <c r="W376"/>
      <c r="X376"/>
      <c r="Y376"/>
      <c r="Z376"/>
      <c r="AA376"/>
      <c r="AB376"/>
      <c r="AC376"/>
      <c r="AD376"/>
      <c r="AE376"/>
      <c r="AF376"/>
      <c r="AG376"/>
      <c r="AH376"/>
      <c r="AI376"/>
      <c r="AJ376"/>
    </row>
    <row r="377" spans="1:42" x14ac:dyDescent="0.2">
      <c r="A377" s="33">
        <v>5</v>
      </c>
      <c r="B377" s="33" t="s">
        <v>93</v>
      </c>
      <c r="C377" t="s">
        <v>14</v>
      </c>
      <c r="D377">
        <v>25</v>
      </c>
      <c r="E377">
        <v>200</v>
      </c>
      <c r="F377">
        <v>0</v>
      </c>
      <c r="G377">
        <v>4654</v>
      </c>
      <c r="H377">
        <v>4654</v>
      </c>
      <c r="I377">
        <v>0</v>
      </c>
      <c r="J377">
        <v>6.30124</v>
      </c>
      <c r="K377">
        <v>5640</v>
      </c>
      <c r="L377">
        <v>199</v>
      </c>
      <c r="M377">
        <v>2</v>
      </c>
      <c r="N377">
        <v>5</v>
      </c>
      <c r="O377">
        <v>5</v>
      </c>
      <c r="P377">
        <v>15</v>
      </c>
      <c r="Q377">
        <v>1422</v>
      </c>
      <c r="R377">
        <v>5</v>
      </c>
      <c r="S377">
        <v>6.143389</v>
      </c>
      <c r="T377">
        <v>6.1434490000000004</v>
      </c>
      <c r="U377">
        <v>0.164051</v>
      </c>
      <c r="V377"/>
      <c r="W377"/>
      <c r="X377"/>
      <c r="Y377"/>
      <c r="Z377"/>
      <c r="AA377"/>
      <c r="AB377"/>
      <c r="AC377"/>
      <c r="AD377"/>
      <c r="AE377"/>
      <c r="AF377"/>
      <c r="AG377"/>
      <c r="AH377"/>
      <c r="AI377"/>
      <c r="AJ377"/>
    </row>
    <row r="378" spans="1:42" x14ac:dyDescent="0.2">
      <c r="A378" s="33">
        <v>5</v>
      </c>
      <c r="B378" s="33" t="s">
        <v>93</v>
      </c>
      <c r="C378" t="s">
        <v>15</v>
      </c>
      <c r="D378">
        <v>25</v>
      </c>
      <c r="E378">
        <v>200</v>
      </c>
      <c r="F378">
        <v>0</v>
      </c>
      <c r="G378">
        <v>4243</v>
      </c>
      <c r="H378">
        <v>4243</v>
      </c>
      <c r="I378">
        <v>0</v>
      </c>
      <c r="J378">
        <v>48.271129999999999</v>
      </c>
      <c r="K378">
        <v>52601</v>
      </c>
      <c r="L378">
        <v>2236</v>
      </c>
      <c r="M378">
        <v>2</v>
      </c>
      <c r="N378">
        <v>4</v>
      </c>
      <c r="O378">
        <v>4</v>
      </c>
      <c r="P378">
        <v>20</v>
      </c>
      <c r="Q378">
        <v>8720</v>
      </c>
      <c r="R378">
        <v>7</v>
      </c>
      <c r="S378">
        <v>30.346458999999999</v>
      </c>
      <c r="T378">
        <v>30.346587</v>
      </c>
      <c r="U378">
        <v>2.16581</v>
      </c>
      <c r="V378"/>
      <c r="W378"/>
      <c r="X378"/>
      <c r="Y378"/>
      <c r="Z378"/>
      <c r="AA378"/>
      <c r="AB378"/>
      <c r="AC378"/>
      <c r="AD378"/>
      <c r="AE378"/>
      <c r="AF378"/>
      <c r="AG378"/>
      <c r="AH378"/>
      <c r="AI378"/>
      <c r="AJ378"/>
    </row>
    <row r="379" spans="1:42" x14ac:dyDescent="0.2">
      <c r="A379" s="33">
        <v>5</v>
      </c>
      <c r="B379" s="33" t="s">
        <v>93</v>
      </c>
      <c r="C379" t="s">
        <v>16</v>
      </c>
      <c r="D379">
        <v>25</v>
      </c>
      <c r="E379">
        <v>200</v>
      </c>
      <c r="F379">
        <v>0</v>
      </c>
      <c r="G379">
        <v>3973</v>
      </c>
      <c r="H379">
        <v>3973</v>
      </c>
      <c r="I379">
        <v>0</v>
      </c>
      <c r="J379">
        <v>78.848684000000006</v>
      </c>
      <c r="K379">
        <v>90833</v>
      </c>
      <c r="L379">
        <v>3074</v>
      </c>
      <c r="M379">
        <v>2</v>
      </c>
      <c r="N379">
        <v>4</v>
      </c>
      <c r="O379">
        <v>4</v>
      </c>
      <c r="P379">
        <v>22</v>
      </c>
      <c r="Q379">
        <v>12713</v>
      </c>
      <c r="R379">
        <v>12</v>
      </c>
      <c r="S379">
        <v>21.395768</v>
      </c>
      <c r="T379">
        <v>21.395851</v>
      </c>
      <c r="U379">
        <v>5.1976000000000001E-2</v>
      </c>
      <c r="V379"/>
      <c r="W379"/>
      <c r="X379"/>
      <c r="Y379"/>
      <c r="Z379"/>
      <c r="AA379"/>
      <c r="AB379"/>
      <c r="AC379"/>
      <c r="AD379"/>
      <c r="AE379"/>
      <c r="AF379"/>
      <c r="AG379"/>
      <c r="AH379"/>
      <c r="AI379"/>
      <c r="AJ379"/>
    </row>
    <row r="380" spans="1:42" x14ac:dyDescent="0.2">
      <c r="A380" s="33">
        <v>5</v>
      </c>
      <c r="B380" s="33" t="s">
        <v>93</v>
      </c>
      <c r="C380" t="s">
        <v>17</v>
      </c>
      <c r="D380">
        <v>25</v>
      </c>
      <c r="E380">
        <v>200</v>
      </c>
      <c r="F380">
        <v>0</v>
      </c>
      <c r="G380">
        <v>4413</v>
      </c>
      <c r="H380">
        <v>4413</v>
      </c>
      <c r="I380">
        <v>0</v>
      </c>
      <c r="J380">
        <v>5.6677619999999997</v>
      </c>
      <c r="K380">
        <v>0</v>
      </c>
      <c r="L380">
        <v>5</v>
      </c>
      <c r="M380">
        <v>2</v>
      </c>
      <c r="N380">
        <v>5</v>
      </c>
      <c r="O380">
        <v>5</v>
      </c>
      <c r="P380">
        <v>20</v>
      </c>
      <c r="Q380">
        <v>16</v>
      </c>
      <c r="R380">
        <v>9</v>
      </c>
      <c r="S380">
        <v>5.5904470000000002</v>
      </c>
      <c r="T380">
        <v>5.5904689999999997</v>
      </c>
      <c r="U380">
        <v>5.082624</v>
      </c>
      <c r="V380"/>
      <c r="W380"/>
      <c r="X380"/>
      <c r="Y380"/>
      <c r="Z380"/>
      <c r="AA380"/>
      <c r="AB380"/>
      <c r="AC380"/>
      <c r="AD380"/>
      <c r="AE380"/>
      <c r="AF380"/>
      <c r="AG380"/>
      <c r="AH380"/>
      <c r="AI380"/>
      <c r="AJ380"/>
    </row>
    <row r="381" spans="1:42" x14ac:dyDescent="0.2">
      <c r="A381" s="33">
        <v>5</v>
      </c>
      <c r="B381" s="33" t="s">
        <v>93</v>
      </c>
      <c r="C381" t="s">
        <v>18</v>
      </c>
      <c r="D381">
        <v>25</v>
      </c>
      <c r="E381">
        <v>200</v>
      </c>
      <c r="F381">
        <v>0</v>
      </c>
      <c r="G381">
        <v>4441</v>
      </c>
      <c r="H381">
        <v>4441</v>
      </c>
      <c r="I381">
        <v>0</v>
      </c>
      <c r="J381">
        <v>437.74041399999999</v>
      </c>
      <c r="K381">
        <v>329512</v>
      </c>
      <c r="L381">
        <v>4137</v>
      </c>
      <c r="M381">
        <v>2</v>
      </c>
      <c r="N381">
        <v>5</v>
      </c>
      <c r="O381">
        <v>5</v>
      </c>
      <c r="P381">
        <v>21</v>
      </c>
      <c r="Q381">
        <v>26145</v>
      </c>
      <c r="R381">
        <v>6</v>
      </c>
      <c r="S381">
        <v>306.03878200000003</v>
      </c>
      <c r="T381">
        <v>306.03884599999998</v>
      </c>
      <c r="U381">
        <v>2.718442</v>
      </c>
      <c r="V381"/>
      <c r="W381"/>
      <c r="X381"/>
      <c r="Y381"/>
      <c r="Z381"/>
      <c r="AA381"/>
      <c r="AB381"/>
      <c r="AC381"/>
      <c r="AD381"/>
      <c r="AE381"/>
      <c r="AF381"/>
      <c r="AG381"/>
      <c r="AH381"/>
      <c r="AI381"/>
      <c r="AJ381"/>
    </row>
    <row r="382" spans="1:42" x14ac:dyDescent="0.2">
      <c r="A382" s="33">
        <v>5</v>
      </c>
      <c r="B382" s="33" t="s">
        <v>93</v>
      </c>
      <c r="C382" t="s">
        <v>19</v>
      </c>
      <c r="D382">
        <v>25</v>
      </c>
      <c r="E382">
        <v>200</v>
      </c>
      <c r="F382">
        <v>0</v>
      </c>
      <c r="G382">
        <v>4288</v>
      </c>
      <c r="H382">
        <v>4288</v>
      </c>
      <c r="I382">
        <v>0</v>
      </c>
      <c r="J382">
        <v>17.718737000000001</v>
      </c>
      <c r="K382">
        <v>23415</v>
      </c>
      <c r="L382">
        <v>1064</v>
      </c>
      <c r="M382">
        <v>2</v>
      </c>
      <c r="N382">
        <v>4</v>
      </c>
      <c r="O382">
        <v>4</v>
      </c>
      <c r="P382">
        <v>21</v>
      </c>
      <c r="Q382">
        <v>5336</v>
      </c>
      <c r="R382">
        <v>10</v>
      </c>
      <c r="S382">
        <v>3.128695</v>
      </c>
      <c r="T382">
        <v>3.1287560000000001</v>
      </c>
      <c r="U382">
        <v>0.69376199999999999</v>
      </c>
      <c r="V382"/>
      <c r="W382"/>
      <c r="X382"/>
      <c r="Y382"/>
      <c r="Z382"/>
      <c r="AA382"/>
      <c r="AB382"/>
      <c r="AC382"/>
      <c r="AD382"/>
      <c r="AE382"/>
      <c r="AF382"/>
      <c r="AG382"/>
      <c r="AH382"/>
      <c r="AI382"/>
      <c r="AJ382"/>
    </row>
    <row r="383" spans="1:42" x14ac:dyDescent="0.2">
      <c r="A383" s="33">
        <v>5</v>
      </c>
      <c r="B383" s="33" t="s">
        <v>93</v>
      </c>
      <c r="C383" t="s">
        <v>20</v>
      </c>
      <c r="D383">
        <v>25</v>
      </c>
      <c r="E383">
        <v>200</v>
      </c>
      <c r="F383">
        <v>0</v>
      </c>
      <c r="G383">
        <v>3930</v>
      </c>
      <c r="H383">
        <v>3930</v>
      </c>
      <c r="I383">
        <v>0</v>
      </c>
      <c r="J383">
        <v>2365.8412210000001</v>
      </c>
      <c r="K383">
        <v>757866</v>
      </c>
      <c r="L383">
        <v>12611</v>
      </c>
      <c r="M383">
        <v>2</v>
      </c>
      <c r="N383">
        <v>4</v>
      </c>
      <c r="O383">
        <v>4</v>
      </c>
      <c r="P383">
        <v>28</v>
      </c>
      <c r="Q383">
        <v>58931</v>
      </c>
      <c r="R383">
        <v>9</v>
      </c>
      <c r="S383">
        <v>13.302519999999999</v>
      </c>
      <c r="T383">
        <v>13.302576999999999</v>
      </c>
      <c r="U383">
        <v>2.418838</v>
      </c>
      <c r="V383" s="28">
        <f t="shared" ref="V383:AA383" si="110">IFERROR(AVERAGE(G372:G383),"")</f>
        <v>4635.916666666667</v>
      </c>
      <c r="W383" s="28">
        <f t="shared" si="110"/>
        <v>4635.916666666667</v>
      </c>
      <c r="X383" s="28">
        <f t="shared" si="110"/>
        <v>0</v>
      </c>
      <c r="Y383" s="28">
        <f t="shared" si="110"/>
        <v>266.57582074999999</v>
      </c>
      <c r="Z383" s="28">
        <f t="shared" si="110"/>
        <v>130106.41666666667</v>
      </c>
      <c r="AA383" s="28">
        <f t="shared" si="110"/>
        <v>2258.25</v>
      </c>
      <c r="AB383" s="28">
        <f t="shared" ref="AB383:AG383" si="111">IFERROR(AVERAGE(P372:P383),"")</f>
        <v>19.416666666666668</v>
      </c>
      <c r="AC383" s="28">
        <f t="shared" si="111"/>
        <v>11714.916666666666</v>
      </c>
      <c r="AD383" s="28">
        <f t="shared" si="111"/>
        <v>8.4166666666666661</v>
      </c>
      <c r="AE383" s="28">
        <f t="shared" si="111"/>
        <v>45.227735583333335</v>
      </c>
      <c r="AF383" s="28">
        <f t="shared" si="111"/>
        <v>45.228008999999993</v>
      </c>
      <c r="AG383" s="28">
        <f t="shared" si="111"/>
        <v>1.9626222499999999</v>
      </c>
      <c r="AH383" s="28">
        <f>IFERROR(AVERAGE(N372:N383),"")</f>
        <v>5.083333333333333</v>
      </c>
      <c r="AI383" s="28">
        <f>IFERROR(AVERAGE(O372:O383),"")</f>
        <v>4.583333333333333</v>
      </c>
      <c r="AJ383" s="28">
        <f>AVERAGE(M372:M383)</f>
        <v>2</v>
      </c>
      <c r="AK383">
        <f>COUNTA(D372:D383)</f>
        <v>12</v>
      </c>
      <c r="AL383">
        <f>COUNTIF(M372:M383,"=2")</f>
        <v>12</v>
      </c>
      <c r="AM383">
        <f>COUNTIF(M372:M383,"=1")</f>
        <v>0</v>
      </c>
      <c r="AN383">
        <f>COUNTIF(M372:M383,"=0")</f>
        <v>0</v>
      </c>
      <c r="AO383">
        <f>COUNTIF(M372:M383,"=3")</f>
        <v>0</v>
      </c>
      <c r="AP383">
        <f>COUNTIF(M372:M383,"=")</f>
        <v>0</v>
      </c>
    </row>
    <row r="384" spans="1:42" x14ac:dyDescent="0.2">
      <c r="A384" s="33">
        <v>5</v>
      </c>
      <c r="B384" s="33" t="s">
        <v>94</v>
      </c>
      <c r="C384" t="s">
        <v>21</v>
      </c>
      <c r="D384">
        <v>25</v>
      </c>
      <c r="E384">
        <v>200</v>
      </c>
      <c r="F384">
        <v>0</v>
      </c>
      <c r="G384">
        <v>4611</v>
      </c>
      <c r="H384">
        <v>4611</v>
      </c>
      <c r="I384">
        <v>0</v>
      </c>
      <c r="J384">
        <v>0.44255100000000003</v>
      </c>
      <c r="K384">
        <v>0</v>
      </c>
      <c r="L384">
        <v>3</v>
      </c>
      <c r="M384">
        <v>2</v>
      </c>
      <c r="N384">
        <v>4</v>
      </c>
      <c r="O384">
        <v>4</v>
      </c>
      <c r="P384">
        <v>21</v>
      </c>
      <c r="Q384">
        <v>4</v>
      </c>
      <c r="R384">
        <v>13</v>
      </c>
      <c r="S384">
        <v>0.43074400000000002</v>
      </c>
      <c r="T384">
        <v>0.43076599999999998</v>
      </c>
      <c r="U384">
        <v>6.0991999999999998E-2</v>
      </c>
      <c r="V384"/>
      <c r="W384"/>
      <c r="X384"/>
      <c r="Y384"/>
      <c r="Z384"/>
      <c r="AA384"/>
      <c r="AB384"/>
      <c r="AC384"/>
      <c r="AD384"/>
      <c r="AE384"/>
      <c r="AF384"/>
      <c r="AG384"/>
      <c r="AH384"/>
      <c r="AI384"/>
      <c r="AJ384"/>
    </row>
    <row r="385" spans="1:42" x14ac:dyDescent="0.2">
      <c r="A385" s="33">
        <v>5</v>
      </c>
      <c r="B385" s="33" t="s">
        <v>94</v>
      </c>
      <c r="C385" t="s">
        <v>22</v>
      </c>
      <c r="D385">
        <v>25</v>
      </c>
      <c r="E385">
        <v>200</v>
      </c>
      <c r="F385">
        <v>0</v>
      </c>
      <c r="G385">
        <v>3518</v>
      </c>
      <c r="H385">
        <v>3518</v>
      </c>
      <c r="I385">
        <v>0</v>
      </c>
      <c r="J385">
        <v>0.59906499999999996</v>
      </c>
      <c r="K385">
        <v>0</v>
      </c>
      <c r="L385">
        <v>7</v>
      </c>
      <c r="M385">
        <v>2</v>
      </c>
      <c r="N385">
        <v>3</v>
      </c>
      <c r="O385">
        <v>3</v>
      </c>
      <c r="P385">
        <v>145</v>
      </c>
      <c r="Q385">
        <v>22</v>
      </c>
      <c r="R385">
        <v>136</v>
      </c>
      <c r="S385">
        <v>0.57140899999999994</v>
      </c>
      <c r="T385">
        <v>0.571434</v>
      </c>
      <c r="U385">
        <v>7.3818999999999996E-2</v>
      </c>
      <c r="V385"/>
      <c r="W385"/>
      <c r="X385"/>
      <c r="Y385"/>
      <c r="Z385"/>
      <c r="AA385"/>
      <c r="AB385"/>
      <c r="AC385"/>
      <c r="AD385"/>
      <c r="AE385"/>
      <c r="AF385"/>
      <c r="AG385"/>
      <c r="AH385"/>
      <c r="AI385"/>
      <c r="AJ385"/>
    </row>
    <row r="386" spans="1:42" x14ac:dyDescent="0.2">
      <c r="A386" s="33">
        <v>5</v>
      </c>
      <c r="B386" s="33" t="s">
        <v>94</v>
      </c>
      <c r="C386" t="s">
        <v>23</v>
      </c>
      <c r="D386">
        <v>25</v>
      </c>
      <c r="E386">
        <v>200</v>
      </c>
      <c r="F386">
        <v>0</v>
      </c>
      <c r="G386">
        <v>3328</v>
      </c>
      <c r="H386">
        <v>3328</v>
      </c>
      <c r="I386">
        <v>0</v>
      </c>
      <c r="J386">
        <v>5.4519159999999998</v>
      </c>
      <c r="K386">
        <v>25843</v>
      </c>
      <c r="L386">
        <v>253</v>
      </c>
      <c r="M386">
        <v>2</v>
      </c>
      <c r="N386">
        <v>3</v>
      </c>
      <c r="O386">
        <v>3</v>
      </c>
      <c r="P386">
        <v>441</v>
      </c>
      <c r="Q386">
        <v>1607</v>
      </c>
      <c r="R386">
        <v>415</v>
      </c>
      <c r="S386">
        <v>4.0677750000000001</v>
      </c>
      <c r="T386">
        <v>4.0678260000000002</v>
      </c>
      <c r="U386">
        <v>5.2928999999999997E-2</v>
      </c>
      <c r="V386"/>
      <c r="W386"/>
      <c r="X386"/>
      <c r="Y386"/>
      <c r="Z386"/>
      <c r="AA386"/>
      <c r="AB386"/>
      <c r="AC386"/>
      <c r="AD386"/>
      <c r="AE386"/>
      <c r="AF386"/>
      <c r="AG386"/>
      <c r="AH386"/>
      <c r="AI386"/>
      <c r="AJ386"/>
    </row>
    <row r="387" spans="1:42" x14ac:dyDescent="0.2">
      <c r="A387" s="33">
        <v>5</v>
      </c>
      <c r="B387" s="33" t="s">
        <v>94</v>
      </c>
      <c r="C387" t="s">
        <v>24</v>
      </c>
      <c r="D387">
        <v>25</v>
      </c>
      <c r="E387">
        <v>200</v>
      </c>
      <c r="F387">
        <v>0</v>
      </c>
      <c r="G387">
        <v>3066</v>
      </c>
      <c r="H387">
        <v>3066</v>
      </c>
      <c r="I387">
        <v>0</v>
      </c>
      <c r="J387">
        <v>0.90688400000000002</v>
      </c>
      <c r="K387">
        <v>581</v>
      </c>
      <c r="L387">
        <v>170</v>
      </c>
      <c r="M387">
        <v>2</v>
      </c>
      <c r="N387">
        <v>3</v>
      </c>
      <c r="O387">
        <v>3</v>
      </c>
      <c r="P387">
        <v>21</v>
      </c>
      <c r="Q387">
        <v>360</v>
      </c>
      <c r="R387">
        <v>7</v>
      </c>
      <c r="S387">
        <v>0.80226200000000003</v>
      </c>
      <c r="T387">
        <v>0.80234499999999997</v>
      </c>
      <c r="U387">
        <v>0.20149800000000001</v>
      </c>
      <c r="V387"/>
      <c r="W387"/>
      <c r="X387"/>
      <c r="Y387"/>
      <c r="Z387"/>
      <c r="AA387"/>
      <c r="AB387"/>
      <c r="AC387"/>
      <c r="AD387"/>
      <c r="AE387"/>
      <c r="AF387"/>
      <c r="AG387"/>
      <c r="AH387"/>
      <c r="AI387"/>
      <c r="AJ387"/>
    </row>
    <row r="388" spans="1:42" x14ac:dyDescent="0.2">
      <c r="A388" s="33">
        <v>5</v>
      </c>
      <c r="B388" s="33" t="s">
        <v>94</v>
      </c>
      <c r="C388" t="s">
        <v>25</v>
      </c>
      <c r="D388">
        <v>25</v>
      </c>
      <c r="E388">
        <v>200</v>
      </c>
      <c r="F388">
        <v>0</v>
      </c>
      <c r="G388">
        <v>4113</v>
      </c>
      <c r="H388">
        <v>4113</v>
      </c>
      <c r="I388">
        <v>0</v>
      </c>
      <c r="J388">
        <v>8.4135489999999997</v>
      </c>
      <c r="K388">
        <v>23409</v>
      </c>
      <c r="L388">
        <v>578</v>
      </c>
      <c r="M388">
        <v>2</v>
      </c>
      <c r="N388">
        <v>4</v>
      </c>
      <c r="O388">
        <v>4</v>
      </c>
      <c r="P388">
        <v>359</v>
      </c>
      <c r="Q388">
        <v>2814</v>
      </c>
      <c r="R388">
        <v>339</v>
      </c>
      <c r="S388">
        <v>7.958628</v>
      </c>
      <c r="T388">
        <v>7.9586990000000002</v>
      </c>
      <c r="U388">
        <v>0.282138</v>
      </c>
      <c r="V388"/>
      <c r="W388"/>
      <c r="X388"/>
      <c r="Y388"/>
      <c r="Z388"/>
      <c r="AA388"/>
      <c r="AB388"/>
      <c r="AC388"/>
      <c r="AD388"/>
      <c r="AE388"/>
      <c r="AF388"/>
      <c r="AG388"/>
      <c r="AH388"/>
      <c r="AI388"/>
      <c r="AJ388"/>
    </row>
    <row r="389" spans="1:42" x14ac:dyDescent="0.2">
      <c r="A389" s="33">
        <v>5</v>
      </c>
      <c r="B389" s="33" t="s">
        <v>94</v>
      </c>
      <c r="C389" t="s">
        <v>26</v>
      </c>
      <c r="D389">
        <v>25</v>
      </c>
      <c r="E389">
        <v>200</v>
      </c>
      <c r="F389">
        <v>0</v>
      </c>
      <c r="G389">
        <v>3455</v>
      </c>
      <c r="H389">
        <v>3455</v>
      </c>
      <c r="I389">
        <v>0</v>
      </c>
      <c r="J389">
        <v>1.4792110000000001</v>
      </c>
      <c r="K389">
        <v>3611</v>
      </c>
      <c r="L389">
        <v>416</v>
      </c>
      <c r="M389">
        <v>2</v>
      </c>
      <c r="N389">
        <v>3</v>
      </c>
      <c r="O389">
        <v>3</v>
      </c>
      <c r="P389">
        <v>345</v>
      </c>
      <c r="Q389">
        <v>1081</v>
      </c>
      <c r="R389">
        <v>331</v>
      </c>
      <c r="S389">
        <v>1.3274600000000001</v>
      </c>
      <c r="T389">
        <v>1.327577</v>
      </c>
      <c r="U389">
        <v>0.12302200000000001</v>
      </c>
      <c r="V389"/>
      <c r="W389"/>
      <c r="X389"/>
      <c r="Y389"/>
      <c r="Z389"/>
      <c r="AA389"/>
      <c r="AB389"/>
      <c r="AC389"/>
      <c r="AD389"/>
      <c r="AE389"/>
      <c r="AF389"/>
      <c r="AG389"/>
      <c r="AH389"/>
      <c r="AI389"/>
      <c r="AJ389"/>
    </row>
    <row r="390" spans="1:42" x14ac:dyDescent="0.2">
      <c r="A390" s="33">
        <v>5</v>
      </c>
      <c r="B390" s="33" t="s">
        <v>94</v>
      </c>
      <c r="C390" t="s">
        <v>27</v>
      </c>
      <c r="D390">
        <v>25</v>
      </c>
      <c r="E390">
        <v>200</v>
      </c>
      <c r="F390">
        <v>0</v>
      </c>
      <c r="G390">
        <v>2983</v>
      </c>
      <c r="H390">
        <v>2983</v>
      </c>
      <c r="I390">
        <v>0</v>
      </c>
      <c r="J390">
        <v>1.249547</v>
      </c>
      <c r="K390">
        <v>0</v>
      </c>
      <c r="L390">
        <v>12</v>
      </c>
      <c r="M390">
        <v>2</v>
      </c>
      <c r="N390">
        <v>3</v>
      </c>
      <c r="O390">
        <v>3</v>
      </c>
      <c r="P390">
        <v>269</v>
      </c>
      <c r="Q390">
        <v>27</v>
      </c>
      <c r="R390">
        <v>256</v>
      </c>
      <c r="S390">
        <v>1.240081</v>
      </c>
      <c r="T390">
        <v>1.2401219999999999</v>
      </c>
      <c r="U390">
        <v>7.6121999999999995E-2</v>
      </c>
      <c r="V390"/>
      <c r="W390"/>
      <c r="X390"/>
      <c r="Y390"/>
      <c r="Z390"/>
      <c r="AA390"/>
      <c r="AB390"/>
      <c r="AC390"/>
      <c r="AD390"/>
      <c r="AE390"/>
      <c r="AF390"/>
      <c r="AG390"/>
      <c r="AH390"/>
      <c r="AI390"/>
      <c r="AJ390"/>
    </row>
    <row r="391" spans="1:42" x14ac:dyDescent="0.2">
      <c r="A391" s="33">
        <v>5</v>
      </c>
      <c r="B391" s="33" t="s">
        <v>94</v>
      </c>
      <c r="C391" t="s">
        <v>28</v>
      </c>
      <c r="D391">
        <v>25</v>
      </c>
      <c r="E391">
        <v>200</v>
      </c>
      <c r="F391">
        <v>0</v>
      </c>
      <c r="G391">
        <v>2945</v>
      </c>
      <c r="H391">
        <v>2945</v>
      </c>
      <c r="I391">
        <v>0</v>
      </c>
      <c r="J391">
        <v>0.87798200000000004</v>
      </c>
      <c r="K391">
        <v>0</v>
      </c>
      <c r="L391">
        <v>9</v>
      </c>
      <c r="M391">
        <v>2</v>
      </c>
      <c r="N391">
        <v>3</v>
      </c>
      <c r="O391">
        <v>3</v>
      </c>
      <c r="P391">
        <v>57</v>
      </c>
      <c r="Q391">
        <v>11</v>
      </c>
      <c r="R391">
        <v>51</v>
      </c>
      <c r="S391">
        <v>0.87242799999999998</v>
      </c>
      <c r="T391">
        <v>0.87249600000000005</v>
      </c>
      <c r="U391">
        <v>6.7355999999999999E-2</v>
      </c>
      <c r="V391" s="28">
        <f t="shared" ref="V391:AA391" si="112">IFERROR(AVERAGE(G384:G391),"")</f>
        <v>3502.375</v>
      </c>
      <c r="W391" s="28">
        <f t="shared" si="112"/>
        <v>3502.375</v>
      </c>
      <c r="X391" s="28">
        <f t="shared" si="112"/>
        <v>0</v>
      </c>
      <c r="Y391" s="28">
        <f t="shared" si="112"/>
        <v>2.4275881249999998</v>
      </c>
      <c r="Z391" s="28">
        <f t="shared" si="112"/>
        <v>6680.5</v>
      </c>
      <c r="AA391" s="28">
        <f t="shared" si="112"/>
        <v>181</v>
      </c>
      <c r="AB391" s="28">
        <f t="shared" ref="AB391:AG391" si="113">IFERROR(AVERAGE(P384:P391),"")</f>
        <v>207.25</v>
      </c>
      <c r="AC391" s="28">
        <f t="shared" si="113"/>
        <v>740.75</v>
      </c>
      <c r="AD391" s="28">
        <f t="shared" si="113"/>
        <v>193.5</v>
      </c>
      <c r="AE391" s="28">
        <f t="shared" si="113"/>
        <v>2.1588483749999998</v>
      </c>
      <c r="AF391" s="28">
        <f t="shared" si="113"/>
        <v>2.1589081250000004</v>
      </c>
      <c r="AG391" s="28">
        <f t="shared" si="113"/>
        <v>0.11723449999999999</v>
      </c>
      <c r="AH391" s="28">
        <f>IFERROR(AVERAGE(N384:N391),"")</f>
        <v>3.25</v>
      </c>
      <c r="AI391" s="28">
        <f>IFERROR(AVERAGE(O384:O391),"")</f>
        <v>3.25</v>
      </c>
      <c r="AJ391" s="28">
        <f>AVERAGE(M384:M391)</f>
        <v>2</v>
      </c>
      <c r="AK391">
        <f>COUNTA(D384:D391)</f>
        <v>8</v>
      </c>
      <c r="AL391">
        <f>COUNTIF(M384:M391,"=2")</f>
        <v>8</v>
      </c>
      <c r="AM391">
        <f>COUNTIF(M384:M391,"=1")</f>
        <v>0</v>
      </c>
      <c r="AN391">
        <f>COUNTIF(M384:M391,"=0")</f>
        <v>0</v>
      </c>
      <c r="AO391">
        <f>COUNTIF(M384:M391,"=3")</f>
        <v>0</v>
      </c>
      <c r="AP391">
        <f>COUNTIF(M384:M391,"=")</f>
        <v>0</v>
      </c>
    </row>
    <row r="392" spans="1:42" x14ac:dyDescent="0.2">
      <c r="A392" s="33">
        <v>5</v>
      </c>
      <c r="B392" s="33" t="s">
        <v>95</v>
      </c>
      <c r="C392" t="s">
        <v>29</v>
      </c>
      <c r="D392">
        <v>25</v>
      </c>
      <c r="E392">
        <v>700</v>
      </c>
      <c r="F392">
        <v>0</v>
      </c>
      <c r="G392">
        <v>2147</v>
      </c>
      <c r="H392">
        <v>2147</v>
      </c>
      <c r="I392">
        <v>0</v>
      </c>
      <c r="J392">
        <v>1.0988E-2</v>
      </c>
      <c r="K392">
        <v>0</v>
      </c>
      <c r="L392">
        <v>0</v>
      </c>
      <c r="M392">
        <v>2</v>
      </c>
      <c r="N392">
        <v>2</v>
      </c>
      <c r="O392">
        <v>2</v>
      </c>
      <c r="P392">
        <v>3</v>
      </c>
      <c r="Q392">
        <v>0</v>
      </c>
      <c r="R392">
        <v>0</v>
      </c>
      <c r="S392">
        <v>9.1929999999999998E-3</v>
      </c>
      <c r="T392">
        <v>9.2060000000000006E-3</v>
      </c>
      <c r="U392">
        <v>5.8E-5</v>
      </c>
      <c r="V392"/>
      <c r="W392"/>
      <c r="X392"/>
      <c r="Y392"/>
      <c r="Z392"/>
      <c r="AA392"/>
      <c r="AB392"/>
      <c r="AC392"/>
      <c r="AD392"/>
      <c r="AE392"/>
      <c r="AF392"/>
      <c r="AG392"/>
      <c r="AH392"/>
      <c r="AI392"/>
      <c r="AJ392"/>
    </row>
    <row r="393" spans="1:42" x14ac:dyDescent="0.2">
      <c r="A393" s="33">
        <v>5</v>
      </c>
      <c r="B393" s="33" t="s">
        <v>95</v>
      </c>
      <c r="C393" t="s">
        <v>30</v>
      </c>
      <c r="D393">
        <v>25</v>
      </c>
      <c r="E393">
        <v>700</v>
      </c>
      <c r="F393">
        <v>0</v>
      </c>
      <c r="G393">
        <v>2147</v>
      </c>
      <c r="H393">
        <v>2147</v>
      </c>
      <c r="I393">
        <v>0</v>
      </c>
      <c r="J393">
        <v>0.32458399999999998</v>
      </c>
      <c r="K393">
        <v>944</v>
      </c>
      <c r="L393">
        <v>32</v>
      </c>
      <c r="M393">
        <v>2</v>
      </c>
      <c r="N393">
        <v>2</v>
      </c>
      <c r="O393">
        <v>2</v>
      </c>
      <c r="P393">
        <v>15</v>
      </c>
      <c r="Q393">
        <v>57</v>
      </c>
      <c r="R393">
        <v>11</v>
      </c>
      <c r="S393">
        <v>9.1892000000000001E-2</v>
      </c>
      <c r="T393">
        <v>9.1918E-2</v>
      </c>
      <c r="U393">
        <v>6.1610999999999999E-2</v>
      </c>
      <c r="V393"/>
      <c r="W393"/>
      <c r="X393"/>
      <c r="Y393"/>
      <c r="Z393"/>
      <c r="AA393"/>
      <c r="AB393"/>
      <c r="AC393"/>
      <c r="AD393"/>
      <c r="AE393"/>
      <c r="AF393"/>
      <c r="AG393"/>
      <c r="AH393"/>
      <c r="AI393"/>
      <c r="AJ393"/>
    </row>
    <row r="394" spans="1:42" x14ac:dyDescent="0.2">
      <c r="A394" s="33">
        <v>5</v>
      </c>
      <c r="B394" s="33" t="s">
        <v>95</v>
      </c>
      <c r="C394" t="s">
        <v>31</v>
      </c>
      <c r="D394">
        <v>25</v>
      </c>
      <c r="E394">
        <v>700</v>
      </c>
      <c r="F394">
        <v>0</v>
      </c>
      <c r="G394">
        <v>2147</v>
      </c>
      <c r="H394">
        <v>2147</v>
      </c>
      <c r="I394">
        <v>0</v>
      </c>
      <c r="J394">
        <v>0.75684700000000005</v>
      </c>
      <c r="K394">
        <v>4152</v>
      </c>
      <c r="L394">
        <v>139</v>
      </c>
      <c r="M394">
        <v>2</v>
      </c>
      <c r="N394">
        <v>2</v>
      </c>
      <c r="O394">
        <v>2</v>
      </c>
      <c r="P394">
        <v>27</v>
      </c>
      <c r="Q394">
        <v>268</v>
      </c>
      <c r="R394">
        <v>15</v>
      </c>
      <c r="S394">
        <v>0.39407599999999998</v>
      </c>
      <c r="T394">
        <v>0.39413199999999998</v>
      </c>
      <c r="U394">
        <v>5.6577000000000002E-2</v>
      </c>
      <c r="V394"/>
      <c r="W394"/>
      <c r="X394"/>
      <c r="Y394"/>
      <c r="Z394"/>
      <c r="AA394"/>
      <c r="AB394"/>
      <c r="AC394"/>
      <c r="AD394"/>
      <c r="AE394"/>
      <c r="AF394"/>
      <c r="AG394"/>
      <c r="AH394"/>
      <c r="AI394"/>
      <c r="AJ394"/>
    </row>
    <row r="395" spans="1:42" x14ac:dyDescent="0.2">
      <c r="A395" s="33">
        <v>5</v>
      </c>
      <c r="B395" s="33" t="s">
        <v>95</v>
      </c>
      <c r="C395" t="s">
        <v>32</v>
      </c>
      <c r="D395">
        <v>25</v>
      </c>
      <c r="E395">
        <v>700</v>
      </c>
      <c r="F395">
        <v>0</v>
      </c>
      <c r="G395">
        <v>2131</v>
      </c>
      <c r="H395">
        <v>2131</v>
      </c>
      <c r="I395">
        <v>0</v>
      </c>
      <c r="J395">
        <v>4.3493680000000001</v>
      </c>
      <c r="K395">
        <v>19123</v>
      </c>
      <c r="L395">
        <v>234</v>
      </c>
      <c r="M395">
        <v>2</v>
      </c>
      <c r="N395">
        <v>1</v>
      </c>
      <c r="O395">
        <v>1</v>
      </c>
      <c r="P395">
        <v>39</v>
      </c>
      <c r="Q395">
        <v>1395</v>
      </c>
      <c r="R395">
        <v>30</v>
      </c>
      <c r="S395">
        <v>4.3372409999999997</v>
      </c>
      <c r="T395">
        <v>4.337313</v>
      </c>
      <c r="U395">
        <v>6.1307E-2</v>
      </c>
      <c r="V395"/>
      <c r="W395"/>
      <c r="X395"/>
      <c r="Y395"/>
      <c r="Z395"/>
      <c r="AA395"/>
      <c r="AB395"/>
      <c r="AC395"/>
      <c r="AD395"/>
      <c r="AE395"/>
      <c r="AF395"/>
      <c r="AG395"/>
      <c r="AH395"/>
      <c r="AI395"/>
      <c r="AJ395"/>
    </row>
    <row r="396" spans="1:42" x14ac:dyDescent="0.2">
      <c r="A396" s="33">
        <v>5</v>
      </c>
      <c r="B396" s="33" t="s">
        <v>95</v>
      </c>
      <c r="C396" t="s">
        <v>33</v>
      </c>
      <c r="D396">
        <v>25</v>
      </c>
      <c r="E396">
        <v>700</v>
      </c>
      <c r="F396">
        <v>0</v>
      </c>
      <c r="G396">
        <v>2147</v>
      </c>
      <c r="H396">
        <v>2147</v>
      </c>
      <c r="I396">
        <v>0</v>
      </c>
      <c r="J396">
        <v>0.105264</v>
      </c>
      <c r="K396">
        <v>0</v>
      </c>
      <c r="L396">
        <v>3</v>
      </c>
      <c r="M396">
        <v>2</v>
      </c>
      <c r="N396">
        <v>2</v>
      </c>
      <c r="O396">
        <v>2</v>
      </c>
      <c r="P396">
        <v>30</v>
      </c>
      <c r="Q396">
        <v>3</v>
      </c>
      <c r="R396">
        <v>27</v>
      </c>
      <c r="S396">
        <v>7.8591999999999995E-2</v>
      </c>
      <c r="T396">
        <v>7.8609999999999999E-2</v>
      </c>
      <c r="U396">
        <v>5.8341999999999998E-2</v>
      </c>
      <c r="V396"/>
      <c r="W396"/>
      <c r="X396"/>
      <c r="Y396"/>
      <c r="Z396"/>
      <c r="AA396"/>
      <c r="AB396"/>
      <c r="AC396"/>
      <c r="AD396"/>
      <c r="AE396"/>
      <c r="AF396"/>
      <c r="AG396"/>
      <c r="AH396"/>
      <c r="AI396"/>
      <c r="AJ396"/>
    </row>
    <row r="397" spans="1:42" x14ac:dyDescent="0.2">
      <c r="A397" s="33">
        <v>5</v>
      </c>
      <c r="B397" s="33" t="s">
        <v>95</v>
      </c>
      <c r="C397" t="s">
        <v>34</v>
      </c>
      <c r="D397">
        <v>25</v>
      </c>
      <c r="E397">
        <v>700</v>
      </c>
      <c r="F397">
        <v>0</v>
      </c>
      <c r="G397">
        <v>2147</v>
      </c>
      <c r="H397">
        <v>2147</v>
      </c>
      <c r="I397">
        <v>0</v>
      </c>
      <c r="J397">
        <v>0.114386</v>
      </c>
      <c r="K397">
        <v>0</v>
      </c>
      <c r="L397">
        <v>14</v>
      </c>
      <c r="M397">
        <v>2</v>
      </c>
      <c r="N397">
        <v>2</v>
      </c>
      <c r="O397">
        <v>2</v>
      </c>
      <c r="P397">
        <v>116</v>
      </c>
      <c r="Q397">
        <v>21</v>
      </c>
      <c r="R397">
        <v>111</v>
      </c>
      <c r="S397">
        <v>9.5536999999999997E-2</v>
      </c>
      <c r="T397">
        <v>9.5565999999999998E-2</v>
      </c>
      <c r="U397">
        <v>5.6389000000000002E-2</v>
      </c>
      <c r="V397"/>
      <c r="W397"/>
      <c r="X397"/>
      <c r="Y397"/>
      <c r="Z397"/>
      <c r="AA397"/>
      <c r="AB397"/>
      <c r="AC397"/>
      <c r="AD397"/>
      <c r="AE397"/>
      <c r="AF397"/>
      <c r="AG397"/>
      <c r="AH397"/>
      <c r="AI397"/>
      <c r="AJ397"/>
    </row>
    <row r="398" spans="1:42" x14ac:dyDescent="0.2">
      <c r="A398" s="33">
        <v>5</v>
      </c>
      <c r="B398" s="33" t="s">
        <v>95</v>
      </c>
      <c r="C398" t="s">
        <v>35</v>
      </c>
      <c r="D398">
        <v>25</v>
      </c>
      <c r="E398">
        <v>700</v>
      </c>
      <c r="F398">
        <v>0</v>
      </c>
      <c r="G398">
        <v>2145</v>
      </c>
      <c r="H398">
        <v>2145</v>
      </c>
      <c r="I398">
        <v>0</v>
      </c>
      <c r="J398">
        <v>0.17721999999999999</v>
      </c>
      <c r="K398">
        <v>0</v>
      </c>
      <c r="L398">
        <v>13</v>
      </c>
      <c r="M398">
        <v>2</v>
      </c>
      <c r="N398">
        <v>2</v>
      </c>
      <c r="O398">
        <v>2</v>
      </c>
      <c r="P398">
        <v>26</v>
      </c>
      <c r="Q398">
        <v>15</v>
      </c>
      <c r="R398">
        <v>14</v>
      </c>
      <c r="S398">
        <v>0.16236700000000001</v>
      </c>
      <c r="T398">
        <v>0.16239000000000001</v>
      </c>
      <c r="U398">
        <v>6.0082000000000003E-2</v>
      </c>
      <c r="V398"/>
      <c r="W398"/>
      <c r="X398"/>
      <c r="Y398"/>
      <c r="Z398"/>
      <c r="AA398"/>
      <c r="AB398"/>
      <c r="AC398"/>
      <c r="AD398"/>
      <c r="AE398"/>
      <c r="AF398"/>
      <c r="AG398"/>
      <c r="AH398"/>
      <c r="AI398"/>
      <c r="AJ398"/>
    </row>
    <row r="399" spans="1:42" x14ac:dyDescent="0.2">
      <c r="A399" s="33">
        <v>5</v>
      </c>
      <c r="B399" s="33" t="s">
        <v>95</v>
      </c>
      <c r="C399" t="s">
        <v>36</v>
      </c>
      <c r="D399">
        <v>25</v>
      </c>
      <c r="E399">
        <v>700</v>
      </c>
      <c r="F399">
        <v>0</v>
      </c>
      <c r="G399">
        <v>2145</v>
      </c>
      <c r="H399">
        <v>2145</v>
      </c>
      <c r="I399">
        <v>0</v>
      </c>
      <c r="J399">
        <v>0.15912100000000001</v>
      </c>
      <c r="K399">
        <v>0</v>
      </c>
      <c r="L399">
        <v>14</v>
      </c>
      <c r="M399">
        <v>2</v>
      </c>
      <c r="N399">
        <v>2</v>
      </c>
      <c r="O399">
        <v>2</v>
      </c>
      <c r="P399">
        <v>16</v>
      </c>
      <c r="Q399">
        <v>19</v>
      </c>
      <c r="R399">
        <v>8</v>
      </c>
      <c r="S399">
        <v>0.148344</v>
      </c>
      <c r="T399">
        <v>0.14837400000000001</v>
      </c>
      <c r="U399">
        <v>8.4973000000000007E-2</v>
      </c>
      <c r="V399" s="28">
        <f t="shared" ref="V399:AA399" si="114">IFERROR(AVERAGE(G392:G399),"")</f>
        <v>2144.5</v>
      </c>
      <c r="W399" s="28">
        <f t="shared" si="114"/>
        <v>2144.5</v>
      </c>
      <c r="X399" s="28">
        <f t="shared" si="114"/>
        <v>0</v>
      </c>
      <c r="Y399" s="28">
        <f t="shared" si="114"/>
        <v>0.74972224999999992</v>
      </c>
      <c r="Z399" s="28">
        <f t="shared" si="114"/>
        <v>3027.375</v>
      </c>
      <c r="AA399" s="28">
        <f t="shared" si="114"/>
        <v>56.125</v>
      </c>
      <c r="AB399" s="28">
        <f t="shared" ref="AB399:AG399" si="115">IFERROR(AVERAGE(P392:P399),"")</f>
        <v>34</v>
      </c>
      <c r="AC399" s="28">
        <f t="shared" si="115"/>
        <v>222.25</v>
      </c>
      <c r="AD399" s="28">
        <f t="shared" si="115"/>
        <v>27</v>
      </c>
      <c r="AE399" s="28">
        <f t="shared" si="115"/>
        <v>0.66465525000000003</v>
      </c>
      <c r="AF399" s="28">
        <f t="shared" si="115"/>
        <v>0.66468862500000014</v>
      </c>
      <c r="AG399" s="28">
        <f t="shared" si="115"/>
        <v>5.4917375000000011E-2</v>
      </c>
      <c r="AH399" s="28">
        <f>IFERROR(AVERAGE(N392:N399),"")</f>
        <v>1.875</v>
      </c>
      <c r="AI399" s="28">
        <f>IFERROR(AVERAGE(O392:O399),"")</f>
        <v>1.875</v>
      </c>
      <c r="AJ399" s="28">
        <f>AVERAGE(M392:M399)</f>
        <v>2</v>
      </c>
      <c r="AK399">
        <f>COUNTA(D392:D399)</f>
        <v>8</v>
      </c>
      <c r="AL399">
        <f>COUNTIF(M392:M399,"=2")</f>
        <v>8</v>
      </c>
      <c r="AM399">
        <f>COUNTIF(M392:M399,"=1")</f>
        <v>0</v>
      </c>
      <c r="AN399">
        <f>COUNTIF(M392:M399,"=0")</f>
        <v>0</v>
      </c>
      <c r="AO399">
        <f>COUNTIF(M392:M399,"=3")</f>
        <v>0</v>
      </c>
      <c r="AP399">
        <f>COUNTIF(M392:M399,"=")</f>
        <v>0</v>
      </c>
    </row>
    <row r="400" spans="1:42" x14ac:dyDescent="0.2">
      <c r="A400" s="33">
        <v>5</v>
      </c>
      <c r="B400" s="33" t="s">
        <v>96</v>
      </c>
      <c r="C400" t="s">
        <v>37</v>
      </c>
      <c r="D400">
        <v>25</v>
      </c>
      <c r="E400">
        <v>1000</v>
      </c>
      <c r="F400">
        <v>0</v>
      </c>
      <c r="G400">
        <v>4633</v>
      </c>
      <c r="H400">
        <v>4633</v>
      </c>
      <c r="I400">
        <v>0</v>
      </c>
      <c r="J400">
        <v>0.100928</v>
      </c>
      <c r="K400">
        <v>0</v>
      </c>
      <c r="L400">
        <v>10</v>
      </c>
      <c r="M400">
        <v>2</v>
      </c>
      <c r="N400">
        <v>4</v>
      </c>
      <c r="O400">
        <v>4</v>
      </c>
      <c r="P400">
        <v>20</v>
      </c>
      <c r="Q400">
        <v>11</v>
      </c>
      <c r="R400">
        <v>17</v>
      </c>
      <c r="S400">
        <v>8.5250999999999993E-2</v>
      </c>
      <c r="T400">
        <v>8.5269999999999999E-2</v>
      </c>
      <c r="U400">
        <v>5.5074999999999999E-2</v>
      </c>
      <c r="V400"/>
      <c r="W400"/>
      <c r="X400"/>
      <c r="Y400"/>
      <c r="Z400"/>
      <c r="AA400"/>
      <c r="AB400"/>
      <c r="AC400"/>
      <c r="AD400"/>
      <c r="AE400"/>
      <c r="AF400"/>
      <c r="AG400"/>
      <c r="AH400"/>
      <c r="AI400"/>
      <c r="AJ400"/>
    </row>
    <row r="401" spans="1:42" x14ac:dyDescent="0.2">
      <c r="A401" s="33">
        <v>5</v>
      </c>
      <c r="B401" s="33" t="s">
        <v>96</v>
      </c>
      <c r="C401" t="s">
        <v>38</v>
      </c>
      <c r="D401">
        <v>25</v>
      </c>
      <c r="E401">
        <v>1000</v>
      </c>
      <c r="F401">
        <v>0</v>
      </c>
      <c r="G401">
        <v>4105</v>
      </c>
      <c r="H401">
        <v>4105</v>
      </c>
      <c r="I401">
        <v>0</v>
      </c>
      <c r="J401">
        <v>1.1203369999999999</v>
      </c>
      <c r="K401">
        <v>3813</v>
      </c>
      <c r="L401">
        <v>221</v>
      </c>
      <c r="M401">
        <v>2</v>
      </c>
      <c r="N401">
        <v>4</v>
      </c>
      <c r="O401">
        <v>4</v>
      </c>
      <c r="P401">
        <v>32</v>
      </c>
      <c r="Q401">
        <v>436</v>
      </c>
      <c r="R401">
        <v>23</v>
      </c>
      <c r="S401">
        <v>0.44312699999999999</v>
      </c>
      <c r="T401">
        <v>0.44317699999999999</v>
      </c>
      <c r="U401">
        <v>6.0776999999999998E-2</v>
      </c>
      <c r="V401"/>
      <c r="W401"/>
      <c r="X401"/>
      <c r="Y401"/>
      <c r="Z401"/>
      <c r="AA401"/>
      <c r="AB401"/>
      <c r="AC401"/>
      <c r="AD401"/>
      <c r="AE401"/>
      <c r="AF401"/>
      <c r="AG401"/>
      <c r="AH401"/>
      <c r="AI401"/>
      <c r="AJ401"/>
    </row>
    <row r="402" spans="1:42" x14ac:dyDescent="0.2">
      <c r="A402" s="33">
        <v>5</v>
      </c>
      <c r="B402" s="33" t="s">
        <v>96</v>
      </c>
      <c r="C402" t="s">
        <v>39</v>
      </c>
      <c r="D402">
        <v>25</v>
      </c>
      <c r="E402">
        <v>1000</v>
      </c>
      <c r="F402">
        <v>0</v>
      </c>
      <c r="G402">
        <v>3914</v>
      </c>
      <c r="H402">
        <v>3914</v>
      </c>
      <c r="I402">
        <v>0</v>
      </c>
      <c r="J402">
        <v>34.440322999999999</v>
      </c>
      <c r="K402">
        <v>85384</v>
      </c>
      <c r="L402">
        <v>1237</v>
      </c>
      <c r="M402">
        <v>2</v>
      </c>
      <c r="N402">
        <v>3</v>
      </c>
      <c r="O402">
        <v>3</v>
      </c>
      <c r="P402">
        <v>33</v>
      </c>
      <c r="Q402">
        <v>6046</v>
      </c>
      <c r="R402">
        <v>16</v>
      </c>
      <c r="S402">
        <v>5.3715270000000004</v>
      </c>
      <c r="T402">
        <v>5.371569</v>
      </c>
      <c r="U402">
        <v>0.15681100000000001</v>
      </c>
      <c r="V402"/>
      <c r="W402"/>
      <c r="X402"/>
      <c r="Y402"/>
      <c r="Z402"/>
      <c r="AA402"/>
      <c r="AB402"/>
      <c r="AC402"/>
      <c r="AD402"/>
      <c r="AE402"/>
      <c r="AF402"/>
      <c r="AG402"/>
      <c r="AH402"/>
      <c r="AI402"/>
      <c r="AJ402"/>
    </row>
    <row r="403" spans="1:42" x14ac:dyDescent="0.2">
      <c r="A403" s="33">
        <v>5</v>
      </c>
      <c r="B403" s="33" t="s">
        <v>96</v>
      </c>
      <c r="C403" t="s">
        <v>40</v>
      </c>
      <c r="D403">
        <v>25</v>
      </c>
      <c r="E403">
        <v>1000</v>
      </c>
      <c r="F403">
        <v>0</v>
      </c>
      <c r="G403">
        <v>3550</v>
      </c>
      <c r="H403">
        <v>3550</v>
      </c>
      <c r="I403">
        <v>0</v>
      </c>
      <c r="J403">
        <v>29.454447999999999</v>
      </c>
      <c r="K403">
        <v>81893</v>
      </c>
      <c r="L403">
        <v>773</v>
      </c>
      <c r="M403">
        <v>2</v>
      </c>
      <c r="N403">
        <v>2</v>
      </c>
      <c r="O403">
        <v>2</v>
      </c>
      <c r="P403">
        <v>28</v>
      </c>
      <c r="Q403">
        <v>10953</v>
      </c>
      <c r="R403">
        <v>7</v>
      </c>
      <c r="S403">
        <v>14.005409999999999</v>
      </c>
      <c r="T403">
        <v>14.005471999999999</v>
      </c>
      <c r="U403">
        <v>7.2662000000000004E-2</v>
      </c>
      <c r="V403"/>
      <c r="W403"/>
      <c r="X403"/>
      <c r="Y403"/>
      <c r="Z403"/>
      <c r="AA403"/>
      <c r="AB403"/>
      <c r="AC403"/>
      <c r="AD403"/>
      <c r="AE403"/>
      <c r="AF403"/>
      <c r="AG403"/>
      <c r="AH403"/>
      <c r="AI403"/>
      <c r="AJ403"/>
    </row>
    <row r="404" spans="1:42" x14ac:dyDescent="0.2">
      <c r="A404" s="33">
        <v>5</v>
      </c>
      <c r="B404" s="33" t="s">
        <v>96</v>
      </c>
      <c r="C404" t="s">
        <v>41</v>
      </c>
      <c r="D404">
        <v>25</v>
      </c>
      <c r="E404">
        <v>1000</v>
      </c>
      <c r="F404">
        <v>0</v>
      </c>
      <c r="G404">
        <v>3930</v>
      </c>
      <c r="H404">
        <v>3930</v>
      </c>
      <c r="I404">
        <v>0</v>
      </c>
      <c r="J404">
        <v>0.26187300000000002</v>
      </c>
      <c r="K404">
        <v>0</v>
      </c>
      <c r="L404">
        <v>5</v>
      </c>
      <c r="M404">
        <v>2</v>
      </c>
      <c r="N404">
        <v>3</v>
      </c>
      <c r="O404">
        <v>3</v>
      </c>
      <c r="P404">
        <v>48</v>
      </c>
      <c r="Q404">
        <v>24</v>
      </c>
      <c r="R404">
        <v>36</v>
      </c>
      <c r="S404">
        <v>0.24248900000000001</v>
      </c>
      <c r="T404">
        <v>0.242533</v>
      </c>
      <c r="U404">
        <v>5.4871000000000003E-2</v>
      </c>
      <c r="V404"/>
      <c r="W404"/>
      <c r="X404"/>
      <c r="Y404"/>
      <c r="Z404"/>
      <c r="AA404"/>
      <c r="AB404"/>
      <c r="AC404"/>
      <c r="AD404"/>
      <c r="AE404"/>
      <c r="AF404"/>
      <c r="AG404"/>
      <c r="AH404"/>
      <c r="AI404"/>
      <c r="AJ404"/>
    </row>
    <row r="405" spans="1:42" x14ac:dyDescent="0.2">
      <c r="A405" s="33">
        <v>5</v>
      </c>
      <c r="B405" s="33" t="s">
        <v>96</v>
      </c>
      <c r="C405" t="s">
        <v>42</v>
      </c>
      <c r="D405">
        <v>25</v>
      </c>
      <c r="E405">
        <v>1000</v>
      </c>
      <c r="F405">
        <v>0</v>
      </c>
      <c r="G405">
        <v>3744</v>
      </c>
      <c r="H405">
        <v>3744</v>
      </c>
      <c r="I405">
        <v>0</v>
      </c>
      <c r="J405">
        <v>5.4762459999999997</v>
      </c>
      <c r="K405">
        <v>15325</v>
      </c>
      <c r="L405">
        <v>553</v>
      </c>
      <c r="M405">
        <v>2</v>
      </c>
      <c r="N405">
        <v>3</v>
      </c>
      <c r="O405">
        <v>3</v>
      </c>
      <c r="P405">
        <v>39</v>
      </c>
      <c r="Q405">
        <v>2999</v>
      </c>
      <c r="R405">
        <v>25</v>
      </c>
      <c r="S405">
        <v>1.0496799999999999</v>
      </c>
      <c r="T405">
        <v>1.0497289999999999</v>
      </c>
      <c r="U405">
        <v>6.2299999999999996E-4</v>
      </c>
      <c r="V405"/>
      <c r="W405"/>
      <c r="X405"/>
      <c r="Y405"/>
      <c r="Z405"/>
      <c r="AA405"/>
      <c r="AB405"/>
      <c r="AC405"/>
      <c r="AD405"/>
      <c r="AE405"/>
      <c r="AF405"/>
      <c r="AG405"/>
      <c r="AH405"/>
      <c r="AI405"/>
      <c r="AJ405"/>
    </row>
    <row r="406" spans="1:42" x14ac:dyDescent="0.2">
      <c r="A406" s="33">
        <v>5</v>
      </c>
      <c r="B406" s="33" t="s">
        <v>96</v>
      </c>
      <c r="C406" t="s">
        <v>43</v>
      </c>
      <c r="D406">
        <v>25</v>
      </c>
      <c r="E406">
        <v>1000</v>
      </c>
      <c r="F406">
        <v>0</v>
      </c>
      <c r="G406">
        <v>3616</v>
      </c>
      <c r="H406">
        <v>3616</v>
      </c>
      <c r="I406">
        <v>0</v>
      </c>
      <c r="J406">
        <v>16.338135999999999</v>
      </c>
      <c r="K406">
        <v>44495</v>
      </c>
      <c r="L406">
        <v>921</v>
      </c>
      <c r="M406">
        <v>2</v>
      </c>
      <c r="N406">
        <v>3</v>
      </c>
      <c r="O406">
        <v>3</v>
      </c>
      <c r="P406">
        <v>37</v>
      </c>
      <c r="Q406">
        <v>4879</v>
      </c>
      <c r="R406">
        <v>16</v>
      </c>
      <c r="S406">
        <v>11.992361000000001</v>
      </c>
      <c r="T406">
        <v>11.992442</v>
      </c>
      <c r="U406">
        <v>9.3781000000000003E-2</v>
      </c>
      <c r="V406"/>
      <c r="W406"/>
      <c r="X406"/>
      <c r="Y406"/>
      <c r="Z406"/>
      <c r="AA406"/>
      <c r="AB406"/>
      <c r="AC406"/>
      <c r="AD406"/>
      <c r="AE406"/>
      <c r="AF406"/>
      <c r="AG406"/>
      <c r="AH406"/>
      <c r="AI406"/>
      <c r="AJ406"/>
    </row>
    <row r="407" spans="1:42" x14ac:dyDescent="0.2">
      <c r="A407" s="33">
        <v>5</v>
      </c>
      <c r="B407" s="33" t="s">
        <v>96</v>
      </c>
      <c r="C407" t="s">
        <v>44</v>
      </c>
      <c r="D407">
        <v>25</v>
      </c>
      <c r="E407">
        <v>1000</v>
      </c>
      <c r="F407">
        <v>0</v>
      </c>
      <c r="G407">
        <v>3282</v>
      </c>
      <c r="H407">
        <v>3282</v>
      </c>
      <c r="I407">
        <v>0</v>
      </c>
      <c r="J407">
        <v>0.82134099999999999</v>
      </c>
      <c r="K407">
        <v>2850</v>
      </c>
      <c r="L407">
        <v>223</v>
      </c>
      <c r="M407">
        <v>2</v>
      </c>
      <c r="N407">
        <v>1</v>
      </c>
      <c r="O407">
        <v>1</v>
      </c>
      <c r="P407">
        <v>24</v>
      </c>
      <c r="Q407">
        <v>636</v>
      </c>
      <c r="R407">
        <v>6</v>
      </c>
      <c r="S407">
        <v>0.79190199999999999</v>
      </c>
      <c r="T407">
        <v>0.79256800000000005</v>
      </c>
      <c r="U407">
        <v>0.118571</v>
      </c>
      <c r="V407"/>
      <c r="W407"/>
      <c r="X407"/>
      <c r="Y407"/>
      <c r="Z407"/>
      <c r="AA407"/>
      <c r="AB407"/>
      <c r="AC407"/>
      <c r="AD407"/>
      <c r="AE407"/>
      <c r="AF407"/>
      <c r="AG407"/>
      <c r="AH407"/>
      <c r="AI407"/>
      <c r="AJ407"/>
    </row>
    <row r="408" spans="1:42" x14ac:dyDescent="0.2">
      <c r="A408" s="33">
        <v>5</v>
      </c>
      <c r="B408" s="33" t="s">
        <v>96</v>
      </c>
      <c r="C408" t="s">
        <v>45</v>
      </c>
      <c r="D408">
        <v>25</v>
      </c>
      <c r="E408">
        <v>1000</v>
      </c>
      <c r="F408">
        <v>0</v>
      </c>
      <c r="G408">
        <v>3707</v>
      </c>
      <c r="H408">
        <v>3707</v>
      </c>
      <c r="I408">
        <v>0</v>
      </c>
      <c r="J408">
        <v>0.47395700000000002</v>
      </c>
      <c r="K408">
        <v>1048</v>
      </c>
      <c r="L408">
        <v>148</v>
      </c>
      <c r="M408">
        <v>2</v>
      </c>
      <c r="N408">
        <v>2</v>
      </c>
      <c r="O408">
        <v>2</v>
      </c>
      <c r="P408">
        <v>25</v>
      </c>
      <c r="Q408">
        <v>249</v>
      </c>
      <c r="R408">
        <v>12</v>
      </c>
      <c r="S408">
        <v>0.26913500000000001</v>
      </c>
      <c r="T408">
        <v>0.26917999999999997</v>
      </c>
      <c r="U408">
        <v>6.2315000000000002E-2</v>
      </c>
      <c r="V408"/>
      <c r="W408"/>
      <c r="X408"/>
      <c r="Y408"/>
      <c r="Z408"/>
      <c r="AA408"/>
      <c r="AB408"/>
      <c r="AC408"/>
      <c r="AD408"/>
      <c r="AE408"/>
      <c r="AF408"/>
      <c r="AG408"/>
      <c r="AH408"/>
      <c r="AI408"/>
      <c r="AJ408"/>
    </row>
    <row r="409" spans="1:42" x14ac:dyDescent="0.2">
      <c r="A409" s="33">
        <v>5</v>
      </c>
      <c r="B409" s="33" t="s">
        <v>96</v>
      </c>
      <c r="C409" t="s">
        <v>46</v>
      </c>
      <c r="D409">
        <v>25</v>
      </c>
      <c r="E409">
        <v>1000</v>
      </c>
      <c r="F409">
        <v>0</v>
      </c>
      <c r="G409">
        <v>4046</v>
      </c>
      <c r="H409">
        <v>4046</v>
      </c>
      <c r="I409">
        <v>0</v>
      </c>
      <c r="J409">
        <v>5.5050049999999997</v>
      </c>
      <c r="K409">
        <v>13630</v>
      </c>
      <c r="L409">
        <v>462</v>
      </c>
      <c r="M409">
        <v>2</v>
      </c>
      <c r="N409">
        <v>3</v>
      </c>
      <c r="O409">
        <v>3</v>
      </c>
      <c r="P409">
        <v>36</v>
      </c>
      <c r="Q409">
        <v>2456</v>
      </c>
      <c r="R409">
        <v>12</v>
      </c>
      <c r="S409">
        <v>5.2510830000000004</v>
      </c>
      <c r="T409">
        <v>5.2511369999999999</v>
      </c>
      <c r="U409">
        <v>0.151839</v>
      </c>
      <c r="V409"/>
      <c r="W409"/>
      <c r="X409"/>
      <c r="Y409"/>
      <c r="Z409"/>
      <c r="AA409"/>
      <c r="AB409"/>
      <c r="AC409"/>
      <c r="AD409"/>
      <c r="AE409"/>
      <c r="AF409"/>
      <c r="AG409"/>
      <c r="AH409"/>
      <c r="AI409"/>
      <c r="AJ409"/>
    </row>
    <row r="410" spans="1:42" x14ac:dyDescent="0.2">
      <c r="A410" s="33">
        <v>5</v>
      </c>
      <c r="B410" s="33" t="s">
        <v>96</v>
      </c>
      <c r="C410" t="s">
        <v>47</v>
      </c>
      <c r="D410">
        <v>25</v>
      </c>
      <c r="E410">
        <v>1000</v>
      </c>
      <c r="F410">
        <v>0</v>
      </c>
      <c r="G410">
        <v>3509</v>
      </c>
      <c r="H410">
        <v>3509</v>
      </c>
      <c r="I410">
        <v>0</v>
      </c>
      <c r="J410">
        <v>49.476540999999997</v>
      </c>
      <c r="K410">
        <v>127712</v>
      </c>
      <c r="L410">
        <v>1436</v>
      </c>
      <c r="M410">
        <v>2</v>
      </c>
      <c r="N410">
        <v>2</v>
      </c>
      <c r="O410">
        <v>2</v>
      </c>
      <c r="P410">
        <v>61</v>
      </c>
      <c r="Q410">
        <v>12496</v>
      </c>
      <c r="R410">
        <v>47</v>
      </c>
      <c r="S410">
        <v>40.699995000000001</v>
      </c>
      <c r="T410">
        <v>40.700054999999999</v>
      </c>
      <c r="U410">
        <v>5.9644000000000003E-2</v>
      </c>
      <c r="V410" s="28">
        <f t="shared" ref="V410:AA410" si="116">IFERROR(AVERAGE(G400:G410),"")</f>
        <v>3821.4545454545455</v>
      </c>
      <c r="W410" s="28">
        <f t="shared" si="116"/>
        <v>3821.4545454545455</v>
      </c>
      <c r="X410" s="28">
        <f t="shared" si="116"/>
        <v>0</v>
      </c>
      <c r="Y410" s="28">
        <f t="shared" si="116"/>
        <v>13.042648636363635</v>
      </c>
      <c r="Z410" s="28">
        <f t="shared" si="116"/>
        <v>34195.454545454544</v>
      </c>
      <c r="AA410" s="28">
        <f t="shared" si="116"/>
        <v>544.4545454545455</v>
      </c>
      <c r="AB410" s="28">
        <f t="shared" ref="AB410:AG410" si="117">IFERROR(AVERAGE(P400:P410),"")</f>
        <v>34.81818181818182</v>
      </c>
      <c r="AC410" s="28">
        <f t="shared" si="117"/>
        <v>3744.090909090909</v>
      </c>
      <c r="AD410" s="28">
        <f t="shared" si="117"/>
        <v>19.727272727272727</v>
      </c>
      <c r="AE410" s="28">
        <f t="shared" si="117"/>
        <v>7.2910872727272729</v>
      </c>
      <c r="AF410" s="28">
        <f t="shared" si="117"/>
        <v>7.2911938181818181</v>
      </c>
      <c r="AG410" s="28">
        <f t="shared" si="117"/>
        <v>8.0633545454545472E-2</v>
      </c>
      <c r="AH410" s="28">
        <f>IFERROR(AVERAGE(N400:N410),"")</f>
        <v>2.7272727272727271</v>
      </c>
      <c r="AI410" s="28">
        <f>IFERROR(AVERAGE(O400:O410),"")</f>
        <v>2.7272727272727271</v>
      </c>
      <c r="AJ410" s="28">
        <f>AVERAGE(M400:M410)</f>
        <v>2</v>
      </c>
      <c r="AK410">
        <f>COUNTA(D400:D410)</f>
        <v>11</v>
      </c>
      <c r="AL410">
        <f>COUNTIF(M400:M410,"=2")</f>
        <v>11</v>
      </c>
      <c r="AM410">
        <f>COUNTIF(M400:M410,"=1")</f>
        <v>0</v>
      </c>
      <c r="AN410">
        <f>COUNTIF(M400:M410,"=0")</f>
        <v>0</v>
      </c>
      <c r="AO410">
        <f>COUNTIF(M400:M410,"=3")</f>
        <v>0</v>
      </c>
      <c r="AP410">
        <f>COUNTIF(M400:M410,"=")</f>
        <v>0</v>
      </c>
    </row>
    <row r="411" spans="1:42" x14ac:dyDescent="0.2">
      <c r="A411" s="33">
        <v>5</v>
      </c>
      <c r="B411" s="33" t="s">
        <v>97</v>
      </c>
      <c r="C411" t="s">
        <v>48</v>
      </c>
      <c r="D411">
        <v>25</v>
      </c>
      <c r="E411">
        <v>1000</v>
      </c>
      <c r="F411">
        <v>0</v>
      </c>
      <c r="G411">
        <v>3602</v>
      </c>
      <c r="H411">
        <v>3602</v>
      </c>
      <c r="I411">
        <v>0</v>
      </c>
      <c r="J411">
        <v>0.14112</v>
      </c>
      <c r="K411">
        <v>0</v>
      </c>
      <c r="L411">
        <v>14</v>
      </c>
      <c r="M411">
        <v>2</v>
      </c>
      <c r="N411">
        <v>3</v>
      </c>
      <c r="O411">
        <v>3</v>
      </c>
      <c r="P411">
        <v>9</v>
      </c>
      <c r="Q411">
        <v>15</v>
      </c>
      <c r="R411">
        <v>6</v>
      </c>
      <c r="S411">
        <v>8.9013999999999996E-2</v>
      </c>
      <c r="T411">
        <v>8.9039999999999994E-2</v>
      </c>
      <c r="U411">
        <v>5.6910000000000002E-2</v>
      </c>
      <c r="V411"/>
      <c r="W411"/>
      <c r="X411"/>
      <c r="Y411"/>
      <c r="Z411"/>
      <c r="AA411"/>
      <c r="AB411"/>
      <c r="AC411"/>
      <c r="AD411"/>
      <c r="AE411"/>
      <c r="AF411"/>
      <c r="AG411"/>
      <c r="AH411"/>
      <c r="AI411"/>
      <c r="AJ411"/>
    </row>
    <row r="412" spans="1:42" x14ac:dyDescent="0.2">
      <c r="A412" s="33">
        <v>5</v>
      </c>
      <c r="B412" s="33" t="s">
        <v>97</v>
      </c>
      <c r="C412" t="s">
        <v>49</v>
      </c>
      <c r="D412">
        <v>25</v>
      </c>
      <c r="E412">
        <v>1000</v>
      </c>
      <c r="F412">
        <v>0</v>
      </c>
      <c r="G412">
        <v>3380</v>
      </c>
      <c r="H412">
        <v>3380</v>
      </c>
      <c r="I412">
        <v>0</v>
      </c>
      <c r="J412">
        <v>32.737810000000003</v>
      </c>
      <c r="K412">
        <v>179019</v>
      </c>
      <c r="L412">
        <v>446</v>
      </c>
      <c r="M412">
        <v>2</v>
      </c>
      <c r="N412">
        <v>3</v>
      </c>
      <c r="O412">
        <v>3</v>
      </c>
      <c r="P412">
        <v>27</v>
      </c>
      <c r="Q412">
        <v>2428</v>
      </c>
      <c r="R412">
        <v>20</v>
      </c>
      <c r="S412">
        <v>0.10664700000000001</v>
      </c>
      <c r="T412">
        <v>0.106698</v>
      </c>
      <c r="U412">
        <v>2.7900000000000001E-4</v>
      </c>
      <c r="V412"/>
      <c r="W412"/>
      <c r="X412"/>
      <c r="Y412"/>
      <c r="Z412"/>
      <c r="AA412"/>
      <c r="AB412"/>
      <c r="AC412"/>
      <c r="AD412"/>
      <c r="AE412"/>
      <c r="AF412"/>
      <c r="AG412"/>
      <c r="AH412"/>
      <c r="AI412"/>
      <c r="AJ412"/>
    </row>
    <row r="413" spans="1:42" x14ac:dyDescent="0.2">
      <c r="A413" s="33">
        <v>5</v>
      </c>
      <c r="B413" s="33" t="s">
        <v>97</v>
      </c>
      <c r="C413" t="s">
        <v>50</v>
      </c>
      <c r="D413">
        <v>25</v>
      </c>
      <c r="E413">
        <v>1000</v>
      </c>
      <c r="F413">
        <v>0</v>
      </c>
      <c r="G413">
        <v>2888.8</v>
      </c>
      <c r="H413">
        <v>3269</v>
      </c>
      <c r="I413">
        <v>0.11630500000000001</v>
      </c>
      <c r="J413">
        <v>3600.0321389999999</v>
      </c>
      <c r="K413">
        <v>6487376</v>
      </c>
      <c r="L413">
        <v>1778</v>
      </c>
      <c r="M413">
        <v>1</v>
      </c>
      <c r="N413">
        <v>3</v>
      </c>
      <c r="O413">
        <v>3</v>
      </c>
      <c r="P413">
        <v>22</v>
      </c>
      <c r="Q413">
        <v>17603</v>
      </c>
      <c r="R413">
        <v>6</v>
      </c>
      <c r="S413">
        <v>23.967735000000001</v>
      </c>
      <c r="T413">
        <v>23.967859000000001</v>
      </c>
      <c r="U413">
        <v>8.7528999999999996E-2</v>
      </c>
      <c r="V413"/>
      <c r="W413"/>
      <c r="X413"/>
      <c r="Y413"/>
      <c r="Z413"/>
      <c r="AA413"/>
      <c r="AB413"/>
      <c r="AC413"/>
      <c r="AD413"/>
      <c r="AE413"/>
      <c r="AF413"/>
      <c r="AG413"/>
      <c r="AH413"/>
      <c r="AI413"/>
      <c r="AJ413"/>
    </row>
    <row r="414" spans="1:42" x14ac:dyDescent="0.2">
      <c r="A414" s="33">
        <v>5</v>
      </c>
      <c r="B414" s="33" t="s">
        <v>97</v>
      </c>
      <c r="C414" t="s">
        <v>51</v>
      </c>
      <c r="D414">
        <v>25</v>
      </c>
      <c r="E414">
        <v>1000</v>
      </c>
      <c r="F414">
        <v>0</v>
      </c>
      <c r="G414">
        <v>2589</v>
      </c>
      <c r="H414">
        <v>2997</v>
      </c>
      <c r="I414">
        <v>0.13613600000000001</v>
      </c>
      <c r="J414">
        <v>3600.0543229999998</v>
      </c>
      <c r="K414">
        <v>5290035</v>
      </c>
      <c r="L414">
        <v>3626</v>
      </c>
      <c r="M414">
        <v>1</v>
      </c>
      <c r="N414">
        <v>3</v>
      </c>
      <c r="O414">
        <v>3</v>
      </c>
      <c r="P414">
        <v>15</v>
      </c>
      <c r="Q414">
        <v>21817</v>
      </c>
      <c r="R414">
        <v>7</v>
      </c>
      <c r="S414">
        <v>264.47868799999998</v>
      </c>
      <c r="T414">
        <v>264.47875099999999</v>
      </c>
      <c r="U414">
        <v>7.7633999999999995E-2</v>
      </c>
      <c r="V414"/>
      <c r="W414"/>
      <c r="X414"/>
      <c r="Y414"/>
      <c r="Z414"/>
      <c r="AA414"/>
      <c r="AB414"/>
      <c r="AC414"/>
      <c r="AD414"/>
      <c r="AE414"/>
      <c r="AF414"/>
      <c r="AG414"/>
      <c r="AH414"/>
      <c r="AI414"/>
      <c r="AJ414"/>
    </row>
    <row r="415" spans="1:42" x14ac:dyDescent="0.2">
      <c r="A415" s="33">
        <v>5</v>
      </c>
      <c r="B415" s="33" t="s">
        <v>97</v>
      </c>
      <c r="C415" t="s">
        <v>52</v>
      </c>
      <c r="D415">
        <v>25</v>
      </c>
      <c r="E415">
        <v>1000</v>
      </c>
      <c r="F415">
        <v>0</v>
      </c>
      <c r="G415">
        <v>3380</v>
      </c>
      <c r="H415">
        <v>3380</v>
      </c>
      <c r="I415">
        <v>0</v>
      </c>
      <c r="J415">
        <v>0.46428999999999998</v>
      </c>
      <c r="K415">
        <v>2717</v>
      </c>
      <c r="L415">
        <v>72</v>
      </c>
      <c r="M415">
        <v>2</v>
      </c>
      <c r="N415">
        <v>3</v>
      </c>
      <c r="O415">
        <v>3</v>
      </c>
      <c r="P415">
        <v>30</v>
      </c>
      <c r="Q415">
        <v>337</v>
      </c>
      <c r="R415">
        <v>19</v>
      </c>
      <c r="S415">
        <v>0.20991399999999999</v>
      </c>
      <c r="T415">
        <v>0.209957</v>
      </c>
      <c r="U415">
        <v>4.2070999999999997E-2</v>
      </c>
      <c r="V415"/>
      <c r="W415"/>
      <c r="X415"/>
      <c r="Y415"/>
      <c r="Z415"/>
      <c r="AA415"/>
      <c r="AB415"/>
      <c r="AC415"/>
      <c r="AD415"/>
      <c r="AE415"/>
      <c r="AF415"/>
      <c r="AG415"/>
      <c r="AH415"/>
      <c r="AI415"/>
      <c r="AJ415"/>
    </row>
    <row r="416" spans="1:42" x14ac:dyDescent="0.2">
      <c r="A416" s="33">
        <v>5</v>
      </c>
      <c r="B416" s="33" t="s">
        <v>97</v>
      </c>
      <c r="C416" t="s">
        <v>53</v>
      </c>
      <c r="D416">
        <v>25</v>
      </c>
      <c r="E416">
        <v>1000</v>
      </c>
      <c r="F416">
        <v>0</v>
      </c>
      <c r="G416">
        <v>3240</v>
      </c>
      <c r="H416">
        <v>3240</v>
      </c>
      <c r="I416">
        <v>0</v>
      </c>
      <c r="J416">
        <v>0.59952799999999995</v>
      </c>
      <c r="K416">
        <v>2860</v>
      </c>
      <c r="L416">
        <v>103</v>
      </c>
      <c r="M416">
        <v>2</v>
      </c>
      <c r="N416">
        <v>3</v>
      </c>
      <c r="O416">
        <v>3</v>
      </c>
      <c r="P416">
        <v>37</v>
      </c>
      <c r="Q416">
        <v>352</v>
      </c>
      <c r="R416">
        <v>24</v>
      </c>
      <c r="S416">
        <v>0.44582100000000002</v>
      </c>
      <c r="T416">
        <v>0.44586500000000001</v>
      </c>
      <c r="U416">
        <v>5.3899000000000002E-2</v>
      </c>
      <c r="V416"/>
      <c r="W416"/>
      <c r="X416"/>
      <c r="Y416"/>
      <c r="Z416"/>
      <c r="AA416"/>
      <c r="AB416"/>
      <c r="AC416"/>
      <c r="AD416"/>
      <c r="AE416"/>
      <c r="AF416"/>
      <c r="AG416"/>
      <c r="AH416"/>
      <c r="AI416"/>
      <c r="AJ416"/>
    </row>
    <row r="417" spans="1:42" x14ac:dyDescent="0.2">
      <c r="A417" s="33">
        <v>5</v>
      </c>
      <c r="B417" s="33" t="s">
        <v>97</v>
      </c>
      <c r="C417" t="s">
        <v>54</v>
      </c>
      <c r="D417">
        <v>25</v>
      </c>
      <c r="E417">
        <v>1000</v>
      </c>
      <c r="F417">
        <v>0</v>
      </c>
      <c r="G417">
        <v>2983</v>
      </c>
      <c r="H417">
        <v>2983</v>
      </c>
      <c r="I417">
        <v>0</v>
      </c>
      <c r="J417">
        <v>125.093997</v>
      </c>
      <c r="K417">
        <v>485262</v>
      </c>
      <c r="L417">
        <v>703</v>
      </c>
      <c r="M417">
        <v>2</v>
      </c>
      <c r="N417">
        <v>3</v>
      </c>
      <c r="O417">
        <v>3</v>
      </c>
      <c r="P417">
        <v>30</v>
      </c>
      <c r="Q417">
        <v>6379</v>
      </c>
      <c r="R417">
        <v>20</v>
      </c>
      <c r="S417">
        <v>41.898564999999998</v>
      </c>
      <c r="T417">
        <v>41.898631000000002</v>
      </c>
      <c r="U417">
        <v>4.9424999999999997E-2</v>
      </c>
      <c r="V417"/>
      <c r="W417"/>
      <c r="X417"/>
      <c r="Y417"/>
      <c r="Z417"/>
      <c r="AA417"/>
      <c r="AB417"/>
      <c r="AC417"/>
      <c r="AD417"/>
      <c r="AE417"/>
      <c r="AF417"/>
      <c r="AG417"/>
      <c r="AH417"/>
      <c r="AI417"/>
      <c r="AJ417"/>
    </row>
    <row r="418" spans="1:42" x14ac:dyDescent="0.2">
      <c r="A418" s="33">
        <v>5</v>
      </c>
      <c r="B418" s="33" t="s">
        <v>97</v>
      </c>
      <c r="C418" t="s">
        <v>55</v>
      </c>
      <c r="D418">
        <v>25</v>
      </c>
      <c r="E418">
        <v>1000</v>
      </c>
      <c r="F418">
        <v>0</v>
      </c>
      <c r="G418">
        <v>2406.4743159999998</v>
      </c>
      <c r="H418">
        <v>2691</v>
      </c>
      <c r="I418">
        <v>0.10573200000000001</v>
      </c>
      <c r="J418">
        <v>3600.0642050000001</v>
      </c>
      <c r="K418">
        <v>6398421</v>
      </c>
      <c r="L418">
        <v>6118</v>
      </c>
      <c r="M418">
        <v>1</v>
      </c>
      <c r="N418">
        <v>2</v>
      </c>
      <c r="O418">
        <v>2</v>
      </c>
      <c r="P418">
        <v>20</v>
      </c>
      <c r="Q418">
        <v>33748</v>
      </c>
      <c r="R418">
        <v>2</v>
      </c>
      <c r="S418">
        <v>127.714118</v>
      </c>
      <c r="T418">
        <v>127.714184</v>
      </c>
      <c r="U418">
        <v>8.8855000000000003E-2</v>
      </c>
      <c r="V418" s="28">
        <f t="shared" ref="V418:AA418" si="118">IFERROR(AVERAGE(G411:G418),"")</f>
        <v>3058.6592894999999</v>
      </c>
      <c r="W418" s="28">
        <f t="shared" si="118"/>
        <v>3192.75</v>
      </c>
      <c r="X418" s="28">
        <f t="shared" si="118"/>
        <v>4.4771625000000002E-2</v>
      </c>
      <c r="Y418" s="28">
        <f t="shared" si="118"/>
        <v>1369.8984264999999</v>
      </c>
      <c r="Z418" s="28">
        <f t="shared" si="118"/>
        <v>2355711.25</v>
      </c>
      <c r="AA418" s="28">
        <f t="shared" si="118"/>
        <v>1607.5</v>
      </c>
      <c r="AB418" s="28">
        <f t="shared" ref="AB418:AG418" si="119">IFERROR(AVERAGE(P411:P418),"")</f>
        <v>23.75</v>
      </c>
      <c r="AC418" s="28">
        <f t="shared" si="119"/>
        <v>10334.875</v>
      </c>
      <c r="AD418" s="28">
        <f t="shared" si="119"/>
        <v>13</v>
      </c>
      <c r="AE418" s="28">
        <f t="shared" si="119"/>
        <v>57.363812750000001</v>
      </c>
      <c r="AF418" s="28">
        <f t="shared" si="119"/>
        <v>57.363873124999998</v>
      </c>
      <c r="AG418" s="28">
        <f t="shared" si="119"/>
        <v>5.7075250000000001E-2</v>
      </c>
      <c r="AH418" s="28">
        <f>IFERROR(AVERAGE(N411:N418),"")</f>
        <v>2.875</v>
      </c>
      <c r="AI418" s="28">
        <f>IFERROR(AVERAGE(O411:O418),"")</f>
        <v>2.875</v>
      </c>
      <c r="AJ418" s="28">
        <f>AVERAGE(M411:M418)</f>
        <v>1.625</v>
      </c>
      <c r="AK418">
        <f>COUNTA(D411:D418)</f>
        <v>8</v>
      </c>
      <c r="AL418">
        <f>COUNTIF(M411:M418,"=2")</f>
        <v>5</v>
      </c>
      <c r="AM418">
        <f>COUNTIF(M411:M418,"=1")</f>
        <v>3</v>
      </c>
      <c r="AN418">
        <f>COUNTIF(M411:M418,"=0")</f>
        <v>0</v>
      </c>
      <c r="AO418">
        <f>COUNTIF(M411:M418,"=3")</f>
        <v>0</v>
      </c>
      <c r="AP418">
        <f>COUNTIF(M411:M418,"=")</f>
        <v>0</v>
      </c>
    </row>
    <row r="419" spans="1:42" x14ac:dyDescent="0.2">
      <c r="B419" s="33" t="s">
        <v>98</v>
      </c>
      <c r="V419" s="28">
        <f t="shared" ref="V419:AA419" si="120">IFERROR(AVERAGE(G363:G418),"")</f>
        <v>3294.0048984999999</v>
      </c>
      <c r="W419" s="28">
        <f t="shared" si="120"/>
        <v>3313.1607142857142</v>
      </c>
      <c r="X419" s="28">
        <f t="shared" si="120"/>
        <v>6.3959464285714288E-3</v>
      </c>
      <c r="Y419" s="28">
        <f t="shared" si="120"/>
        <v>255.86142683928571</v>
      </c>
      <c r="Z419" s="28">
        <f t="shared" si="120"/>
        <v>372514.91071428574</v>
      </c>
      <c r="AA419" s="28">
        <f t="shared" si="120"/>
        <v>856.55357142857144</v>
      </c>
      <c r="AB419" s="28">
        <f t="shared" ref="AB419:AG419" si="121">IFERROR(AVERAGE(P363:P418),"")</f>
        <v>54.357142857142854</v>
      </c>
      <c r="AC419" s="28">
        <f t="shared" si="121"/>
        <v>4864.4285714285716</v>
      </c>
      <c r="AD419" s="28">
        <f t="shared" si="121"/>
        <v>43.607142857142854</v>
      </c>
      <c r="AE419" s="28">
        <f t="shared" si="121"/>
        <v>19.742060910714283</v>
      </c>
      <c r="AF419" s="28">
        <f t="shared" si="121"/>
        <v>19.742166642857139</v>
      </c>
      <c r="AG419" s="28">
        <f t="shared" si="121"/>
        <v>0.47765223214285707</v>
      </c>
      <c r="AH419" s="28">
        <f>IFERROR(AVERAGE(N363:N418),"")</f>
        <v>3.25</v>
      </c>
      <c r="AI419" s="28">
        <f>IFERROR(AVERAGE(O363:O418),"")</f>
        <v>3.1428571428571428</v>
      </c>
      <c r="AJ419" s="28">
        <f>AVERAGE(M363:M418)</f>
        <v>1.9464285714285714</v>
      </c>
      <c r="AK419">
        <f>COUNTA(D363:D418)</f>
        <v>56</v>
      </c>
      <c r="AL419">
        <f>COUNTIF(M363:M418,"=2")</f>
        <v>53</v>
      </c>
      <c r="AM419">
        <f>COUNTIF(M363:M418,"=1")</f>
        <v>3</v>
      </c>
      <c r="AN419">
        <f>COUNTIF(M363:M418,"=0")</f>
        <v>0</v>
      </c>
      <c r="AO419">
        <f>COUNTIF(M363:M418,"=3")</f>
        <v>0</v>
      </c>
      <c r="AP419">
        <f>COUNTIF(M363:M418,"=")</f>
        <v>0</v>
      </c>
    </row>
    <row r="420" spans="1:42" x14ac:dyDescent="0.2">
      <c r="V420" s="28">
        <f t="shared" ref="V420:AA420" si="122">MIN(G363:G418)</f>
        <v>1869</v>
      </c>
      <c r="W420" s="28">
        <f t="shared" si="122"/>
        <v>1869</v>
      </c>
      <c r="X420" s="28">
        <f t="shared" si="122"/>
        <v>0</v>
      </c>
      <c r="Y420" s="28">
        <f t="shared" si="122"/>
        <v>1.0988E-2</v>
      </c>
      <c r="Z420" s="28">
        <f t="shared" si="122"/>
        <v>0</v>
      </c>
      <c r="AA420" s="28">
        <f t="shared" si="122"/>
        <v>0</v>
      </c>
      <c r="AB420" s="28">
        <f t="shared" ref="AB420:AG420" si="123">MIN(P363:P418)</f>
        <v>2</v>
      </c>
      <c r="AC420" s="28">
        <f t="shared" si="123"/>
        <v>0</v>
      </c>
      <c r="AD420" s="28">
        <f t="shared" si="123"/>
        <v>0</v>
      </c>
      <c r="AE420" s="28">
        <f t="shared" si="123"/>
        <v>9.1929999999999998E-3</v>
      </c>
      <c r="AF420" s="28">
        <f t="shared" si="123"/>
        <v>9.2060000000000006E-3</v>
      </c>
      <c r="AG420" s="28">
        <f t="shared" si="123"/>
        <v>2.0999999999999999E-5</v>
      </c>
      <c r="AH420" s="28">
        <f>MIN(N363:N418)</f>
        <v>1</v>
      </c>
      <c r="AI420" s="28">
        <f>MIN(O363:O418)</f>
        <v>1</v>
      </c>
      <c r="AJ420" s="28">
        <f>MIN(M363:M418)</f>
        <v>1</v>
      </c>
    </row>
    <row r="421" spans="1:42" x14ac:dyDescent="0.2">
      <c r="V421" s="28">
        <f t="shared" ref="V421:AA421" si="124">MAX(G363:G418)</f>
        <v>6171</v>
      </c>
      <c r="W421" s="28">
        <f t="shared" si="124"/>
        <v>6171</v>
      </c>
      <c r="X421" s="28">
        <f t="shared" si="124"/>
        <v>0.13613600000000001</v>
      </c>
      <c r="Y421" s="28">
        <f t="shared" si="124"/>
        <v>3600.0642050000001</v>
      </c>
      <c r="Z421" s="28">
        <f t="shared" si="124"/>
        <v>6487376</v>
      </c>
      <c r="AA421" s="28">
        <f t="shared" si="124"/>
        <v>12611</v>
      </c>
      <c r="AB421" s="28">
        <f t="shared" ref="AB421:AG421" si="125">MAX(P363:P418)</f>
        <v>441</v>
      </c>
      <c r="AC421" s="28">
        <f t="shared" si="125"/>
        <v>58931</v>
      </c>
      <c r="AD421" s="28">
        <f t="shared" si="125"/>
        <v>415</v>
      </c>
      <c r="AE421" s="28">
        <f t="shared" si="125"/>
        <v>306.03878200000003</v>
      </c>
      <c r="AF421" s="28">
        <f t="shared" si="125"/>
        <v>306.03884599999998</v>
      </c>
      <c r="AG421" s="28">
        <f t="shared" si="125"/>
        <v>7.1358829999999998</v>
      </c>
      <c r="AH421" s="28">
        <f>MAX(N363:N418)</f>
        <v>8</v>
      </c>
      <c r="AI421" s="28">
        <f>MAX(O363:O418)</f>
        <v>5</v>
      </c>
      <c r="AJ421" s="28">
        <f>MAX(M363:M418)</f>
        <v>2</v>
      </c>
    </row>
    <row r="422" spans="1:42" x14ac:dyDescent="0.2">
      <c r="A422" s="43" t="s">
        <v>148</v>
      </c>
      <c r="V422"/>
      <c r="W422"/>
      <c r="X422"/>
      <c r="Y422"/>
      <c r="Z422"/>
      <c r="AA422"/>
      <c r="AB422"/>
      <c r="AC422"/>
      <c r="AD422"/>
      <c r="AE422"/>
      <c r="AF422"/>
      <c r="AG422"/>
      <c r="AH422"/>
      <c r="AI422"/>
      <c r="AJ422"/>
    </row>
    <row r="423" spans="1:42" x14ac:dyDescent="0.2">
      <c r="A423" s="33">
        <v>3</v>
      </c>
      <c r="B423" s="33" t="s">
        <v>92</v>
      </c>
      <c r="C423" t="s">
        <v>0</v>
      </c>
      <c r="D423">
        <v>25</v>
      </c>
      <c r="E423">
        <v>200</v>
      </c>
      <c r="F423">
        <v>0</v>
      </c>
      <c r="G423">
        <v>1913</v>
      </c>
      <c r="H423">
        <v>1913</v>
      </c>
      <c r="I423">
        <v>0</v>
      </c>
      <c r="J423">
        <v>4.0410000000000001E-2</v>
      </c>
      <c r="K423">
        <v>0</v>
      </c>
      <c r="L423">
        <v>0</v>
      </c>
      <c r="M423">
        <v>2</v>
      </c>
      <c r="N423">
        <v>3</v>
      </c>
      <c r="O423">
        <v>3</v>
      </c>
      <c r="P423">
        <v>2</v>
      </c>
      <c r="Q423">
        <v>0</v>
      </c>
      <c r="R423">
        <v>0</v>
      </c>
      <c r="S423">
        <v>3.8165999999999999E-2</v>
      </c>
      <c r="T423">
        <v>3.8178999999999998E-2</v>
      </c>
      <c r="U423">
        <v>2.2938E-2</v>
      </c>
      <c r="V423"/>
      <c r="W423"/>
      <c r="X423"/>
      <c r="Y423"/>
      <c r="Z423"/>
      <c r="AA423"/>
      <c r="AB423"/>
      <c r="AC423"/>
      <c r="AD423"/>
      <c r="AE423"/>
      <c r="AF423"/>
      <c r="AG423"/>
      <c r="AH423"/>
      <c r="AI423"/>
      <c r="AJ423"/>
    </row>
    <row r="424" spans="1:42" x14ac:dyDescent="0.2">
      <c r="A424" s="33">
        <v>3</v>
      </c>
      <c r="B424" s="33" t="s">
        <v>92</v>
      </c>
      <c r="C424" t="s">
        <v>1</v>
      </c>
      <c r="D424">
        <v>25</v>
      </c>
      <c r="E424">
        <v>200</v>
      </c>
      <c r="F424">
        <v>0</v>
      </c>
      <c r="G424">
        <v>1903</v>
      </c>
      <c r="H424">
        <v>1903</v>
      </c>
      <c r="I424">
        <v>0</v>
      </c>
      <c r="J424">
        <v>0.144978</v>
      </c>
      <c r="K424">
        <v>0</v>
      </c>
      <c r="L424">
        <v>2</v>
      </c>
      <c r="M424">
        <v>2</v>
      </c>
      <c r="N424">
        <v>3</v>
      </c>
      <c r="O424">
        <v>3</v>
      </c>
      <c r="P424">
        <v>8</v>
      </c>
      <c r="Q424">
        <v>2</v>
      </c>
      <c r="R424">
        <v>3</v>
      </c>
      <c r="S424">
        <v>0.139988</v>
      </c>
      <c r="T424">
        <v>0.14001</v>
      </c>
      <c r="U424">
        <v>0.107825</v>
      </c>
      <c r="V424"/>
      <c r="W424"/>
      <c r="X424"/>
      <c r="Y424"/>
      <c r="Z424"/>
      <c r="AA424"/>
      <c r="AB424"/>
      <c r="AC424"/>
      <c r="AD424"/>
      <c r="AE424"/>
      <c r="AF424"/>
      <c r="AG424"/>
      <c r="AH424"/>
      <c r="AI424"/>
      <c r="AJ424"/>
    </row>
    <row r="425" spans="1:42" x14ac:dyDescent="0.2">
      <c r="A425" s="33">
        <v>3</v>
      </c>
      <c r="B425" s="33" t="s">
        <v>92</v>
      </c>
      <c r="C425" t="s">
        <v>2</v>
      </c>
      <c r="D425">
        <v>25</v>
      </c>
      <c r="E425">
        <v>200</v>
      </c>
      <c r="F425">
        <v>0</v>
      </c>
      <c r="G425">
        <v>1903</v>
      </c>
      <c r="H425">
        <v>1903</v>
      </c>
      <c r="I425">
        <v>0</v>
      </c>
      <c r="J425">
        <v>0.35858899999999999</v>
      </c>
      <c r="K425">
        <v>0</v>
      </c>
      <c r="L425">
        <v>20</v>
      </c>
      <c r="M425">
        <v>2</v>
      </c>
      <c r="N425">
        <v>3</v>
      </c>
      <c r="O425">
        <v>3</v>
      </c>
      <c r="P425">
        <v>18</v>
      </c>
      <c r="Q425">
        <v>53</v>
      </c>
      <c r="R425">
        <v>5</v>
      </c>
      <c r="S425">
        <v>0.347464</v>
      </c>
      <c r="T425">
        <v>0.34750500000000001</v>
      </c>
      <c r="U425">
        <v>0.19917000000000001</v>
      </c>
      <c r="V425"/>
      <c r="W425"/>
      <c r="X425"/>
      <c r="Y425"/>
      <c r="Z425"/>
      <c r="AA425"/>
      <c r="AB425"/>
      <c r="AC425"/>
      <c r="AD425"/>
      <c r="AE425"/>
      <c r="AF425"/>
      <c r="AG425"/>
      <c r="AH425"/>
      <c r="AI425"/>
      <c r="AJ425"/>
    </row>
    <row r="426" spans="1:42" x14ac:dyDescent="0.2">
      <c r="A426" s="33">
        <v>3</v>
      </c>
      <c r="B426" s="33" t="s">
        <v>92</v>
      </c>
      <c r="C426" t="s">
        <v>3</v>
      </c>
      <c r="D426">
        <v>25</v>
      </c>
      <c r="E426">
        <v>200</v>
      </c>
      <c r="F426">
        <v>0</v>
      </c>
      <c r="G426">
        <v>1869</v>
      </c>
      <c r="H426">
        <v>1869</v>
      </c>
      <c r="I426">
        <v>0</v>
      </c>
      <c r="J426">
        <v>0.36974600000000002</v>
      </c>
      <c r="K426">
        <v>0</v>
      </c>
      <c r="L426">
        <v>16</v>
      </c>
      <c r="M426">
        <v>2</v>
      </c>
      <c r="N426">
        <v>3</v>
      </c>
      <c r="O426">
        <v>3</v>
      </c>
      <c r="P426">
        <v>17</v>
      </c>
      <c r="Q426">
        <v>84</v>
      </c>
      <c r="R426">
        <v>8</v>
      </c>
      <c r="S426">
        <v>0.36446299999999998</v>
      </c>
      <c r="T426">
        <v>0.36448000000000003</v>
      </c>
      <c r="U426">
        <v>0.18873799999999999</v>
      </c>
      <c r="V426"/>
      <c r="W426"/>
      <c r="X426"/>
      <c r="Y426"/>
      <c r="Z426"/>
      <c r="AA426"/>
      <c r="AB426"/>
      <c r="AC426"/>
      <c r="AD426"/>
      <c r="AE426"/>
      <c r="AF426"/>
      <c r="AG426"/>
      <c r="AH426"/>
      <c r="AI426"/>
      <c r="AJ426"/>
    </row>
    <row r="427" spans="1:42" x14ac:dyDescent="0.2">
      <c r="A427" s="33">
        <v>3</v>
      </c>
      <c r="B427" s="33" t="s">
        <v>92</v>
      </c>
      <c r="C427" t="s">
        <v>4</v>
      </c>
      <c r="D427">
        <v>25</v>
      </c>
      <c r="E427">
        <v>200</v>
      </c>
      <c r="F427">
        <v>0</v>
      </c>
      <c r="G427">
        <v>1913</v>
      </c>
      <c r="H427">
        <v>1913</v>
      </c>
      <c r="I427">
        <v>0</v>
      </c>
      <c r="J427">
        <v>0.10297000000000001</v>
      </c>
      <c r="K427">
        <v>0</v>
      </c>
      <c r="L427">
        <v>6</v>
      </c>
      <c r="M427">
        <v>2</v>
      </c>
      <c r="N427">
        <v>3</v>
      </c>
      <c r="O427">
        <v>3</v>
      </c>
      <c r="P427">
        <v>79</v>
      </c>
      <c r="Q427">
        <v>2</v>
      </c>
      <c r="R427">
        <v>77</v>
      </c>
      <c r="S427">
        <v>6.3838000000000006E-2</v>
      </c>
      <c r="T427">
        <v>6.3855999999999996E-2</v>
      </c>
      <c r="U427">
        <v>4.6310999999999998E-2</v>
      </c>
      <c r="V427"/>
      <c r="W427"/>
      <c r="X427"/>
      <c r="Y427"/>
      <c r="Z427"/>
      <c r="AA427"/>
      <c r="AB427"/>
      <c r="AC427"/>
      <c r="AD427"/>
      <c r="AE427"/>
      <c r="AF427"/>
      <c r="AG427"/>
      <c r="AH427"/>
      <c r="AI427"/>
      <c r="AJ427"/>
    </row>
    <row r="428" spans="1:42" x14ac:dyDescent="0.2">
      <c r="A428" s="33">
        <v>3</v>
      </c>
      <c r="B428" s="33" t="s">
        <v>92</v>
      </c>
      <c r="C428" t="s">
        <v>5</v>
      </c>
      <c r="D428">
        <v>25</v>
      </c>
      <c r="E428">
        <v>200</v>
      </c>
      <c r="F428">
        <v>0</v>
      </c>
      <c r="G428">
        <v>1913</v>
      </c>
      <c r="H428">
        <v>1913</v>
      </c>
      <c r="I428">
        <v>0</v>
      </c>
      <c r="J428">
        <v>3.6852999999999997E-2</v>
      </c>
      <c r="K428">
        <v>0</v>
      </c>
      <c r="L428">
        <v>0</v>
      </c>
      <c r="M428">
        <v>2</v>
      </c>
      <c r="N428">
        <v>3</v>
      </c>
      <c r="O428">
        <v>3</v>
      </c>
      <c r="P428">
        <v>2</v>
      </c>
      <c r="Q428">
        <v>0</v>
      </c>
      <c r="R428">
        <v>0</v>
      </c>
      <c r="S428">
        <v>3.4584999999999998E-2</v>
      </c>
      <c r="T428">
        <v>3.4601E-2</v>
      </c>
      <c r="U428">
        <v>2.1529E-2</v>
      </c>
      <c r="V428"/>
      <c r="W428"/>
      <c r="X428"/>
      <c r="Y428"/>
      <c r="Z428"/>
      <c r="AA428"/>
      <c r="AB428"/>
      <c r="AC428"/>
      <c r="AD428"/>
      <c r="AE428"/>
      <c r="AF428"/>
      <c r="AG428"/>
      <c r="AH428"/>
      <c r="AI428"/>
      <c r="AJ428"/>
    </row>
    <row r="429" spans="1:42" x14ac:dyDescent="0.2">
      <c r="A429" s="33">
        <v>3</v>
      </c>
      <c r="B429" s="33" t="s">
        <v>92</v>
      </c>
      <c r="C429" t="s">
        <v>6</v>
      </c>
      <c r="D429">
        <v>25</v>
      </c>
      <c r="E429">
        <v>200</v>
      </c>
      <c r="F429">
        <v>0</v>
      </c>
      <c r="G429">
        <v>1913</v>
      </c>
      <c r="H429">
        <v>1913</v>
      </c>
      <c r="I429">
        <v>0</v>
      </c>
      <c r="J429">
        <v>0.104881</v>
      </c>
      <c r="K429">
        <v>0</v>
      </c>
      <c r="L429">
        <v>3</v>
      </c>
      <c r="M429">
        <v>2</v>
      </c>
      <c r="N429">
        <v>3</v>
      </c>
      <c r="O429">
        <v>3</v>
      </c>
      <c r="P429">
        <v>95</v>
      </c>
      <c r="Q429">
        <v>2</v>
      </c>
      <c r="R429">
        <v>93</v>
      </c>
      <c r="S429">
        <v>6.8242999999999998E-2</v>
      </c>
      <c r="T429">
        <v>6.8264000000000005E-2</v>
      </c>
      <c r="U429">
        <v>4.9963E-2</v>
      </c>
      <c r="V429"/>
      <c r="W429"/>
      <c r="X429"/>
      <c r="Y429"/>
      <c r="Z429"/>
      <c r="AA429"/>
      <c r="AB429"/>
      <c r="AC429"/>
      <c r="AD429"/>
      <c r="AE429"/>
      <c r="AF429"/>
      <c r="AG429"/>
      <c r="AH429"/>
      <c r="AI429"/>
      <c r="AJ429"/>
    </row>
    <row r="430" spans="1:42" x14ac:dyDescent="0.2">
      <c r="A430" s="33">
        <v>3</v>
      </c>
      <c r="B430" s="33" t="s">
        <v>92</v>
      </c>
      <c r="C430" t="s">
        <v>7</v>
      </c>
      <c r="D430">
        <v>25</v>
      </c>
      <c r="E430">
        <v>200</v>
      </c>
      <c r="F430">
        <v>0</v>
      </c>
      <c r="G430">
        <v>1913</v>
      </c>
      <c r="H430">
        <v>1913</v>
      </c>
      <c r="I430">
        <v>0</v>
      </c>
      <c r="J430">
        <v>0.20469000000000001</v>
      </c>
      <c r="K430">
        <v>0</v>
      </c>
      <c r="L430">
        <v>12</v>
      </c>
      <c r="M430">
        <v>2</v>
      </c>
      <c r="N430">
        <v>3</v>
      </c>
      <c r="O430">
        <v>3</v>
      </c>
      <c r="P430">
        <v>35</v>
      </c>
      <c r="Q430">
        <v>13</v>
      </c>
      <c r="R430">
        <v>27</v>
      </c>
      <c r="S430">
        <v>0.18872700000000001</v>
      </c>
      <c r="T430">
        <v>0.188748</v>
      </c>
      <c r="U430">
        <v>0.13000500000000001</v>
      </c>
      <c r="V430"/>
      <c r="W430"/>
      <c r="X430"/>
      <c r="Y430"/>
      <c r="Z430"/>
      <c r="AA430"/>
      <c r="AB430"/>
      <c r="AC430"/>
      <c r="AD430"/>
      <c r="AE430"/>
      <c r="AF430"/>
      <c r="AG430"/>
      <c r="AH430"/>
      <c r="AI430"/>
      <c r="AJ430"/>
    </row>
    <row r="431" spans="1:42" x14ac:dyDescent="0.2">
      <c r="A431" s="33">
        <v>3</v>
      </c>
      <c r="B431" s="33" t="s">
        <v>92</v>
      </c>
      <c r="C431" t="s">
        <v>8</v>
      </c>
      <c r="D431">
        <v>25</v>
      </c>
      <c r="E431">
        <v>200</v>
      </c>
      <c r="F431">
        <v>0</v>
      </c>
      <c r="G431">
        <v>1913</v>
      </c>
      <c r="H431">
        <v>1913</v>
      </c>
      <c r="I431">
        <v>0</v>
      </c>
      <c r="J431">
        <v>0.30959700000000001</v>
      </c>
      <c r="K431">
        <v>37</v>
      </c>
      <c r="L431">
        <v>55</v>
      </c>
      <c r="M431">
        <v>2</v>
      </c>
      <c r="N431">
        <v>3</v>
      </c>
      <c r="O431">
        <v>3</v>
      </c>
      <c r="P431">
        <v>42</v>
      </c>
      <c r="Q431">
        <v>105</v>
      </c>
      <c r="R431">
        <v>33</v>
      </c>
      <c r="S431">
        <v>0.29309299999999999</v>
      </c>
      <c r="T431">
        <v>0.29312199999999999</v>
      </c>
      <c r="U431">
        <v>0.16683999999999999</v>
      </c>
      <c r="V431" s="28">
        <f t="shared" ref="V431:AA431" si="126">IFERROR(AVERAGE(G423:G431),"")</f>
        <v>1905.8888888888889</v>
      </c>
      <c r="W431" s="28">
        <f t="shared" si="126"/>
        <v>1905.8888888888889</v>
      </c>
      <c r="X431" s="28">
        <f t="shared" si="126"/>
        <v>0</v>
      </c>
      <c r="Y431" s="28">
        <f t="shared" si="126"/>
        <v>0.18585711111111111</v>
      </c>
      <c r="Z431" s="28">
        <f t="shared" si="126"/>
        <v>4.1111111111111107</v>
      </c>
      <c r="AA431" s="28">
        <f t="shared" si="126"/>
        <v>12.666666666666666</v>
      </c>
      <c r="AB431" s="28">
        <f t="shared" ref="AB431:AG431" si="127">IFERROR(AVERAGE(P423:P431),"")</f>
        <v>33.111111111111114</v>
      </c>
      <c r="AC431" s="28">
        <f t="shared" si="127"/>
        <v>29</v>
      </c>
      <c r="AD431" s="28">
        <f t="shared" si="127"/>
        <v>27.333333333333332</v>
      </c>
      <c r="AE431" s="28">
        <f t="shared" si="127"/>
        <v>0.1709518888888889</v>
      </c>
      <c r="AF431" s="28">
        <f t="shared" si="127"/>
        <v>0.1709738888888889</v>
      </c>
      <c r="AG431" s="28">
        <f t="shared" si="127"/>
        <v>0.10370211111111111</v>
      </c>
      <c r="AH431" s="28">
        <f>IFERROR(AVERAGE(N423:N431),"")</f>
        <v>3</v>
      </c>
      <c r="AI431" s="28">
        <f>IFERROR(AVERAGE(O423:O431),"")</f>
        <v>3</v>
      </c>
      <c r="AJ431" s="28">
        <f>IFERROR(AVERAGE(M423:M431),"")</f>
        <v>2</v>
      </c>
      <c r="AK431">
        <f>COUNTA(D423:D431)</f>
        <v>9</v>
      </c>
      <c r="AL431">
        <f>COUNTIF(M423:M431,"=2")</f>
        <v>9</v>
      </c>
      <c r="AM431">
        <f>COUNTIF(M423:M431,"=1")</f>
        <v>0</v>
      </c>
      <c r="AN431">
        <f>COUNTIF(M423:M431,"=0")</f>
        <v>0</v>
      </c>
      <c r="AO431">
        <f>COUNTIF(M423:M431,"=3")</f>
        <v>0</v>
      </c>
      <c r="AP431">
        <f>COUNTIF(M423:M431,"=")</f>
        <v>0</v>
      </c>
    </row>
    <row r="432" spans="1:42" x14ac:dyDescent="0.2">
      <c r="A432" s="33">
        <v>3</v>
      </c>
      <c r="B432" s="33" t="s">
        <v>93</v>
      </c>
      <c r="C432" t="s">
        <v>9</v>
      </c>
      <c r="D432">
        <v>25</v>
      </c>
      <c r="E432">
        <v>200</v>
      </c>
      <c r="F432">
        <v>0</v>
      </c>
      <c r="G432">
        <v>6171</v>
      </c>
      <c r="H432">
        <v>6171</v>
      </c>
      <c r="I432">
        <v>0</v>
      </c>
      <c r="J432">
        <v>1.8538019999999999</v>
      </c>
      <c r="K432">
        <v>0</v>
      </c>
      <c r="L432">
        <v>2</v>
      </c>
      <c r="M432">
        <v>2</v>
      </c>
      <c r="N432">
        <v>8</v>
      </c>
      <c r="O432">
        <v>3</v>
      </c>
      <c r="P432">
        <v>17</v>
      </c>
      <c r="Q432">
        <v>0</v>
      </c>
      <c r="R432">
        <v>16</v>
      </c>
      <c r="S432">
        <v>1.841235</v>
      </c>
      <c r="T432">
        <v>1.8426359999999999</v>
      </c>
      <c r="U432">
        <v>1.7697989999999999</v>
      </c>
      <c r="V432"/>
      <c r="W432"/>
      <c r="X432"/>
      <c r="Y432"/>
      <c r="Z432"/>
      <c r="AA432"/>
      <c r="AB432"/>
      <c r="AC432"/>
      <c r="AD432"/>
      <c r="AE432"/>
      <c r="AF432"/>
      <c r="AG432"/>
      <c r="AH432"/>
      <c r="AI432"/>
      <c r="AJ432"/>
    </row>
    <row r="433" spans="1:42" x14ac:dyDescent="0.2">
      <c r="A433" s="33">
        <v>3</v>
      </c>
      <c r="B433" s="33" t="s">
        <v>93</v>
      </c>
      <c r="C433" t="s">
        <v>10</v>
      </c>
      <c r="D433">
        <v>25</v>
      </c>
      <c r="E433">
        <v>200</v>
      </c>
      <c r="F433">
        <v>0</v>
      </c>
      <c r="G433">
        <v>5471</v>
      </c>
      <c r="H433">
        <v>5471</v>
      </c>
      <c r="I433">
        <v>0</v>
      </c>
      <c r="J433">
        <v>4.3214569999999997</v>
      </c>
      <c r="K433">
        <v>7816</v>
      </c>
      <c r="L433">
        <v>91</v>
      </c>
      <c r="M433">
        <v>2</v>
      </c>
      <c r="N433">
        <v>7</v>
      </c>
      <c r="O433">
        <v>3</v>
      </c>
      <c r="P433">
        <v>553</v>
      </c>
      <c r="Q433">
        <v>305</v>
      </c>
      <c r="R433">
        <v>545</v>
      </c>
      <c r="S433">
        <v>1.747593</v>
      </c>
      <c r="T433">
        <v>1.7484580000000001</v>
      </c>
      <c r="U433">
        <v>0.818855</v>
      </c>
      <c r="V433"/>
      <c r="W433"/>
      <c r="X433"/>
      <c r="Y433"/>
      <c r="Z433"/>
      <c r="AA433"/>
      <c r="AB433"/>
      <c r="AC433"/>
      <c r="AD433"/>
      <c r="AE433"/>
      <c r="AF433"/>
      <c r="AG433"/>
      <c r="AH433"/>
      <c r="AI433"/>
      <c r="AJ433"/>
    </row>
    <row r="434" spans="1:42" x14ac:dyDescent="0.2">
      <c r="A434" s="33">
        <v>3</v>
      </c>
      <c r="B434" s="33" t="s">
        <v>93</v>
      </c>
      <c r="C434" t="s">
        <v>11</v>
      </c>
      <c r="D434">
        <v>25</v>
      </c>
      <c r="E434">
        <v>200</v>
      </c>
      <c r="F434">
        <v>0</v>
      </c>
      <c r="G434">
        <v>4546</v>
      </c>
      <c r="H434">
        <v>4546</v>
      </c>
      <c r="I434">
        <v>0</v>
      </c>
      <c r="J434">
        <v>26.522205</v>
      </c>
      <c r="K434">
        <v>47797</v>
      </c>
      <c r="L434">
        <v>794</v>
      </c>
      <c r="M434">
        <v>2</v>
      </c>
      <c r="N434">
        <v>5</v>
      </c>
      <c r="O434">
        <v>3</v>
      </c>
      <c r="P434">
        <v>427</v>
      </c>
      <c r="Q434">
        <v>3856</v>
      </c>
      <c r="R434">
        <v>416</v>
      </c>
      <c r="S434">
        <v>25.484725000000001</v>
      </c>
      <c r="T434">
        <v>25.485803000000001</v>
      </c>
      <c r="U434">
        <v>0.64031899999999997</v>
      </c>
      <c r="V434"/>
      <c r="W434"/>
      <c r="X434"/>
      <c r="Y434"/>
      <c r="Z434"/>
      <c r="AA434"/>
      <c r="AB434"/>
      <c r="AC434"/>
      <c r="AD434"/>
      <c r="AE434"/>
      <c r="AF434"/>
      <c r="AG434"/>
      <c r="AH434"/>
      <c r="AI434"/>
      <c r="AJ434"/>
    </row>
    <row r="435" spans="1:42" x14ac:dyDescent="0.2">
      <c r="A435" s="33">
        <v>3</v>
      </c>
      <c r="B435" s="33" t="s">
        <v>93</v>
      </c>
      <c r="C435" t="s">
        <v>12</v>
      </c>
      <c r="D435">
        <v>25</v>
      </c>
      <c r="E435">
        <v>200</v>
      </c>
      <c r="F435">
        <v>0</v>
      </c>
      <c r="G435">
        <v>4169</v>
      </c>
      <c r="H435">
        <v>4169</v>
      </c>
      <c r="I435">
        <v>0</v>
      </c>
      <c r="J435">
        <v>163.78779</v>
      </c>
      <c r="K435">
        <v>197018</v>
      </c>
      <c r="L435">
        <v>2359</v>
      </c>
      <c r="M435">
        <v>2</v>
      </c>
      <c r="N435">
        <v>4</v>
      </c>
      <c r="O435">
        <v>3</v>
      </c>
      <c r="P435">
        <v>221</v>
      </c>
      <c r="Q435">
        <v>17498</v>
      </c>
      <c r="R435">
        <v>209</v>
      </c>
      <c r="S435">
        <v>29.16817</v>
      </c>
      <c r="T435">
        <v>29.169246999999999</v>
      </c>
      <c r="U435">
        <v>0.50070199999999998</v>
      </c>
      <c r="V435"/>
      <c r="W435"/>
      <c r="X435"/>
      <c r="Y435"/>
      <c r="Z435"/>
      <c r="AA435"/>
      <c r="AB435"/>
      <c r="AC435"/>
      <c r="AD435"/>
      <c r="AE435"/>
      <c r="AF435"/>
      <c r="AG435"/>
      <c r="AH435"/>
      <c r="AI435"/>
      <c r="AJ435"/>
    </row>
    <row r="436" spans="1:42" x14ac:dyDescent="0.2">
      <c r="A436" s="33">
        <v>3</v>
      </c>
      <c r="B436" s="33" t="s">
        <v>93</v>
      </c>
      <c r="C436" t="s">
        <v>13</v>
      </c>
      <c r="D436">
        <v>25</v>
      </c>
      <c r="E436">
        <v>200</v>
      </c>
      <c r="F436">
        <v>0</v>
      </c>
      <c r="G436">
        <v>5305</v>
      </c>
      <c r="H436">
        <v>5305</v>
      </c>
      <c r="I436">
        <v>0</v>
      </c>
      <c r="J436">
        <v>3.3653179999999998</v>
      </c>
      <c r="K436">
        <v>0</v>
      </c>
      <c r="L436">
        <v>2</v>
      </c>
      <c r="M436">
        <v>2</v>
      </c>
      <c r="N436">
        <v>6</v>
      </c>
      <c r="O436">
        <v>3</v>
      </c>
      <c r="P436">
        <v>96</v>
      </c>
      <c r="Q436">
        <v>7</v>
      </c>
      <c r="R436">
        <v>84</v>
      </c>
      <c r="S436">
        <v>3.2971819999999998</v>
      </c>
      <c r="T436">
        <v>3.2981349999999998</v>
      </c>
      <c r="U436">
        <v>3.144196</v>
      </c>
      <c r="V436"/>
      <c r="W436"/>
      <c r="X436"/>
      <c r="Y436"/>
      <c r="Z436"/>
      <c r="AA436"/>
      <c r="AB436"/>
      <c r="AC436"/>
      <c r="AD436"/>
      <c r="AE436"/>
      <c r="AF436"/>
      <c r="AG436"/>
      <c r="AH436"/>
      <c r="AI436"/>
      <c r="AJ436"/>
    </row>
    <row r="437" spans="1:42" x14ac:dyDescent="0.2">
      <c r="A437" s="33">
        <v>3</v>
      </c>
      <c r="B437" s="33" t="s">
        <v>93</v>
      </c>
      <c r="C437" t="s">
        <v>14</v>
      </c>
      <c r="D437">
        <v>25</v>
      </c>
      <c r="E437">
        <v>200</v>
      </c>
      <c r="F437">
        <v>0</v>
      </c>
      <c r="G437">
        <v>4654</v>
      </c>
      <c r="H437">
        <v>4654</v>
      </c>
      <c r="I437">
        <v>0</v>
      </c>
      <c r="J437">
        <v>6.989554</v>
      </c>
      <c r="K437">
        <v>6600</v>
      </c>
      <c r="L437">
        <v>113</v>
      </c>
      <c r="M437">
        <v>2</v>
      </c>
      <c r="N437">
        <v>5</v>
      </c>
      <c r="O437">
        <v>3</v>
      </c>
      <c r="P437">
        <v>509</v>
      </c>
      <c r="Q437">
        <v>1286</v>
      </c>
      <c r="R437">
        <v>499</v>
      </c>
      <c r="S437">
        <v>1.7443169999999999</v>
      </c>
      <c r="T437">
        <v>1.7455259999999999</v>
      </c>
      <c r="U437">
        <v>0.42870599999999998</v>
      </c>
      <c r="V437"/>
      <c r="W437"/>
      <c r="X437"/>
      <c r="Y437"/>
      <c r="Z437"/>
      <c r="AA437"/>
      <c r="AB437"/>
      <c r="AC437"/>
      <c r="AD437"/>
      <c r="AE437"/>
      <c r="AF437"/>
      <c r="AG437"/>
      <c r="AH437"/>
      <c r="AI437"/>
      <c r="AJ437"/>
    </row>
    <row r="438" spans="1:42" x14ac:dyDescent="0.2">
      <c r="A438" s="33">
        <v>3</v>
      </c>
      <c r="B438" s="33" t="s">
        <v>93</v>
      </c>
      <c r="C438" t="s">
        <v>15</v>
      </c>
      <c r="D438">
        <v>25</v>
      </c>
      <c r="E438">
        <v>200</v>
      </c>
      <c r="F438">
        <v>0</v>
      </c>
      <c r="G438">
        <v>4243</v>
      </c>
      <c r="H438">
        <v>4243</v>
      </c>
      <c r="I438">
        <v>0</v>
      </c>
      <c r="J438">
        <v>27.695356</v>
      </c>
      <c r="K438">
        <v>32762</v>
      </c>
      <c r="L438">
        <v>1445</v>
      </c>
      <c r="M438">
        <v>2</v>
      </c>
      <c r="N438">
        <v>4</v>
      </c>
      <c r="O438">
        <v>3</v>
      </c>
      <c r="P438">
        <v>515</v>
      </c>
      <c r="Q438">
        <v>6368</v>
      </c>
      <c r="R438">
        <v>506</v>
      </c>
      <c r="S438">
        <v>21.008178000000001</v>
      </c>
      <c r="T438">
        <v>21.009063999999999</v>
      </c>
      <c r="U438">
        <v>0.499998</v>
      </c>
      <c r="V438"/>
      <c r="W438"/>
      <c r="X438"/>
      <c r="Y438"/>
      <c r="Z438"/>
      <c r="AA438"/>
      <c r="AB438"/>
      <c r="AC438"/>
      <c r="AD438"/>
      <c r="AE438"/>
      <c r="AF438"/>
      <c r="AG438"/>
      <c r="AH438"/>
      <c r="AI438"/>
      <c r="AJ438"/>
    </row>
    <row r="439" spans="1:42" x14ac:dyDescent="0.2">
      <c r="A439" s="33">
        <v>3</v>
      </c>
      <c r="B439" s="33" t="s">
        <v>93</v>
      </c>
      <c r="C439" t="s">
        <v>16</v>
      </c>
      <c r="D439">
        <v>25</v>
      </c>
      <c r="E439">
        <v>200</v>
      </c>
      <c r="F439">
        <v>0</v>
      </c>
      <c r="G439">
        <v>3973</v>
      </c>
      <c r="H439">
        <v>3973</v>
      </c>
      <c r="I439">
        <v>0</v>
      </c>
      <c r="J439">
        <v>87.729476000000005</v>
      </c>
      <c r="K439">
        <v>92187</v>
      </c>
      <c r="L439">
        <v>3638</v>
      </c>
      <c r="M439">
        <v>2</v>
      </c>
      <c r="N439">
        <v>4</v>
      </c>
      <c r="O439">
        <v>3</v>
      </c>
      <c r="P439">
        <v>139</v>
      </c>
      <c r="Q439">
        <v>13854</v>
      </c>
      <c r="R439">
        <v>134</v>
      </c>
      <c r="S439">
        <v>29.451070999999999</v>
      </c>
      <c r="T439">
        <v>29.451938999999999</v>
      </c>
      <c r="U439">
        <v>0.196877</v>
      </c>
      <c r="V439"/>
      <c r="W439"/>
      <c r="X439"/>
      <c r="Y439"/>
      <c r="Z439"/>
      <c r="AA439"/>
      <c r="AB439"/>
      <c r="AC439"/>
      <c r="AD439"/>
      <c r="AE439"/>
      <c r="AF439"/>
      <c r="AG439"/>
      <c r="AH439"/>
      <c r="AI439"/>
      <c r="AJ439"/>
    </row>
    <row r="440" spans="1:42" x14ac:dyDescent="0.2">
      <c r="A440" s="33">
        <v>3</v>
      </c>
      <c r="B440" s="33" t="s">
        <v>93</v>
      </c>
      <c r="C440" t="s">
        <v>17</v>
      </c>
      <c r="D440">
        <v>25</v>
      </c>
      <c r="E440">
        <v>200</v>
      </c>
      <c r="F440">
        <v>0</v>
      </c>
      <c r="G440">
        <v>4413</v>
      </c>
      <c r="H440">
        <v>4413</v>
      </c>
      <c r="I440">
        <v>0</v>
      </c>
      <c r="J440">
        <v>1.141815</v>
      </c>
      <c r="K440">
        <v>0</v>
      </c>
      <c r="L440">
        <v>5</v>
      </c>
      <c r="M440">
        <v>2</v>
      </c>
      <c r="N440">
        <v>5</v>
      </c>
      <c r="O440">
        <v>3</v>
      </c>
      <c r="P440">
        <v>232</v>
      </c>
      <c r="Q440">
        <v>8</v>
      </c>
      <c r="R440">
        <v>221</v>
      </c>
      <c r="S440">
        <v>1.0602009999999999</v>
      </c>
      <c r="T440">
        <v>1.0611520000000001</v>
      </c>
      <c r="U440">
        <v>0.40945199999999998</v>
      </c>
      <c r="V440"/>
      <c r="W440"/>
      <c r="X440"/>
      <c r="Y440"/>
      <c r="Z440"/>
      <c r="AA440"/>
      <c r="AB440"/>
      <c r="AC440"/>
      <c r="AD440"/>
      <c r="AE440"/>
      <c r="AF440"/>
      <c r="AG440"/>
      <c r="AH440"/>
      <c r="AI440"/>
      <c r="AJ440"/>
    </row>
    <row r="441" spans="1:42" x14ac:dyDescent="0.2">
      <c r="A441" s="33">
        <v>3</v>
      </c>
      <c r="B441" s="33" t="s">
        <v>93</v>
      </c>
      <c r="C441" t="s">
        <v>18</v>
      </c>
      <c r="D441">
        <v>25</v>
      </c>
      <c r="E441">
        <v>200</v>
      </c>
      <c r="F441">
        <v>0</v>
      </c>
      <c r="G441">
        <v>4441</v>
      </c>
      <c r="H441">
        <v>4441</v>
      </c>
      <c r="I441">
        <v>0</v>
      </c>
      <c r="J441">
        <v>554.818534</v>
      </c>
      <c r="K441">
        <v>365443</v>
      </c>
      <c r="L441">
        <v>6112</v>
      </c>
      <c r="M441">
        <v>2</v>
      </c>
      <c r="N441">
        <v>5</v>
      </c>
      <c r="O441">
        <v>3</v>
      </c>
      <c r="P441">
        <v>506</v>
      </c>
      <c r="Q441">
        <v>20199</v>
      </c>
      <c r="R441">
        <v>492</v>
      </c>
      <c r="S441">
        <v>214.13740200000001</v>
      </c>
      <c r="T441">
        <v>214.13830899999999</v>
      </c>
      <c r="U441">
        <v>0.68662599999999996</v>
      </c>
      <c r="V441"/>
      <c r="W441"/>
      <c r="X441"/>
      <c r="Y441"/>
      <c r="Z441"/>
      <c r="AA441"/>
      <c r="AB441"/>
      <c r="AC441"/>
      <c r="AD441"/>
      <c r="AE441"/>
      <c r="AF441"/>
      <c r="AG441"/>
      <c r="AH441"/>
      <c r="AI441"/>
      <c r="AJ441"/>
    </row>
    <row r="442" spans="1:42" x14ac:dyDescent="0.2">
      <c r="A442" s="33">
        <v>3</v>
      </c>
      <c r="B442" s="33" t="s">
        <v>93</v>
      </c>
      <c r="C442" t="s">
        <v>19</v>
      </c>
      <c r="D442">
        <v>25</v>
      </c>
      <c r="E442">
        <v>200</v>
      </c>
      <c r="F442">
        <v>0</v>
      </c>
      <c r="G442">
        <v>4288</v>
      </c>
      <c r="H442">
        <v>4288</v>
      </c>
      <c r="I442">
        <v>0</v>
      </c>
      <c r="J442">
        <v>28.087294</v>
      </c>
      <c r="K442">
        <v>35831</v>
      </c>
      <c r="L442">
        <v>1448</v>
      </c>
      <c r="M442">
        <v>2</v>
      </c>
      <c r="N442">
        <v>4</v>
      </c>
      <c r="O442">
        <v>3</v>
      </c>
      <c r="P442">
        <v>309</v>
      </c>
      <c r="Q442">
        <v>6463</v>
      </c>
      <c r="R442">
        <v>292</v>
      </c>
      <c r="S442">
        <v>22.639984999999999</v>
      </c>
      <c r="T442">
        <v>22.640998</v>
      </c>
      <c r="U442">
        <v>3.2425169999999999</v>
      </c>
      <c r="V442"/>
      <c r="W442"/>
      <c r="X442"/>
      <c r="Y442"/>
      <c r="Z442"/>
      <c r="AA442"/>
      <c r="AB442"/>
      <c r="AC442"/>
      <c r="AD442"/>
      <c r="AE442"/>
      <c r="AF442"/>
      <c r="AG442"/>
      <c r="AH442"/>
      <c r="AI442"/>
      <c r="AJ442"/>
    </row>
    <row r="443" spans="1:42" x14ac:dyDescent="0.2">
      <c r="A443" s="33">
        <v>3</v>
      </c>
      <c r="B443" s="33" t="s">
        <v>93</v>
      </c>
      <c r="C443" t="s">
        <v>20</v>
      </c>
      <c r="D443">
        <v>25</v>
      </c>
      <c r="E443">
        <v>200</v>
      </c>
      <c r="F443">
        <v>0</v>
      </c>
      <c r="G443">
        <v>3930</v>
      </c>
      <c r="H443">
        <v>3930</v>
      </c>
      <c r="I443">
        <v>0</v>
      </c>
      <c r="J443">
        <v>2539.150333</v>
      </c>
      <c r="K443">
        <v>799707</v>
      </c>
      <c r="L443">
        <v>13418</v>
      </c>
      <c r="M443">
        <v>2</v>
      </c>
      <c r="N443">
        <v>4</v>
      </c>
      <c r="O443">
        <v>3</v>
      </c>
      <c r="P443">
        <v>205</v>
      </c>
      <c r="Q443">
        <v>61910</v>
      </c>
      <c r="R443">
        <v>186</v>
      </c>
      <c r="S443">
        <v>13.246926</v>
      </c>
      <c r="T443">
        <v>13.247807999999999</v>
      </c>
      <c r="U443">
        <v>1.254338</v>
      </c>
      <c r="V443" s="28">
        <f t="shared" ref="V443:AA443" si="128">IFERROR(AVERAGE(G432:G443),"")</f>
        <v>4633.666666666667</v>
      </c>
      <c r="W443" s="28">
        <f t="shared" si="128"/>
        <v>4633.666666666667</v>
      </c>
      <c r="X443" s="28">
        <f t="shared" si="128"/>
        <v>0</v>
      </c>
      <c r="Y443" s="28">
        <f t="shared" si="128"/>
        <v>287.12191116666668</v>
      </c>
      <c r="Z443" s="28">
        <f t="shared" si="128"/>
        <v>132096.75</v>
      </c>
      <c r="AA443" s="28">
        <f t="shared" si="128"/>
        <v>2452.25</v>
      </c>
      <c r="AB443" s="28">
        <f t="shared" ref="AB443:AG443" si="129">IFERROR(AVERAGE(P432:P443),"")</f>
        <v>310.75</v>
      </c>
      <c r="AC443" s="28">
        <f t="shared" si="129"/>
        <v>10979.5</v>
      </c>
      <c r="AD443" s="28">
        <f t="shared" si="129"/>
        <v>300</v>
      </c>
      <c r="AE443" s="28">
        <f t="shared" si="129"/>
        <v>30.402248750000002</v>
      </c>
      <c r="AF443" s="28">
        <f t="shared" si="129"/>
        <v>30.403256250000002</v>
      </c>
      <c r="AG443" s="28">
        <f t="shared" si="129"/>
        <v>1.1326987500000001</v>
      </c>
      <c r="AH443" s="28">
        <f>IFERROR(AVERAGE(N432:N443),"")</f>
        <v>5.083333333333333</v>
      </c>
      <c r="AI443" s="28">
        <f>IFERROR(AVERAGE(O432:O443),"")</f>
        <v>3</v>
      </c>
      <c r="AJ443" s="28">
        <f>AVERAGE(M432:M443)</f>
        <v>2</v>
      </c>
      <c r="AK443">
        <f>COUNTA(D432:D443)</f>
        <v>12</v>
      </c>
      <c r="AL443">
        <f>COUNTIF(M432:M443,"=2")</f>
        <v>12</v>
      </c>
      <c r="AM443">
        <f>COUNTIF(M432:M443,"=1")</f>
        <v>0</v>
      </c>
      <c r="AN443">
        <f>COUNTIF(M432:M443,"=0")</f>
        <v>0</v>
      </c>
      <c r="AO443">
        <f>COUNTIF(M432:M443,"=3")</f>
        <v>0</v>
      </c>
      <c r="AP443">
        <f>COUNTIF(M432:M443,"=")</f>
        <v>0</v>
      </c>
    </row>
    <row r="444" spans="1:42" x14ac:dyDescent="0.2">
      <c r="A444" s="33">
        <v>3</v>
      </c>
      <c r="B444" s="33" t="s">
        <v>94</v>
      </c>
      <c r="C444" t="s">
        <v>21</v>
      </c>
      <c r="D444">
        <v>25</v>
      </c>
      <c r="E444">
        <v>200</v>
      </c>
      <c r="F444">
        <v>0</v>
      </c>
      <c r="G444">
        <v>4611</v>
      </c>
      <c r="H444">
        <v>4611</v>
      </c>
      <c r="I444">
        <v>0</v>
      </c>
      <c r="J444">
        <v>0.62877400000000006</v>
      </c>
      <c r="K444">
        <v>0</v>
      </c>
      <c r="L444">
        <v>2</v>
      </c>
      <c r="M444">
        <v>2</v>
      </c>
      <c r="N444">
        <v>4</v>
      </c>
      <c r="O444">
        <v>3</v>
      </c>
      <c r="P444">
        <v>226</v>
      </c>
      <c r="Q444">
        <v>8</v>
      </c>
      <c r="R444">
        <v>219</v>
      </c>
      <c r="S444">
        <v>0.56124600000000002</v>
      </c>
      <c r="T444">
        <v>0.56190200000000001</v>
      </c>
      <c r="U444">
        <v>0.170986</v>
      </c>
      <c r="V444"/>
      <c r="W444"/>
      <c r="X444"/>
      <c r="Y444"/>
      <c r="Z444"/>
      <c r="AA444"/>
      <c r="AB444"/>
      <c r="AC444"/>
      <c r="AD444"/>
      <c r="AE444"/>
      <c r="AF444"/>
      <c r="AG444"/>
      <c r="AH444"/>
      <c r="AI444"/>
      <c r="AJ444"/>
    </row>
    <row r="445" spans="1:42" x14ac:dyDescent="0.2">
      <c r="A445" s="33">
        <v>3</v>
      </c>
      <c r="B445" s="33" t="s">
        <v>94</v>
      </c>
      <c r="C445" t="s">
        <v>22</v>
      </c>
      <c r="D445">
        <v>25</v>
      </c>
      <c r="E445">
        <v>200</v>
      </c>
      <c r="F445">
        <v>0</v>
      </c>
      <c r="G445">
        <v>3518</v>
      </c>
      <c r="H445">
        <v>3518</v>
      </c>
      <c r="I445">
        <v>0</v>
      </c>
      <c r="J445">
        <v>0.65891500000000003</v>
      </c>
      <c r="K445">
        <v>0</v>
      </c>
      <c r="L445">
        <v>10</v>
      </c>
      <c r="M445">
        <v>2</v>
      </c>
      <c r="N445">
        <v>3</v>
      </c>
      <c r="O445">
        <v>3</v>
      </c>
      <c r="P445">
        <v>93</v>
      </c>
      <c r="Q445">
        <v>20</v>
      </c>
      <c r="R445">
        <v>86</v>
      </c>
      <c r="S445">
        <v>0.61502599999999996</v>
      </c>
      <c r="T445">
        <v>0.61504800000000004</v>
      </c>
      <c r="U445">
        <v>0.18289900000000001</v>
      </c>
      <c r="V445"/>
      <c r="W445"/>
      <c r="X445"/>
      <c r="Y445"/>
      <c r="Z445"/>
      <c r="AA445"/>
      <c r="AB445"/>
      <c r="AC445"/>
      <c r="AD445"/>
      <c r="AE445"/>
      <c r="AF445"/>
      <c r="AG445"/>
      <c r="AH445"/>
      <c r="AI445"/>
      <c r="AJ445"/>
    </row>
    <row r="446" spans="1:42" x14ac:dyDescent="0.2">
      <c r="A446" s="33">
        <v>3</v>
      </c>
      <c r="B446" s="33" t="s">
        <v>94</v>
      </c>
      <c r="C446" t="s">
        <v>23</v>
      </c>
      <c r="D446">
        <v>25</v>
      </c>
      <c r="E446">
        <v>200</v>
      </c>
      <c r="F446">
        <v>0</v>
      </c>
      <c r="G446">
        <v>3328</v>
      </c>
      <c r="H446">
        <v>3328</v>
      </c>
      <c r="I446">
        <v>0</v>
      </c>
      <c r="J446">
        <v>6.203843</v>
      </c>
      <c r="K446">
        <v>25513</v>
      </c>
      <c r="L446">
        <v>333</v>
      </c>
      <c r="M446">
        <v>2</v>
      </c>
      <c r="N446">
        <v>3</v>
      </c>
      <c r="O446">
        <v>3</v>
      </c>
      <c r="P446">
        <v>358</v>
      </c>
      <c r="Q446">
        <v>2883</v>
      </c>
      <c r="R446">
        <v>340</v>
      </c>
      <c r="S446">
        <v>4.3845489999999998</v>
      </c>
      <c r="T446">
        <v>4.3845989999999997</v>
      </c>
      <c r="U446">
        <v>0.31550800000000001</v>
      </c>
      <c r="V446"/>
      <c r="W446"/>
      <c r="X446"/>
      <c r="Y446"/>
      <c r="Z446"/>
      <c r="AA446"/>
      <c r="AB446"/>
      <c r="AC446"/>
      <c r="AD446"/>
      <c r="AE446"/>
      <c r="AF446"/>
      <c r="AG446"/>
      <c r="AH446"/>
      <c r="AI446"/>
      <c r="AJ446"/>
    </row>
    <row r="447" spans="1:42" x14ac:dyDescent="0.2">
      <c r="A447" s="33">
        <v>3</v>
      </c>
      <c r="B447" s="33" t="s">
        <v>94</v>
      </c>
      <c r="C447" t="s">
        <v>24</v>
      </c>
      <c r="D447">
        <v>25</v>
      </c>
      <c r="E447">
        <v>200</v>
      </c>
      <c r="F447">
        <v>0</v>
      </c>
      <c r="G447">
        <v>3066</v>
      </c>
      <c r="H447">
        <v>3066</v>
      </c>
      <c r="I447">
        <v>0</v>
      </c>
      <c r="J447">
        <v>0.94926699999999997</v>
      </c>
      <c r="K447">
        <v>717</v>
      </c>
      <c r="L447">
        <v>122</v>
      </c>
      <c r="M447">
        <v>2</v>
      </c>
      <c r="N447">
        <v>3</v>
      </c>
      <c r="O447">
        <v>3</v>
      </c>
      <c r="P447">
        <v>33</v>
      </c>
      <c r="Q447">
        <v>251</v>
      </c>
      <c r="R447">
        <v>23</v>
      </c>
      <c r="S447">
        <v>0.74710200000000004</v>
      </c>
      <c r="T447">
        <v>0.74715900000000002</v>
      </c>
      <c r="U447">
        <v>0.27036700000000002</v>
      </c>
      <c r="V447"/>
      <c r="W447"/>
      <c r="X447"/>
      <c r="Y447"/>
      <c r="Z447"/>
      <c r="AA447"/>
      <c r="AB447"/>
      <c r="AC447"/>
      <c r="AD447"/>
      <c r="AE447"/>
      <c r="AF447"/>
      <c r="AG447"/>
      <c r="AH447"/>
      <c r="AI447"/>
      <c r="AJ447"/>
    </row>
    <row r="448" spans="1:42" x14ac:dyDescent="0.2">
      <c r="A448" s="33">
        <v>3</v>
      </c>
      <c r="B448" s="33" t="s">
        <v>94</v>
      </c>
      <c r="C448" t="s">
        <v>25</v>
      </c>
      <c r="D448">
        <v>25</v>
      </c>
      <c r="E448">
        <v>200</v>
      </c>
      <c r="F448">
        <v>0</v>
      </c>
      <c r="G448">
        <v>4113</v>
      </c>
      <c r="H448">
        <v>4113</v>
      </c>
      <c r="I448">
        <v>0</v>
      </c>
      <c r="J448">
        <v>6.4315030000000002</v>
      </c>
      <c r="K448">
        <v>20188</v>
      </c>
      <c r="L448">
        <v>555</v>
      </c>
      <c r="M448">
        <v>2</v>
      </c>
      <c r="N448">
        <v>4</v>
      </c>
      <c r="O448">
        <v>3</v>
      </c>
      <c r="P448">
        <v>217</v>
      </c>
      <c r="Q448">
        <v>2913</v>
      </c>
      <c r="R448">
        <v>205</v>
      </c>
      <c r="S448">
        <v>6.3233139999999999</v>
      </c>
      <c r="T448">
        <v>6.3240949999999998</v>
      </c>
      <c r="U448">
        <v>0.79864000000000002</v>
      </c>
      <c r="V448"/>
      <c r="W448"/>
      <c r="X448"/>
      <c r="Y448"/>
      <c r="Z448"/>
      <c r="AA448"/>
      <c r="AB448"/>
      <c r="AC448"/>
      <c r="AD448"/>
      <c r="AE448"/>
      <c r="AF448"/>
      <c r="AG448"/>
      <c r="AH448"/>
      <c r="AI448"/>
      <c r="AJ448"/>
    </row>
    <row r="449" spans="1:42" x14ac:dyDescent="0.2">
      <c r="A449" s="33">
        <v>3</v>
      </c>
      <c r="B449" s="33" t="s">
        <v>94</v>
      </c>
      <c r="C449" t="s">
        <v>26</v>
      </c>
      <c r="D449">
        <v>25</v>
      </c>
      <c r="E449">
        <v>200</v>
      </c>
      <c r="F449">
        <v>0</v>
      </c>
      <c r="G449">
        <v>3455</v>
      </c>
      <c r="H449">
        <v>3455</v>
      </c>
      <c r="I449">
        <v>0</v>
      </c>
      <c r="J449">
        <v>2.9323980000000001</v>
      </c>
      <c r="K449">
        <v>4711</v>
      </c>
      <c r="L449">
        <v>276</v>
      </c>
      <c r="M449">
        <v>2</v>
      </c>
      <c r="N449">
        <v>3</v>
      </c>
      <c r="O449">
        <v>3</v>
      </c>
      <c r="P449">
        <v>286</v>
      </c>
      <c r="Q449">
        <v>691</v>
      </c>
      <c r="R449">
        <v>272</v>
      </c>
      <c r="S449">
        <v>2.6236389999999998</v>
      </c>
      <c r="T449">
        <v>2.6236950000000001</v>
      </c>
      <c r="U449">
        <v>1.6456470000000001</v>
      </c>
      <c r="V449"/>
      <c r="W449"/>
      <c r="X449"/>
      <c r="Y449"/>
      <c r="Z449"/>
      <c r="AA449"/>
      <c r="AB449"/>
      <c r="AC449"/>
      <c r="AD449"/>
      <c r="AE449"/>
      <c r="AF449"/>
      <c r="AG449"/>
      <c r="AH449"/>
      <c r="AI449"/>
      <c r="AJ449"/>
    </row>
    <row r="450" spans="1:42" x14ac:dyDescent="0.2">
      <c r="A450" s="33">
        <v>3</v>
      </c>
      <c r="B450" s="33" t="s">
        <v>94</v>
      </c>
      <c r="C450" t="s">
        <v>27</v>
      </c>
      <c r="D450">
        <v>25</v>
      </c>
      <c r="E450">
        <v>200</v>
      </c>
      <c r="F450">
        <v>0</v>
      </c>
      <c r="G450">
        <v>2983</v>
      </c>
      <c r="H450">
        <v>2983</v>
      </c>
      <c r="I450">
        <v>0</v>
      </c>
      <c r="J450">
        <v>1.5071570000000001</v>
      </c>
      <c r="K450">
        <v>0</v>
      </c>
      <c r="L450">
        <v>11</v>
      </c>
      <c r="M450">
        <v>2</v>
      </c>
      <c r="N450">
        <v>3</v>
      </c>
      <c r="O450">
        <v>3</v>
      </c>
      <c r="P450">
        <v>250</v>
      </c>
      <c r="Q450">
        <v>28</v>
      </c>
      <c r="R450">
        <v>241</v>
      </c>
      <c r="S450">
        <v>1.487919</v>
      </c>
      <c r="T450">
        <v>1.487954</v>
      </c>
      <c r="U450">
        <v>0.30633500000000002</v>
      </c>
      <c r="V450"/>
      <c r="W450"/>
      <c r="X450"/>
      <c r="Y450"/>
      <c r="Z450"/>
      <c r="AA450"/>
      <c r="AB450"/>
      <c r="AC450"/>
      <c r="AD450"/>
      <c r="AE450"/>
      <c r="AF450"/>
      <c r="AG450"/>
      <c r="AH450"/>
      <c r="AI450"/>
      <c r="AJ450"/>
    </row>
    <row r="451" spans="1:42" x14ac:dyDescent="0.2">
      <c r="A451" s="33">
        <v>3</v>
      </c>
      <c r="B451" s="33" t="s">
        <v>94</v>
      </c>
      <c r="C451" t="s">
        <v>28</v>
      </c>
      <c r="D451">
        <v>25</v>
      </c>
      <c r="E451">
        <v>200</v>
      </c>
      <c r="F451">
        <v>0</v>
      </c>
      <c r="G451">
        <v>2945</v>
      </c>
      <c r="H451">
        <v>2945</v>
      </c>
      <c r="I451">
        <v>0</v>
      </c>
      <c r="J451">
        <v>1.0986659999999999</v>
      </c>
      <c r="K451">
        <v>0</v>
      </c>
      <c r="L451">
        <v>9</v>
      </c>
      <c r="M451">
        <v>2</v>
      </c>
      <c r="N451">
        <v>3</v>
      </c>
      <c r="O451">
        <v>3</v>
      </c>
      <c r="P451">
        <v>71</v>
      </c>
      <c r="Q451">
        <v>11</v>
      </c>
      <c r="R451">
        <v>65</v>
      </c>
      <c r="S451">
        <v>1.0909530000000001</v>
      </c>
      <c r="T451">
        <v>1.091013</v>
      </c>
      <c r="U451">
        <v>0.27690100000000001</v>
      </c>
      <c r="V451" s="28">
        <f t="shared" ref="V451:AA451" si="130">IFERROR(AVERAGE(G444:G451),"")</f>
        <v>3502.375</v>
      </c>
      <c r="W451" s="28">
        <f t="shared" si="130"/>
        <v>3502.375</v>
      </c>
      <c r="X451" s="28">
        <f t="shared" si="130"/>
        <v>0</v>
      </c>
      <c r="Y451" s="28">
        <f t="shared" si="130"/>
        <v>2.5513153750000002</v>
      </c>
      <c r="Z451" s="28">
        <f t="shared" si="130"/>
        <v>6391.125</v>
      </c>
      <c r="AA451" s="28">
        <f t="shared" si="130"/>
        <v>164.75</v>
      </c>
      <c r="AB451" s="28">
        <f t="shared" ref="AB451:AG451" si="131">IFERROR(AVERAGE(P444:P451),"")</f>
        <v>191.75</v>
      </c>
      <c r="AC451" s="28">
        <f t="shared" si="131"/>
        <v>850.625</v>
      </c>
      <c r="AD451" s="28">
        <f t="shared" si="131"/>
        <v>181.375</v>
      </c>
      <c r="AE451" s="28">
        <f t="shared" si="131"/>
        <v>2.2292185</v>
      </c>
      <c r="AF451" s="28">
        <f t="shared" si="131"/>
        <v>2.2294331249999999</v>
      </c>
      <c r="AG451" s="28">
        <f t="shared" si="131"/>
        <v>0.49591037499999996</v>
      </c>
      <c r="AH451" s="28">
        <f>IFERROR(AVERAGE(N444:N451),"")</f>
        <v>3.25</v>
      </c>
      <c r="AI451" s="28">
        <f>IFERROR(AVERAGE(O444:O451),"")</f>
        <v>3</v>
      </c>
      <c r="AJ451" s="28">
        <f>AVERAGE(M444:M451)</f>
        <v>2</v>
      </c>
      <c r="AK451">
        <f>COUNTA(D444:D451)</f>
        <v>8</v>
      </c>
      <c r="AL451">
        <f>COUNTIF(M444:M451,"=2")</f>
        <v>8</v>
      </c>
      <c r="AM451">
        <f>COUNTIF(M444:M451,"=1")</f>
        <v>0</v>
      </c>
      <c r="AN451">
        <f>COUNTIF(M444:M451,"=0")</f>
        <v>0</v>
      </c>
      <c r="AO451">
        <f>COUNTIF(M444:M451,"=3")</f>
        <v>0</v>
      </c>
      <c r="AP451">
        <f>COUNTIF(M444:M451,"=")</f>
        <v>0</v>
      </c>
    </row>
    <row r="452" spans="1:42" x14ac:dyDescent="0.2">
      <c r="A452" s="33">
        <v>3</v>
      </c>
      <c r="B452" s="33" t="s">
        <v>95</v>
      </c>
      <c r="C452" t="s">
        <v>29</v>
      </c>
      <c r="D452">
        <v>25</v>
      </c>
      <c r="E452">
        <v>700</v>
      </c>
      <c r="F452">
        <v>0</v>
      </c>
      <c r="G452">
        <v>2147</v>
      </c>
      <c r="H452">
        <v>2147</v>
      </c>
      <c r="I452">
        <v>0</v>
      </c>
      <c r="J452">
        <v>5.3262999999999998E-2</v>
      </c>
      <c r="K452">
        <v>0</v>
      </c>
      <c r="L452">
        <v>0</v>
      </c>
      <c r="M452">
        <v>2</v>
      </c>
      <c r="N452">
        <v>2</v>
      </c>
      <c r="O452">
        <v>2</v>
      </c>
      <c r="P452">
        <v>3</v>
      </c>
      <c r="Q452">
        <v>0</v>
      </c>
      <c r="R452">
        <v>0</v>
      </c>
      <c r="S452">
        <v>5.0809E-2</v>
      </c>
      <c r="T452">
        <v>5.0826000000000003E-2</v>
      </c>
      <c r="U452">
        <v>4.3104000000000003E-2</v>
      </c>
      <c r="V452"/>
      <c r="W452"/>
      <c r="X452"/>
      <c r="Y452"/>
      <c r="Z452"/>
      <c r="AA452"/>
      <c r="AB452"/>
      <c r="AC452"/>
      <c r="AD452"/>
      <c r="AE452"/>
      <c r="AF452"/>
      <c r="AG452"/>
      <c r="AH452"/>
      <c r="AI452"/>
      <c r="AJ452"/>
    </row>
    <row r="453" spans="1:42" x14ac:dyDescent="0.2">
      <c r="A453" s="33">
        <v>3</v>
      </c>
      <c r="B453" s="33" t="s">
        <v>95</v>
      </c>
      <c r="C453" t="s">
        <v>30</v>
      </c>
      <c r="D453">
        <v>25</v>
      </c>
      <c r="E453">
        <v>700</v>
      </c>
      <c r="F453">
        <v>0</v>
      </c>
      <c r="G453">
        <v>2147</v>
      </c>
      <c r="H453">
        <v>2147</v>
      </c>
      <c r="I453">
        <v>0</v>
      </c>
      <c r="J453">
        <v>0.29335600000000001</v>
      </c>
      <c r="K453">
        <v>866</v>
      </c>
      <c r="L453">
        <v>45</v>
      </c>
      <c r="M453">
        <v>2</v>
      </c>
      <c r="N453">
        <v>2</v>
      </c>
      <c r="O453">
        <v>2</v>
      </c>
      <c r="P453">
        <v>11</v>
      </c>
      <c r="Q453">
        <v>74</v>
      </c>
      <c r="R453">
        <v>4</v>
      </c>
      <c r="S453">
        <v>0.13016900000000001</v>
      </c>
      <c r="T453">
        <v>0.13020799999999999</v>
      </c>
      <c r="U453">
        <v>6.1149000000000002E-2</v>
      </c>
      <c r="V453"/>
      <c r="W453"/>
      <c r="X453"/>
      <c r="Y453"/>
      <c r="Z453"/>
      <c r="AA453"/>
      <c r="AB453"/>
      <c r="AC453"/>
      <c r="AD453"/>
      <c r="AE453"/>
      <c r="AF453"/>
      <c r="AG453"/>
      <c r="AH453"/>
      <c r="AI453"/>
      <c r="AJ453"/>
    </row>
    <row r="454" spans="1:42" x14ac:dyDescent="0.2">
      <c r="A454" s="33">
        <v>3</v>
      </c>
      <c r="B454" s="33" t="s">
        <v>95</v>
      </c>
      <c r="C454" t="s">
        <v>31</v>
      </c>
      <c r="D454">
        <v>25</v>
      </c>
      <c r="E454">
        <v>700</v>
      </c>
      <c r="F454">
        <v>0</v>
      </c>
      <c r="G454">
        <v>2147</v>
      </c>
      <c r="H454">
        <v>2147</v>
      </c>
      <c r="I454">
        <v>0</v>
      </c>
      <c r="J454">
        <v>0.608012</v>
      </c>
      <c r="K454">
        <v>2118</v>
      </c>
      <c r="L454">
        <v>74</v>
      </c>
      <c r="M454">
        <v>2</v>
      </c>
      <c r="N454">
        <v>2</v>
      </c>
      <c r="O454">
        <v>2</v>
      </c>
      <c r="P454">
        <v>34</v>
      </c>
      <c r="Q454">
        <v>144</v>
      </c>
      <c r="R454">
        <v>26</v>
      </c>
      <c r="S454">
        <v>0.32436799999999999</v>
      </c>
      <c r="T454">
        <v>0.32439200000000001</v>
      </c>
      <c r="U454">
        <v>8.4750000000000006E-2</v>
      </c>
      <c r="V454"/>
      <c r="W454"/>
      <c r="X454"/>
      <c r="Y454"/>
      <c r="Z454"/>
      <c r="AA454"/>
      <c r="AB454"/>
      <c r="AC454"/>
      <c r="AD454"/>
      <c r="AE454"/>
      <c r="AF454"/>
      <c r="AG454"/>
      <c r="AH454"/>
      <c r="AI454"/>
      <c r="AJ454"/>
    </row>
    <row r="455" spans="1:42" x14ac:dyDescent="0.2">
      <c r="A455" s="33">
        <v>3</v>
      </c>
      <c r="B455" s="33" t="s">
        <v>95</v>
      </c>
      <c r="C455" t="s">
        <v>32</v>
      </c>
      <c r="D455">
        <v>25</v>
      </c>
      <c r="E455">
        <v>700</v>
      </c>
      <c r="F455">
        <v>0</v>
      </c>
      <c r="G455">
        <v>2131</v>
      </c>
      <c r="H455">
        <v>2131</v>
      </c>
      <c r="I455">
        <v>0</v>
      </c>
      <c r="J455">
        <v>4.5965189999999998</v>
      </c>
      <c r="K455">
        <v>19257</v>
      </c>
      <c r="L455">
        <v>260</v>
      </c>
      <c r="M455">
        <v>2</v>
      </c>
      <c r="N455">
        <v>1</v>
      </c>
      <c r="O455">
        <v>1</v>
      </c>
      <c r="P455">
        <v>28</v>
      </c>
      <c r="Q455">
        <v>1397</v>
      </c>
      <c r="R455">
        <v>19</v>
      </c>
      <c r="S455">
        <v>4.5222379999999998</v>
      </c>
      <c r="T455">
        <v>4.5222899999999999</v>
      </c>
      <c r="U455">
        <v>5.6867000000000001E-2</v>
      </c>
      <c r="V455"/>
      <c r="W455"/>
      <c r="X455"/>
      <c r="Y455"/>
      <c r="Z455"/>
      <c r="AA455"/>
      <c r="AB455"/>
      <c r="AC455"/>
      <c r="AD455"/>
      <c r="AE455"/>
      <c r="AF455"/>
      <c r="AG455"/>
      <c r="AH455"/>
      <c r="AI455"/>
      <c r="AJ455"/>
    </row>
    <row r="456" spans="1:42" x14ac:dyDescent="0.2">
      <c r="A456" s="33">
        <v>3</v>
      </c>
      <c r="B456" s="33" t="s">
        <v>95</v>
      </c>
      <c r="C456" t="s">
        <v>33</v>
      </c>
      <c r="D456">
        <v>25</v>
      </c>
      <c r="E456">
        <v>700</v>
      </c>
      <c r="F456">
        <v>0</v>
      </c>
      <c r="G456">
        <v>2147</v>
      </c>
      <c r="H456">
        <v>2147</v>
      </c>
      <c r="I456">
        <v>0</v>
      </c>
      <c r="J456">
        <v>0.21785599999999999</v>
      </c>
      <c r="K456">
        <v>0</v>
      </c>
      <c r="L456">
        <v>3</v>
      </c>
      <c r="M456">
        <v>2</v>
      </c>
      <c r="N456">
        <v>2</v>
      </c>
      <c r="O456">
        <v>2</v>
      </c>
      <c r="P456">
        <v>30</v>
      </c>
      <c r="Q456">
        <v>3</v>
      </c>
      <c r="R456">
        <v>27</v>
      </c>
      <c r="S456">
        <v>7.8798999999999994E-2</v>
      </c>
      <c r="T456">
        <v>7.8817999999999999E-2</v>
      </c>
      <c r="U456">
        <v>5.8504E-2</v>
      </c>
      <c r="V456"/>
      <c r="W456"/>
      <c r="X456"/>
      <c r="Y456"/>
      <c r="Z456"/>
      <c r="AA456"/>
      <c r="AB456"/>
      <c r="AC456"/>
      <c r="AD456"/>
      <c r="AE456"/>
      <c r="AF456"/>
      <c r="AG456"/>
      <c r="AH456"/>
      <c r="AI456"/>
      <c r="AJ456"/>
    </row>
    <row r="457" spans="1:42" x14ac:dyDescent="0.2">
      <c r="A457" s="33">
        <v>3</v>
      </c>
      <c r="B457" s="33" t="s">
        <v>95</v>
      </c>
      <c r="C457" t="s">
        <v>34</v>
      </c>
      <c r="D457">
        <v>25</v>
      </c>
      <c r="E457">
        <v>700</v>
      </c>
      <c r="F457">
        <v>0</v>
      </c>
      <c r="G457">
        <v>2147</v>
      </c>
      <c r="H457">
        <v>2147</v>
      </c>
      <c r="I457">
        <v>0</v>
      </c>
      <c r="J457">
        <v>0.15556300000000001</v>
      </c>
      <c r="K457">
        <v>0</v>
      </c>
      <c r="L457">
        <v>14</v>
      </c>
      <c r="M457">
        <v>2</v>
      </c>
      <c r="N457">
        <v>2</v>
      </c>
      <c r="O457">
        <v>2</v>
      </c>
      <c r="P457">
        <v>116</v>
      </c>
      <c r="Q457">
        <v>21</v>
      </c>
      <c r="R457">
        <v>112</v>
      </c>
      <c r="S457">
        <v>0.102295</v>
      </c>
      <c r="T457">
        <v>0.10231999999999999</v>
      </c>
      <c r="U457">
        <v>5.6029000000000002E-2</v>
      </c>
      <c r="V457"/>
      <c r="W457"/>
      <c r="X457"/>
      <c r="Y457"/>
      <c r="Z457"/>
      <c r="AA457"/>
      <c r="AB457"/>
      <c r="AC457"/>
      <c r="AD457"/>
      <c r="AE457"/>
      <c r="AF457"/>
      <c r="AG457"/>
      <c r="AH457"/>
      <c r="AI457"/>
      <c r="AJ457"/>
    </row>
    <row r="458" spans="1:42" x14ac:dyDescent="0.2">
      <c r="A458" s="33">
        <v>3</v>
      </c>
      <c r="B458" s="33" t="s">
        <v>95</v>
      </c>
      <c r="C458" t="s">
        <v>35</v>
      </c>
      <c r="D458">
        <v>25</v>
      </c>
      <c r="E458">
        <v>700</v>
      </c>
      <c r="F458">
        <v>0</v>
      </c>
      <c r="G458">
        <v>2145</v>
      </c>
      <c r="H458">
        <v>2145</v>
      </c>
      <c r="I458">
        <v>0</v>
      </c>
      <c r="J458">
        <v>0.200487</v>
      </c>
      <c r="K458">
        <v>0</v>
      </c>
      <c r="L458">
        <v>13</v>
      </c>
      <c r="M458">
        <v>2</v>
      </c>
      <c r="N458">
        <v>2</v>
      </c>
      <c r="O458">
        <v>2</v>
      </c>
      <c r="P458">
        <v>27</v>
      </c>
      <c r="Q458">
        <v>15</v>
      </c>
      <c r="R458">
        <v>16</v>
      </c>
      <c r="S458">
        <v>0.18543299999999999</v>
      </c>
      <c r="T458">
        <v>0.18546899999999999</v>
      </c>
      <c r="U458">
        <v>8.3501000000000006E-2</v>
      </c>
      <c r="V458"/>
      <c r="W458"/>
      <c r="X458"/>
      <c r="Y458"/>
      <c r="Z458"/>
      <c r="AA458"/>
      <c r="AB458"/>
      <c r="AC458"/>
      <c r="AD458"/>
      <c r="AE458"/>
      <c r="AF458"/>
      <c r="AG458"/>
      <c r="AH458"/>
      <c r="AI458"/>
      <c r="AJ458"/>
    </row>
    <row r="459" spans="1:42" x14ac:dyDescent="0.2">
      <c r="A459" s="33">
        <v>3</v>
      </c>
      <c r="B459" s="33" t="s">
        <v>95</v>
      </c>
      <c r="C459" t="s">
        <v>36</v>
      </c>
      <c r="D459">
        <v>25</v>
      </c>
      <c r="E459">
        <v>700</v>
      </c>
      <c r="F459">
        <v>0</v>
      </c>
      <c r="G459">
        <v>2145</v>
      </c>
      <c r="H459">
        <v>2145</v>
      </c>
      <c r="I459">
        <v>0</v>
      </c>
      <c r="J459">
        <v>0.21720300000000001</v>
      </c>
      <c r="K459">
        <v>0</v>
      </c>
      <c r="L459">
        <v>14</v>
      </c>
      <c r="M459">
        <v>2</v>
      </c>
      <c r="N459">
        <v>2</v>
      </c>
      <c r="O459">
        <v>2</v>
      </c>
      <c r="P459">
        <v>16</v>
      </c>
      <c r="Q459">
        <v>19</v>
      </c>
      <c r="R459">
        <v>8</v>
      </c>
      <c r="S459">
        <v>0.19034300000000001</v>
      </c>
      <c r="T459">
        <v>0.190361</v>
      </c>
      <c r="U459">
        <v>0.10370799999999999</v>
      </c>
      <c r="V459" s="28">
        <f t="shared" ref="V459:AA459" si="132">IFERROR(AVERAGE(G452:G459),"")</f>
        <v>2144.5</v>
      </c>
      <c r="W459" s="28">
        <f t="shared" si="132"/>
        <v>2144.5</v>
      </c>
      <c r="X459" s="28">
        <f t="shared" si="132"/>
        <v>0</v>
      </c>
      <c r="Y459" s="28">
        <f t="shared" si="132"/>
        <v>0.79278237499999993</v>
      </c>
      <c r="Z459" s="28">
        <f t="shared" si="132"/>
        <v>2780.125</v>
      </c>
      <c r="AA459" s="28">
        <f t="shared" si="132"/>
        <v>52.875</v>
      </c>
      <c r="AB459" s="28">
        <f t="shared" ref="AB459:AG459" si="133">IFERROR(AVERAGE(P452:P459),"")</f>
        <v>33.125</v>
      </c>
      <c r="AC459" s="28">
        <f t="shared" si="133"/>
        <v>209.125</v>
      </c>
      <c r="AD459" s="28">
        <f t="shared" si="133"/>
        <v>26.5</v>
      </c>
      <c r="AE459" s="28">
        <f t="shared" si="133"/>
        <v>0.69805675</v>
      </c>
      <c r="AF459" s="28">
        <f t="shared" si="133"/>
        <v>0.69808550000000003</v>
      </c>
      <c r="AG459" s="28">
        <f t="shared" si="133"/>
        <v>6.8451499999999998E-2</v>
      </c>
      <c r="AH459" s="28">
        <f>IFERROR(AVERAGE(N452:N459),"")</f>
        <v>1.875</v>
      </c>
      <c r="AI459" s="28">
        <f>IFERROR(AVERAGE(O452:O459),"")</f>
        <v>1.875</v>
      </c>
      <c r="AJ459" s="28">
        <f>AVERAGE(M452:M459)</f>
        <v>2</v>
      </c>
      <c r="AK459">
        <f>COUNTA(D452:D459)</f>
        <v>8</v>
      </c>
      <c r="AL459">
        <f>COUNTIF(M452:M459,"=2")</f>
        <v>8</v>
      </c>
      <c r="AM459">
        <f>COUNTIF(M452:M459,"=1")</f>
        <v>0</v>
      </c>
      <c r="AN459">
        <f>COUNTIF(M452:M459,"=0")</f>
        <v>0</v>
      </c>
      <c r="AO459">
        <f>COUNTIF(M452:M459,"=3")</f>
        <v>0</v>
      </c>
      <c r="AP459">
        <f>COUNTIF(M452:M459,"=")</f>
        <v>0</v>
      </c>
    </row>
    <row r="460" spans="1:42" x14ac:dyDescent="0.2">
      <c r="A460" s="33">
        <v>3</v>
      </c>
      <c r="B460" s="33" t="s">
        <v>96</v>
      </c>
      <c r="C460" t="s">
        <v>37</v>
      </c>
      <c r="D460">
        <v>25</v>
      </c>
      <c r="E460">
        <v>1000</v>
      </c>
      <c r="F460">
        <v>0</v>
      </c>
      <c r="G460">
        <v>4633</v>
      </c>
      <c r="H460">
        <v>4633</v>
      </c>
      <c r="I460">
        <v>0</v>
      </c>
      <c r="J460">
        <v>0.220082</v>
      </c>
      <c r="K460">
        <v>0</v>
      </c>
      <c r="L460">
        <v>10</v>
      </c>
      <c r="M460">
        <v>2</v>
      </c>
      <c r="N460">
        <v>4</v>
      </c>
      <c r="O460">
        <v>3</v>
      </c>
      <c r="P460">
        <v>31</v>
      </c>
      <c r="Q460">
        <v>11</v>
      </c>
      <c r="R460">
        <v>28</v>
      </c>
      <c r="S460">
        <v>0.13516800000000001</v>
      </c>
      <c r="T460">
        <v>0.13595299999999999</v>
      </c>
      <c r="U460">
        <v>0.106894</v>
      </c>
      <c r="V460"/>
      <c r="W460"/>
      <c r="X460"/>
      <c r="Y460"/>
      <c r="Z460"/>
      <c r="AA460"/>
      <c r="AB460"/>
      <c r="AC460"/>
      <c r="AD460"/>
      <c r="AE460"/>
      <c r="AF460"/>
      <c r="AG460"/>
      <c r="AH460"/>
      <c r="AI460"/>
      <c r="AJ460"/>
    </row>
    <row r="461" spans="1:42" x14ac:dyDescent="0.2">
      <c r="A461" s="33">
        <v>3</v>
      </c>
      <c r="B461" s="33" t="s">
        <v>96</v>
      </c>
      <c r="C461" t="s">
        <v>38</v>
      </c>
      <c r="D461">
        <v>25</v>
      </c>
      <c r="E461">
        <v>1000</v>
      </c>
      <c r="F461">
        <v>0</v>
      </c>
      <c r="G461">
        <v>4105</v>
      </c>
      <c r="H461">
        <v>4105</v>
      </c>
      <c r="I461">
        <v>0</v>
      </c>
      <c r="J461">
        <v>1.286122</v>
      </c>
      <c r="K461">
        <v>3217</v>
      </c>
      <c r="L461">
        <v>182</v>
      </c>
      <c r="M461">
        <v>2</v>
      </c>
      <c r="N461">
        <v>4</v>
      </c>
      <c r="O461">
        <v>3</v>
      </c>
      <c r="P461">
        <v>32</v>
      </c>
      <c r="Q461">
        <v>484</v>
      </c>
      <c r="R461">
        <v>25</v>
      </c>
      <c r="S461">
        <v>0.40230100000000002</v>
      </c>
      <c r="T461">
        <v>0.40301700000000001</v>
      </c>
      <c r="U461">
        <v>0.23269100000000001</v>
      </c>
      <c r="V461"/>
      <c r="W461"/>
      <c r="X461"/>
      <c r="Y461"/>
      <c r="Z461"/>
      <c r="AA461"/>
      <c r="AB461"/>
      <c r="AC461"/>
      <c r="AD461"/>
      <c r="AE461"/>
      <c r="AF461"/>
      <c r="AG461"/>
      <c r="AH461"/>
      <c r="AI461"/>
      <c r="AJ461"/>
    </row>
    <row r="462" spans="1:42" x14ac:dyDescent="0.2">
      <c r="A462" s="33">
        <v>3</v>
      </c>
      <c r="B462" s="33" t="s">
        <v>96</v>
      </c>
      <c r="C462" t="s">
        <v>39</v>
      </c>
      <c r="D462">
        <v>25</v>
      </c>
      <c r="E462">
        <v>1000</v>
      </c>
      <c r="F462">
        <v>0</v>
      </c>
      <c r="G462">
        <v>3914</v>
      </c>
      <c r="H462">
        <v>3914</v>
      </c>
      <c r="I462">
        <v>0</v>
      </c>
      <c r="J462">
        <v>47.511105000000001</v>
      </c>
      <c r="K462">
        <v>111235</v>
      </c>
      <c r="L462">
        <v>1594</v>
      </c>
      <c r="M462">
        <v>2</v>
      </c>
      <c r="N462">
        <v>3</v>
      </c>
      <c r="O462">
        <v>3</v>
      </c>
      <c r="P462">
        <v>38</v>
      </c>
      <c r="Q462">
        <v>8324</v>
      </c>
      <c r="R462">
        <v>16</v>
      </c>
      <c r="S462">
        <v>16.747444000000002</v>
      </c>
      <c r="T462">
        <v>16.747502999999998</v>
      </c>
      <c r="U462">
        <v>0.385606</v>
      </c>
      <c r="V462"/>
      <c r="W462"/>
      <c r="X462"/>
      <c r="Y462"/>
      <c r="Z462"/>
      <c r="AA462"/>
      <c r="AB462"/>
      <c r="AC462"/>
      <c r="AD462"/>
      <c r="AE462"/>
      <c r="AF462"/>
      <c r="AG462"/>
      <c r="AH462"/>
      <c r="AI462"/>
      <c r="AJ462"/>
    </row>
    <row r="463" spans="1:42" x14ac:dyDescent="0.2">
      <c r="A463" s="33">
        <v>3</v>
      </c>
      <c r="B463" s="33" t="s">
        <v>96</v>
      </c>
      <c r="C463" t="s">
        <v>40</v>
      </c>
      <c r="D463">
        <v>25</v>
      </c>
      <c r="E463">
        <v>1000</v>
      </c>
      <c r="F463">
        <v>0</v>
      </c>
      <c r="G463">
        <v>3550</v>
      </c>
      <c r="H463">
        <v>3550</v>
      </c>
      <c r="I463">
        <v>0</v>
      </c>
      <c r="J463">
        <v>29.024609000000002</v>
      </c>
      <c r="K463">
        <v>81893</v>
      </c>
      <c r="L463">
        <v>773</v>
      </c>
      <c r="M463">
        <v>2</v>
      </c>
      <c r="N463">
        <v>2</v>
      </c>
      <c r="O463">
        <v>2</v>
      </c>
      <c r="P463">
        <v>28</v>
      </c>
      <c r="Q463">
        <v>10953</v>
      </c>
      <c r="R463">
        <v>7</v>
      </c>
      <c r="S463">
        <v>13.742136</v>
      </c>
      <c r="T463">
        <v>13.742208</v>
      </c>
      <c r="U463">
        <v>0.10914699999999999</v>
      </c>
      <c r="V463"/>
      <c r="W463"/>
      <c r="X463"/>
      <c r="Y463"/>
      <c r="Z463"/>
      <c r="AA463"/>
      <c r="AB463"/>
      <c r="AC463"/>
      <c r="AD463"/>
      <c r="AE463"/>
      <c r="AF463"/>
      <c r="AG463"/>
      <c r="AH463"/>
      <c r="AI463"/>
      <c r="AJ463"/>
    </row>
    <row r="464" spans="1:42" x14ac:dyDescent="0.2">
      <c r="A464" s="33">
        <v>3</v>
      </c>
      <c r="B464" s="33" t="s">
        <v>96</v>
      </c>
      <c r="C464" t="s">
        <v>41</v>
      </c>
      <c r="D464">
        <v>25</v>
      </c>
      <c r="E464">
        <v>1000</v>
      </c>
      <c r="F464">
        <v>0</v>
      </c>
      <c r="G464">
        <v>3930</v>
      </c>
      <c r="H464">
        <v>3930</v>
      </c>
      <c r="I464">
        <v>0</v>
      </c>
      <c r="J464">
        <v>0.30706899999999998</v>
      </c>
      <c r="K464">
        <v>0</v>
      </c>
      <c r="L464">
        <v>6</v>
      </c>
      <c r="M464">
        <v>2</v>
      </c>
      <c r="N464">
        <v>3</v>
      </c>
      <c r="O464">
        <v>3</v>
      </c>
      <c r="P464">
        <v>41</v>
      </c>
      <c r="Q464">
        <v>28</v>
      </c>
      <c r="R464">
        <v>32</v>
      </c>
      <c r="S464">
        <v>0.26822499999999999</v>
      </c>
      <c r="T464">
        <v>0.268262</v>
      </c>
      <c r="U464">
        <v>0.11161</v>
      </c>
      <c r="V464"/>
      <c r="W464"/>
      <c r="X464"/>
      <c r="Y464"/>
      <c r="Z464"/>
      <c r="AA464"/>
      <c r="AB464"/>
      <c r="AC464"/>
      <c r="AD464"/>
      <c r="AE464"/>
      <c r="AF464"/>
      <c r="AG464"/>
      <c r="AH464"/>
      <c r="AI464"/>
      <c r="AJ464"/>
    </row>
    <row r="465" spans="1:42" x14ac:dyDescent="0.2">
      <c r="A465" s="33">
        <v>3</v>
      </c>
      <c r="B465" s="33" t="s">
        <v>96</v>
      </c>
      <c r="C465" t="s">
        <v>42</v>
      </c>
      <c r="D465">
        <v>25</v>
      </c>
      <c r="E465">
        <v>1000</v>
      </c>
      <c r="F465">
        <v>0</v>
      </c>
      <c r="G465">
        <v>3744</v>
      </c>
      <c r="H465">
        <v>3744</v>
      </c>
      <c r="I465">
        <v>0</v>
      </c>
      <c r="J465">
        <v>5.4364160000000004</v>
      </c>
      <c r="K465">
        <v>15325</v>
      </c>
      <c r="L465">
        <v>553</v>
      </c>
      <c r="M465">
        <v>2</v>
      </c>
      <c r="N465">
        <v>3</v>
      </c>
      <c r="O465">
        <v>3</v>
      </c>
      <c r="P465">
        <v>39</v>
      </c>
      <c r="Q465">
        <v>2999</v>
      </c>
      <c r="R465">
        <v>25</v>
      </c>
      <c r="S465">
        <v>1.1483030000000001</v>
      </c>
      <c r="T465">
        <v>1.148352</v>
      </c>
      <c r="U465">
        <v>0.14261599999999999</v>
      </c>
      <c r="V465"/>
      <c r="W465"/>
      <c r="X465"/>
      <c r="Y465"/>
      <c r="Z465"/>
      <c r="AA465"/>
      <c r="AB465"/>
      <c r="AC465"/>
      <c r="AD465"/>
      <c r="AE465"/>
      <c r="AF465"/>
      <c r="AG465"/>
      <c r="AH465"/>
      <c r="AI465"/>
      <c r="AJ465"/>
    </row>
    <row r="466" spans="1:42" x14ac:dyDescent="0.2">
      <c r="A466" s="33">
        <v>3</v>
      </c>
      <c r="B466" s="33" t="s">
        <v>96</v>
      </c>
      <c r="C466" t="s">
        <v>43</v>
      </c>
      <c r="D466">
        <v>25</v>
      </c>
      <c r="E466">
        <v>1000</v>
      </c>
      <c r="F466">
        <v>0</v>
      </c>
      <c r="G466">
        <v>3616</v>
      </c>
      <c r="H466">
        <v>3616</v>
      </c>
      <c r="I466">
        <v>0</v>
      </c>
      <c r="J466">
        <v>16.071708999999998</v>
      </c>
      <c r="K466">
        <v>39710</v>
      </c>
      <c r="L466">
        <v>910</v>
      </c>
      <c r="M466">
        <v>2</v>
      </c>
      <c r="N466">
        <v>3</v>
      </c>
      <c r="O466">
        <v>3</v>
      </c>
      <c r="P466">
        <v>37</v>
      </c>
      <c r="Q466">
        <v>4673</v>
      </c>
      <c r="R466">
        <v>15</v>
      </c>
      <c r="S466">
        <v>13.835222999999999</v>
      </c>
      <c r="T466">
        <v>13.835281999999999</v>
      </c>
      <c r="U466">
        <v>0.25883299999999998</v>
      </c>
      <c r="V466"/>
      <c r="W466"/>
      <c r="X466"/>
      <c r="Y466"/>
      <c r="Z466"/>
      <c r="AA466"/>
      <c r="AB466"/>
      <c r="AC466"/>
      <c r="AD466"/>
      <c r="AE466"/>
      <c r="AF466"/>
      <c r="AG466"/>
      <c r="AH466"/>
      <c r="AI466"/>
      <c r="AJ466"/>
    </row>
    <row r="467" spans="1:42" x14ac:dyDescent="0.2">
      <c r="A467" s="33">
        <v>3</v>
      </c>
      <c r="B467" s="33" t="s">
        <v>96</v>
      </c>
      <c r="C467" t="s">
        <v>44</v>
      </c>
      <c r="D467">
        <v>25</v>
      </c>
      <c r="E467">
        <v>1000</v>
      </c>
      <c r="F467">
        <v>0</v>
      </c>
      <c r="G467">
        <v>3282</v>
      </c>
      <c r="H467">
        <v>3282</v>
      </c>
      <c r="I467">
        <v>0</v>
      </c>
      <c r="J467">
        <v>0.92982299999999996</v>
      </c>
      <c r="K467">
        <v>2850</v>
      </c>
      <c r="L467">
        <v>223</v>
      </c>
      <c r="M467">
        <v>2</v>
      </c>
      <c r="N467">
        <v>1</v>
      </c>
      <c r="O467">
        <v>1</v>
      </c>
      <c r="P467">
        <v>24</v>
      </c>
      <c r="Q467">
        <v>636</v>
      </c>
      <c r="R467">
        <v>6</v>
      </c>
      <c r="S467">
        <v>0.90051499999999995</v>
      </c>
      <c r="T467">
        <v>0.90055499999999999</v>
      </c>
      <c r="U467">
        <v>0.23580100000000001</v>
      </c>
      <c r="V467"/>
      <c r="W467"/>
      <c r="X467"/>
      <c r="Y467"/>
      <c r="Z467"/>
      <c r="AA467"/>
      <c r="AB467"/>
      <c r="AC467"/>
      <c r="AD467"/>
      <c r="AE467"/>
      <c r="AF467"/>
      <c r="AG467"/>
      <c r="AH467"/>
      <c r="AI467"/>
      <c r="AJ467"/>
    </row>
    <row r="468" spans="1:42" x14ac:dyDescent="0.2">
      <c r="A468" s="33">
        <v>3</v>
      </c>
      <c r="B468" s="33" t="s">
        <v>96</v>
      </c>
      <c r="C468" t="s">
        <v>45</v>
      </c>
      <c r="D468">
        <v>25</v>
      </c>
      <c r="E468">
        <v>1000</v>
      </c>
      <c r="F468">
        <v>0</v>
      </c>
      <c r="G468">
        <v>3707</v>
      </c>
      <c r="H468">
        <v>3707</v>
      </c>
      <c r="I468">
        <v>0</v>
      </c>
      <c r="J468">
        <v>0.76866699999999999</v>
      </c>
      <c r="K468">
        <v>1299</v>
      </c>
      <c r="L468">
        <v>138</v>
      </c>
      <c r="M468">
        <v>2</v>
      </c>
      <c r="N468">
        <v>2</v>
      </c>
      <c r="O468">
        <v>2</v>
      </c>
      <c r="P468">
        <v>24</v>
      </c>
      <c r="Q468">
        <v>229</v>
      </c>
      <c r="R468">
        <v>10</v>
      </c>
      <c r="S468">
        <v>0.39877000000000001</v>
      </c>
      <c r="T468">
        <v>0.39879999999999999</v>
      </c>
      <c r="U468">
        <v>0.176675</v>
      </c>
      <c r="V468"/>
      <c r="W468"/>
      <c r="X468"/>
      <c r="Y468"/>
      <c r="Z468"/>
      <c r="AA468"/>
      <c r="AB468"/>
      <c r="AC468"/>
      <c r="AD468"/>
      <c r="AE468"/>
      <c r="AF468"/>
      <c r="AG468"/>
      <c r="AH468"/>
      <c r="AI468"/>
      <c r="AJ468"/>
    </row>
    <row r="469" spans="1:42" x14ac:dyDescent="0.2">
      <c r="A469" s="33">
        <v>3</v>
      </c>
      <c r="B469" s="33" t="s">
        <v>96</v>
      </c>
      <c r="C469" t="s">
        <v>46</v>
      </c>
      <c r="D469">
        <v>25</v>
      </c>
      <c r="E469">
        <v>1000</v>
      </c>
      <c r="F469">
        <v>0</v>
      </c>
      <c r="G469">
        <v>4046</v>
      </c>
      <c r="H469">
        <v>4046</v>
      </c>
      <c r="I469">
        <v>0</v>
      </c>
      <c r="J469">
        <v>5.0734510000000004</v>
      </c>
      <c r="K469">
        <v>13840</v>
      </c>
      <c r="L469">
        <v>423</v>
      </c>
      <c r="M469">
        <v>2</v>
      </c>
      <c r="N469">
        <v>3</v>
      </c>
      <c r="O469">
        <v>3</v>
      </c>
      <c r="P469">
        <v>24</v>
      </c>
      <c r="Q469">
        <v>2195</v>
      </c>
      <c r="R469">
        <v>9</v>
      </c>
      <c r="S469">
        <v>4.6671630000000004</v>
      </c>
      <c r="T469">
        <v>4.6672469999999997</v>
      </c>
      <c r="U469">
        <v>0.25948700000000002</v>
      </c>
      <c r="V469"/>
      <c r="W469"/>
      <c r="X469"/>
      <c r="Y469"/>
      <c r="Z469"/>
      <c r="AA469"/>
      <c r="AB469"/>
      <c r="AC469"/>
      <c r="AD469"/>
      <c r="AE469"/>
      <c r="AF469"/>
      <c r="AG469"/>
      <c r="AH469"/>
      <c r="AI469"/>
      <c r="AJ469"/>
    </row>
    <row r="470" spans="1:42" x14ac:dyDescent="0.2">
      <c r="A470" s="33">
        <v>3</v>
      </c>
      <c r="B470" s="33" t="s">
        <v>96</v>
      </c>
      <c r="C470" t="s">
        <v>47</v>
      </c>
      <c r="D470">
        <v>25</v>
      </c>
      <c r="E470">
        <v>1000</v>
      </c>
      <c r="F470">
        <v>0</v>
      </c>
      <c r="G470">
        <v>3509</v>
      </c>
      <c r="H470">
        <v>3509</v>
      </c>
      <c r="I470">
        <v>0</v>
      </c>
      <c r="J470">
        <v>52.437213</v>
      </c>
      <c r="K470">
        <v>129710</v>
      </c>
      <c r="L470">
        <v>1519</v>
      </c>
      <c r="M470">
        <v>2</v>
      </c>
      <c r="N470">
        <v>2</v>
      </c>
      <c r="O470">
        <v>2</v>
      </c>
      <c r="P470">
        <v>16</v>
      </c>
      <c r="Q470">
        <v>14369</v>
      </c>
      <c r="R470">
        <v>6</v>
      </c>
      <c r="S470">
        <v>11.349045</v>
      </c>
      <c r="T470">
        <v>11.349123000000001</v>
      </c>
      <c r="U470">
        <v>0.14987800000000001</v>
      </c>
      <c r="V470" s="28">
        <f t="shared" ref="V470:AA470" si="134">IFERROR(AVERAGE(G460:G470),"")</f>
        <v>3821.4545454545455</v>
      </c>
      <c r="W470" s="28">
        <f t="shared" si="134"/>
        <v>3821.4545454545455</v>
      </c>
      <c r="X470" s="28">
        <f t="shared" si="134"/>
        <v>0</v>
      </c>
      <c r="Y470" s="28">
        <f t="shared" si="134"/>
        <v>14.460569636363635</v>
      </c>
      <c r="Z470" s="28">
        <f t="shared" si="134"/>
        <v>36279.909090909088</v>
      </c>
      <c r="AA470" s="28">
        <f t="shared" si="134"/>
        <v>575.5454545454545</v>
      </c>
      <c r="AB470" s="28">
        <f t="shared" ref="AB470:AG470" si="135">IFERROR(AVERAGE(P460:P470),"")</f>
        <v>30.363636363636363</v>
      </c>
      <c r="AC470" s="28">
        <f t="shared" si="135"/>
        <v>4081.909090909091</v>
      </c>
      <c r="AD470" s="28">
        <f t="shared" si="135"/>
        <v>16.272727272727273</v>
      </c>
      <c r="AE470" s="28">
        <f t="shared" si="135"/>
        <v>5.7812993636363643</v>
      </c>
      <c r="AF470" s="28">
        <f t="shared" si="135"/>
        <v>5.7814820000000005</v>
      </c>
      <c r="AG470" s="28">
        <f t="shared" si="135"/>
        <v>0.19720345454545454</v>
      </c>
      <c r="AH470" s="28">
        <f>IFERROR(AVERAGE(N460:N470),"")</f>
        <v>2.7272727272727271</v>
      </c>
      <c r="AI470" s="28">
        <f>IFERROR(AVERAGE(O460:O470),"")</f>
        <v>2.5454545454545454</v>
      </c>
      <c r="AJ470" s="28">
        <f>AVERAGE(M460:M470)</f>
        <v>2</v>
      </c>
      <c r="AK470">
        <f>COUNTA(D460:D470)</f>
        <v>11</v>
      </c>
      <c r="AL470">
        <f>COUNTIF(M460:M470,"=2")</f>
        <v>11</v>
      </c>
      <c r="AM470">
        <f>COUNTIF(M460:M470,"=1")</f>
        <v>0</v>
      </c>
      <c r="AN470">
        <f>COUNTIF(M460:M470,"=0")</f>
        <v>0</v>
      </c>
      <c r="AO470">
        <f>COUNTIF(M460:M470,"=3")</f>
        <v>0</v>
      </c>
      <c r="AP470">
        <f>COUNTIF(M460:M470,"=")</f>
        <v>0</v>
      </c>
    </row>
    <row r="471" spans="1:42" x14ac:dyDescent="0.2">
      <c r="A471" s="33">
        <v>3</v>
      </c>
      <c r="B471" s="33" t="s">
        <v>97</v>
      </c>
      <c r="C471" t="s">
        <v>48</v>
      </c>
      <c r="D471">
        <v>25</v>
      </c>
      <c r="E471">
        <v>1000</v>
      </c>
      <c r="F471">
        <v>0</v>
      </c>
      <c r="G471">
        <v>3602</v>
      </c>
      <c r="H471">
        <v>3602</v>
      </c>
      <c r="I471">
        <v>0</v>
      </c>
      <c r="J471">
        <v>0.12720500000000001</v>
      </c>
      <c r="K471">
        <v>0</v>
      </c>
      <c r="L471">
        <v>14</v>
      </c>
      <c r="M471">
        <v>2</v>
      </c>
      <c r="N471">
        <v>3</v>
      </c>
      <c r="O471">
        <v>3</v>
      </c>
      <c r="P471">
        <v>10</v>
      </c>
      <c r="Q471">
        <v>15</v>
      </c>
      <c r="R471">
        <v>7</v>
      </c>
      <c r="S471">
        <v>0.108823</v>
      </c>
      <c r="T471">
        <v>0.10885</v>
      </c>
      <c r="U471">
        <v>8.1352999999999995E-2</v>
      </c>
      <c r="V471"/>
      <c r="W471"/>
      <c r="X471"/>
      <c r="Y471"/>
      <c r="Z471"/>
      <c r="AA471"/>
      <c r="AB471"/>
      <c r="AC471"/>
      <c r="AD471"/>
      <c r="AE471"/>
      <c r="AF471"/>
      <c r="AG471"/>
      <c r="AH471"/>
      <c r="AI471"/>
      <c r="AJ471"/>
    </row>
    <row r="472" spans="1:42" x14ac:dyDescent="0.2">
      <c r="A472" s="33">
        <v>3</v>
      </c>
      <c r="B472" s="33" t="s">
        <v>97</v>
      </c>
      <c r="C472" t="s">
        <v>49</v>
      </c>
      <c r="D472">
        <v>25</v>
      </c>
      <c r="E472">
        <v>1000</v>
      </c>
      <c r="F472">
        <v>0</v>
      </c>
      <c r="G472">
        <v>3380</v>
      </c>
      <c r="H472">
        <v>3380</v>
      </c>
      <c r="I472">
        <v>0</v>
      </c>
      <c r="J472">
        <v>33.044060999999999</v>
      </c>
      <c r="K472">
        <v>179019</v>
      </c>
      <c r="L472">
        <v>446</v>
      </c>
      <c r="M472">
        <v>2</v>
      </c>
      <c r="N472">
        <v>3</v>
      </c>
      <c r="O472">
        <v>3</v>
      </c>
      <c r="P472">
        <v>27</v>
      </c>
      <c r="Q472">
        <v>2428</v>
      </c>
      <c r="R472">
        <v>20</v>
      </c>
      <c r="S472">
        <v>0.203431</v>
      </c>
      <c r="T472">
        <v>0.20347499999999999</v>
      </c>
      <c r="U472">
        <v>0.110663</v>
      </c>
      <c r="V472"/>
      <c r="W472"/>
      <c r="X472"/>
      <c r="Y472"/>
      <c r="Z472"/>
      <c r="AA472"/>
      <c r="AB472"/>
      <c r="AC472"/>
      <c r="AD472"/>
      <c r="AE472"/>
      <c r="AF472"/>
      <c r="AG472"/>
      <c r="AH472"/>
      <c r="AI472"/>
      <c r="AJ472"/>
    </row>
    <row r="473" spans="1:42" x14ac:dyDescent="0.2">
      <c r="A473" s="33">
        <v>3</v>
      </c>
      <c r="B473" s="33" t="s">
        <v>97</v>
      </c>
      <c r="C473" t="s">
        <v>50</v>
      </c>
      <c r="D473">
        <v>25</v>
      </c>
      <c r="E473">
        <v>1000</v>
      </c>
      <c r="F473">
        <v>0</v>
      </c>
      <c r="G473">
        <v>2739.4094289999998</v>
      </c>
      <c r="H473">
        <v>3269</v>
      </c>
      <c r="I473">
        <v>0.16200400000000001</v>
      </c>
      <c r="J473">
        <v>3600.045717</v>
      </c>
      <c r="K473">
        <v>5180316</v>
      </c>
      <c r="L473">
        <v>2913</v>
      </c>
      <c r="M473">
        <v>1</v>
      </c>
      <c r="N473">
        <v>3</v>
      </c>
      <c r="O473">
        <v>3</v>
      </c>
      <c r="P473">
        <v>44</v>
      </c>
      <c r="Q473">
        <v>22384</v>
      </c>
      <c r="R473">
        <v>19</v>
      </c>
      <c r="S473">
        <v>43.269008999999997</v>
      </c>
      <c r="T473">
        <v>43.269078</v>
      </c>
      <c r="U473">
        <v>0.29381800000000002</v>
      </c>
      <c r="V473"/>
      <c r="W473"/>
      <c r="X473"/>
      <c r="Y473"/>
      <c r="Z473"/>
      <c r="AA473"/>
      <c r="AB473"/>
      <c r="AC473"/>
      <c r="AD473"/>
      <c r="AE473"/>
      <c r="AF473"/>
      <c r="AG473"/>
      <c r="AH473"/>
      <c r="AI473"/>
      <c r="AJ473"/>
    </row>
    <row r="474" spans="1:42" x14ac:dyDescent="0.2">
      <c r="A474" s="33">
        <v>3</v>
      </c>
      <c r="B474" s="33" t="s">
        <v>97</v>
      </c>
      <c r="C474" t="s">
        <v>51</v>
      </c>
      <c r="D474">
        <v>25</v>
      </c>
      <c r="E474">
        <v>1000</v>
      </c>
      <c r="F474">
        <v>0</v>
      </c>
      <c r="G474">
        <v>2587.6675620000001</v>
      </c>
      <c r="H474">
        <v>2997</v>
      </c>
      <c r="I474">
        <v>0.13658100000000001</v>
      </c>
      <c r="J474">
        <v>3600.0465180000001</v>
      </c>
      <c r="K474">
        <v>5305682</v>
      </c>
      <c r="L474">
        <v>4017</v>
      </c>
      <c r="M474">
        <v>1</v>
      </c>
      <c r="N474">
        <v>3</v>
      </c>
      <c r="O474">
        <v>3</v>
      </c>
      <c r="P474">
        <v>14</v>
      </c>
      <c r="Q474">
        <v>24026</v>
      </c>
      <c r="R474">
        <v>6</v>
      </c>
      <c r="S474">
        <v>6.4807379999999997</v>
      </c>
      <c r="T474">
        <v>6.4807940000000004</v>
      </c>
      <c r="U474">
        <v>0.113425</v>
      </c>
      <c r="V474"/>
      <c r="W474"/>
      <c r="X474"/>
      <c r="Y474"/>
      <c r="Z474"/>
      <c r="AA474"/>
      <c r="AB474"/>
      <c r="AC474"/>
      <c r="AD474"/>
      <c r="AE474"/>
      <c r="AF474"/>
      <c r="AG474"/>
      <c r="AH474"/>
      <c r="AI474"/>
      <c r="AJ474"/>
    </row>
    <row r="475" spans="1:42" x14ac:dyDescent="0.2">
      <c r="A475" s="33">
        <v>3</v>
      </c>
      <c r="B475" s="33" t="s">
        <v>97</v>
      </c>
      <c r="C475" t="s">
        <v>52</v>
      </c>
      <c r="D475">
        <v>25</v>
      </c>
      <c r="E475">
        <v>1000</v>
      </c>
      <c r="F475">
        <v>0</v>
      </c>
      <c r="G475">
        <v>3380</v>
      </c>
      <c r="H475">
        <v>3380</v>
      </c>
      <c r="I475">
        <v>0</v>
      </c>
      <c r="J475">
        <v>0.24089099999999999</v>
      </c>
      <c r="K475">
        <v>0</v>
      </c>
      <c r="L475">
        <v>8</v>
      </c>
      <c r="M475">
        <v>2</v>
      </c>
      <c r="N475">
        <v>3</v>
      </c>
      <c r="O475">
        <v>3</v>
      </c>
      <c r="P475">
        <v>31</v>
      </c>
      <c r="Q475">
        <v>17</v>
      </c>
      <c r="R475">
        <v>22</v>
      </c>
      <c r="S475">
        <v>0.217975</v>
      </c>
      <c r="T475">
        <v>0.21801599999999999</v>
      </c>
      <c r="U475">
        <v>6.2844999999999998E-2</v>
      </c>
      <c r="V475"/>
      <c r="W475"/>
      <c r="X475"/>
      <c r="Y475"/>
      <c r="Z475"/>
      <c r="AA475"/>
      <c r="AB475"/>
      <c r="AC475"/>
      <c r="AD475"/>
      <c r="AE475"/>
      <c r="AF475"/>
      <c r="AG475"/>
      <c r="AH475"/>
      <c r="AI475"/>
      <c r="AJ475"/>
    </row>
    <row r="476" spans="1:42" x14ac:dyDescent="0.2">
      <c r="A476" s="33">
        <v>3</v>
      </c>
      <c r="B476" s="33" t="s">
        <v>97</v>
      </c>
      <c r="C476" t="s">
        <v>53</v>
      </c>
      <c r="D476">
        <v>25</v>
      </c>
      <c r="E476">
        <v>1000</v>
      </c>
      <c r="F476">
        <v>0</v>
      </c>
      <c r="G476">
        <v>3240</v>
      </c>
      <c r="H476">
        <v>3240</v>
      </c>
      <c r="I476">
        <v>0</v>
      </c>
      <c r="J476">
        <v>0.40204099999999998</v>
      </c>
      <c r="K476">
        <v>545</v>
      </c>
      <c r="L476">
        <v>51</v>
      </c>
      <c r="M476">
        <v>2</v>
      </c>
      <c r="N476">
        <v>3</v>
      </c>
      <c r="O476">
        <v>3</v>
      </c>
      <c r="P476">
        <v>39</v>
      </c>
      <c r="Q476">
        <v>93</v>
      </c>
      <c r="R476">
        <v>25</v>
      </c>
      <c r="S476">
        <v>0.39468300000000001</v>
      </c>
      <c r="T476">
        <v>0.394731</v>
      </c>
      <c r="U476">
        <v>0.165354</v>
      </c>
      <c r="V476"/>
      <c r="W476"/>
      <c r="X476"/>
      <c r="Y476"/>
      <c r="Z476"/>
      <c r="AA476"/>
      <c r="AB476"/>
      <c r="AC476"/>
      <c r="AD476"/>
      <c r="AE476"/>
      <c r="AF476"/>
      <c r="AG476"/>
      <c r="AH476"/>
      <c r="AI476"/>
      <c r="AJ476"/>
    </row>
    <row r="477" spans="1:42" x14ac:dyDescent="0.2">
      <c r="A477" s="33">
        <v>3</v>
      </c>
      <c r="B477" s="33" t="s">
        <v>97</v>
      </c>
      <c r="C477" t="s">
        <v>54</v>
      </c>
      <c r="D477">
        <v>25</v>
      </c>
      <c r="E477">
        <v>1000</v>
      </c>
      <c r="F477">
        <v>0</v>
      </c>
      <c r="G477">
        <v>2983</v>
      </c>
      <c r="H477">
        <v>2983</v>
      </c>
      <c r="I477">
        <v>0</v>
      </c>
      <c r="J477">
        <v>102.771652</v>
      </c>
      <c r="K477">
        <v>404278</v>
      </c>
      <c r="L477">
        <v>718</v>
      </c>
      <c r="M477">
        <v>2</v>
      </c>
      <c r="N477">
        <v>3</v>
      </c>
      <c r="O477">
        <v>3</v>
      </c>
      <c r="P477">
        <v>29</v>
      </c>
      <c r="Q477">
        <v>5710</v>
      </c>
      <c r="R477">
        <v>21</v>
      </c>
      <c r="S477">
        <v>8.1943389999999994</v>
      </c>
      <c r="T477">
        <v>8.1943959999999993</v>
      </c>
      <c r="U477">
        <v>6.9028000000000006E-2</v>
      </c>
      <c r="V477"/>
      <c r="W477"/>
      <c r="X477"/>
      <c r="Y477"/>
      <c r="Z477"/>
      <c r="AA477"/>
      <c r="AB477"/>
      <c r="AC477"/>
      <c r="AD477"/>
      <c r="AE477"/>
      <c r="AF477"/>
      <c r="AG477"/>
      <c r="AH477"/>
      <c r="AI477"/>
      <c r="AJ477"/>
    </row>
    <row r="478" spans="1:42" x14ac:dyDescent="0.2">
      <c r="A478" s="33">
        <v>3</v>
      </c>
      <c r="B478" s="33" t="s">
        <v>97</v>
      </c>
      <c r="C478" t="s">
        <v>55</v>
      </c>
      <c r="D478">
        <v>25</v>
      </c>
      <c r="E478">
        <v>1000</v>
      </c>
      <c r="F478">
        <v>0</v>
      </c>
      <c r="G478">
        <v>2380.345808</v>
      </c>
      <c r="H478">
        <v>2691</v>
      </c>
      <c r="I478">
        <v>0.115442</v>
      </c>
      <c r="J478">
        <v>3600.0722059999998</v>
      </c>
      <c r="K478">
        <v>7242213</v>
      </c>
      <c r="L478">
        <v>5892</v>
      </c>
      <c r="M478">
        <v>1</v>
      </c>
      <c r="N478">
        <v>2</v>
      </c>
      <c r="O478">
        <v>2</v>
      </c>
      <c r="P478">
        <v>29</v>
      </c>
      <c r="Q478">
        <v>35681</v>
      </c>
      <c r="R478">
        <v>10</v>
      </c>
      <c r="S478">
        <v>2535.3994189999999</v>
      </c>
      <c r="T478">
        <v>2535.3996440000001</v>
      </c>
      <c r="U478">
        <v>7.0427000000000003E-2</v>
      </c>
      <c r="V478" s="28">
        <f t="shared" ref="V478:AA478" si="136">IFERROR(AVERAGE(G471:G478),"")</f>
        <v>3036.552849875</v>
      </c>
      <c r="W478" s="28">
        <f t="shared" si="136"/>
        <v>3192.75</v>
      </c>
      <c r="X478" s="28">
        <f t="shared" si="136"/>
        <v>5.1753374999999997E-2</v>
      </c>
      <c r="Y478" s="28">
        <f t="shared" si="136"/>
        <v>1367.093786375</v>
      </c>
      <c r="Z478" s="28">
        <f t="shared" si="136"/>
        <v>2289006.625</v>
      </c>
      <c r="AA478" s="28">
        <f t="shared" si="136"/>
        <v>1757.375</v>
      </c>
      <c r="AB478" s="28">
        <f t="shared" ref="AB478:AG478" si="137">IFERROR(AVERAGE(P471:P478),"")</f>
        <v>27.875</v>
      </c>
      <c r="AC478" s="28">
        <f t="shared" si="137"/>
        <v>11294.25</v>
      </c>
      <c r="AD478" s="28">
        <f t="shared" si="137"/>
        <v>16.25</v>
      </c>
      <c r="AE478" s="28">
        <f t="shared" si="137"/>
        <v>324.28355212499997</v>
      </c>
      <c r="AF478" s="28">
        <f t="shared" si="137"/>
        <v>324.28362300000003</v>
      </c>
      <c r="AG478" s="28">
        <f t="shared" si="137"/>
        <v>0.120864125</v>
      </c>
      <c r="AH478" s="28">
        <f>IFERROR(AVERAGE(N471:N478),"")</f>
        <v>2.875</v>
      </c>
      <c r="AI478" s="28">
        <f>IFERROR(AVERAGE(O471:O478),"")</f>
        <v>2.875</v>
      </c>
      <c r="AJ478" s="28">
        <f>AVERAGE(M471:M478)</f>
        <v>1.625</v>
      </c>
      <c r="AK478">
        <f>COUNTA(D471:D478)</f>
        <v>8</v>
      </c>
      <c r="AL478">
        <f>COUNTIF(M471:M478,"=2")</f>
        <v>5</v>
      </c>
      <c r="AM478">
        <f>COUNTIF(M471:M478,"=1")</f>
        <v>3</v>
      </c>
      <c r="AN478">
        <f>COUNTIF(M471:M478,"=0")</f>
        <v>0</v>
      </c>
      <c r="AO478">
        <f>COUNTIF(M471:M478,"=3")</f>
        <v>0</v>
      </c>
      <c r="AP478">
        <f>COUNTIF(M471:M478,"=")</f>
        <v>0</v>
      </c>
    </row>
    <row r="479" spans="1:42" x14ac:dyDescent="0.2">
      <c r="B479" s="33" t="s">
        <v>98</v>
      </c>
      <c r="V479" s="28">
        <f t="shared" ref="V479:AA479" si="138">IFERROR(AVERAGE(G423:G478),"")</f>
        <v>3290.3646928392855</v>
      </c>
      <c r="W479" s="28">
        <f t="shared" si="138"/>
        <v>3312.6785714285716</v>
      </c>
      <c r="X479" s="28">
        <f t="shared" si="138"/>
        <v>7.3933392857142852E-3</v>
      </c>
      <c r="Y479" s="28">
        <f t="shared" si="138"/>
        <v>260.17330333928567</v>
      </c>
      <c r="Z479" s="28">
        <f t="shared" si="138"/>
        <v>363744.64285714284</v>
      </c>
      <c r="AA479" s="28">
        <f t="shared" si="138"/>
        <v>922.71428571428567</v>
      </c>
      <c r="AB479" s="28">
        <f t="shared" ref="AB479:AG479" si="139">IFERROR(AVERAGE(P423:P478),"")</f>
        <v>113.98214285714286</v>
      </c>
      <c r="AC479" s="28">
        <f t="shared" si="139"/>
        <v>4924.0714285714284</v>
      </c>
      <c r="AD479" s="28">
        <f t="shared" si="139"/>
        <v>103.89285714285714</v>
      </c>
      <c r="AE479" s="28">
        <f t="shared" si="139"/>
        <v>54.422258285714285</v>
      </c>
      <c r="AF479" s="28">
        <f t="shared" si="139"/>
        <v>54.422558482142854</v>
      </c>
      <c r="AG479" s="28">
        <f t="shared" si="139"/>
        <v>0.39601339285714271</v>
      </c>
      <c r="AH479" s="28">
        <f>IFERROR(AVERAGE(N423:N478),"")</f>
        <v>3.25</v>
      </c>
      <c r="AI479" s="28">
        <f>IFERROR(AVERAGE(O423:O478),"")</f>
        <v>2.7321428571428572</v>
      </c>
      <c r="AJ479" s="28">
        <f>AVERAGE(M423:M478)</f>
        <v>1.9464285714285714</v>
      </c>
      <c r="AK479">
        <f>COUNTA(D423:D478)</f>
        <v>56</v>
      </c>
      <c r="AL479">
        <f>COUNTIF(M423:M478,"=2")</f>
        <v>53</v>
      </c>
      <c r="AM479">
        <f>COUNTIF(M423:M478,"=1")</f>
        <v>3</v>
      </c>
      <c r="AN479">
        <f>COUNTIF(M423:M478,"=0")</f>
        <v>0</v>
      </c>
      <c r="AO479">
        <f>COUNTIF(M423:M478,"=3")</f>
        <v>0</v>
      </c>
      <c r="AP479">
        <f>COUNTIF(M423:M478,"=")</f>
        <v>0</v>
      </c>
    </row>
    <row r="480" spans="1:42" x14ac:dyDescent="0.2">
      <c r="V480" s="28">
        <f t="shared" ref="V480:AA480" si="140">MIN(G423:G478)</f>
        <v>1869</v>
      </c>
      <c r="W480" s="28">
        <f t="shared" si="140"/>
        <v>1869</v>
      </c>
      <c r="X480" s="28">
        <f t="shared" si="140"/>
        <v>0</v>
      </c>
      <c r="Y480" s="28">
        <f t="shared" si="140"/>
        <v>3.6852999999999997E-2</v>
      </c>
      <c r="Z480" s="28">
        <f t="shared" si="140"/>
        <v>0</v>
      </c>
      <c r="AA480" s="28">
        <f t="shared" si="140"/>
        <v>0</v>
      </c>
      <c r="AB480" s="28">
        <f t="shared" ref="AB480:AG480" si="141">MIN(P423:P478)</f>
        <v>2</v>
      </c>
      <c r="AC480" s="28">
        <f t="shared" si="141"/>
        <v>0</v>
      </c>
      <c r="AD480" s="28">
        <f t="shared" si="141"/>
        <v>0</v>
      </c>
      <c r="AE480" s="28">
        <f t="shared" si="141"/>
        <v>3.4584999999999998E-2</v>
      </c>
      <c r="AF480" s="28">
        <f t="shared" si="141"/>
        <v>3.4601E-2</v>
      </c>
      <c r="AG480" s="28">
        <f t="shared" si="141"/>
        <v>2.1529E-2</v>
      </c>
      <c r="AH480" s="28">
        <f>MIN(N423:N478)</f>
        <v>1</v>
      </c>
      <c r="AI480" s="28">
        <f>MIN(O423:O478)</f>
        <v>1</v>
      </c>
      <c r="AJ480" s="28">
        <f>MIN(M423:M478)</f>
        <v>1</v>
      </c>
    </row>
    <row r="481" spans="1:42" x14ac:dyDescent="0.2">
      <c r="V481" s="28">
        <f t="shared" ref="V481:AA481" si="142">MAX(G423:G478)</f>
        <v>6171</v>
      </c>
      <c r="W481" s="28">
        <f t="shared" si="142"/>
        <v>6171</v>
      </c>
      <c r="X481" s="28">
        <f t="shared" si="142"/>
        <v>0.16200400000000001</v>
      </c>
      <c r="Y481" s="28">
        <f t="shared" si="142"/>
        <v>3600.0722059999998</v>
      </c>
      <c r="Z481" s="28">
        <f t="shared" si="142"/>
        <v>7242213</v>
      </c>
      <c r="AA481" s="28">
        <f t="shared" si="142"/>
        <v>13418</v>
      </c>
      <c r="AB481" s="28">
        <f t="shared" ref="AB481:AG481" si="143">MAX(P423:P478)</f>
        <v>553</v>
      </c>
      <c r="AC481" s="28">
        <f t="shared" si="143"/>
        <v>61910</v>
      </c>
      <c r="AD481" s="28">
        <f t="shared" si="143"/>
        <v>545</v>
      </c>
      <c r="AE481" s="28">
        <f t="shared" si="143"/>
        <v>2535.3994189999999</v>
      </c>
      <c r="AF481" s="28">
        <f t="shared" si="143"/>
        <v>2535.3996440000001</v>
      </c>
      <c r="AG481" s="28">
        <f t="shared" si="143"/>
        <v>3.2425169999999999</v>
      </c>
      <c r="AH481" s="28">
        <f>MAX(N423:N478)</f>
        <v>8</v>
      </c>
      <c r="AI481" s="28">
        <f>MAX(O423:O478)</f>
        <v>3</v>
      </c>
      <c r="AJ481" s="28">
        <f>MAX(M423:M478)</f>
        <v>2</v>
      </c>
    </row>
    <row r="482" spans="1:42" x14ac:dyDescent="0.2">
      <c r="A482" s="43" t="s">
        <v>149</v>
      </c>
      <c r="V482"/>
      <c r="W482"/>
      <c r="X482"/>
      <c r="Y482"/>
      <c r="Z482"/>
      <c r="AA482"/>
      <c r="AB482"/>
      <c r="AC482"/>
      <c r="AD482"/>
      <c r="AE482"/>
      <c r="AF482"/>
      <c r="AG482"/>
      <c r="AH482"/>
      <c r="AI482"/>
      <c r="AJ482"/>
    </row>
    <row r="483" spans="1:42" x14ac:dyDescent="0.2">
      <c r="A483" s="33">
        <v>2</v>
      </c>
      <c r="B483" s="33" t="s">
        <v>92</v>
      </c>
      <c r="C483" t="s">
        <v>0</v>
      </c>
      <c r="D483">
        <v>25</v>
      </c>
      <c r="E483">
        <v>200</v>
      </c>
      <c r="F483">
        <v>0</v>
      </c>
      <c r="G483">
        <v>1913</v>
      </c>
      <c r="H483">
        <v>1913</v>
      </c>
      <c r="I483">
        <v>0</v>
      </c>
      <c r="J483">
        <v>6.7468E-2</v>
      </c>
      <c r="K483">
        <v>0</v>
      </c>
      <c r="L483">
        <v>0</v>
      </c>
      <c r="M483">
        <v>2</v>
      </c>
      <c r="N483">
        <v>3</v>
      </c>
      <c r="O483">
        <v>2</v>
      </c>
      <c r="P483">
        <v>2</v>
      </c>
      <c r="Q483">
        <v>0</v>
      </c>
      <c r="R483">
        <v>0</v>
      </c>
      <c r="S483">
        <v>6.4273999999999998E-2</v>
      </c>
      <c r="T483">
        <v>6.5004000000000006E-2</v>
      </c>
      <c r="U483">
        <v>4.9135999999999999E-2</v>
      </c>
      <c r="V483"/>
      <c r="W483"/>
      <c r="X483"/>
      <c r="Y483"/>
      <c r="Z483"/>
      <c r="AA483"/>
      <c r="AB483"/>
      <c r="AC483"/>
      <c r="AD483"/>
      <c r="AE483"/>
      <c r="AF483"/>
      <c r="AG483"/>
      <c r="AH483"/>
      <c r="AI483"/>
      <c r="AJ483"/>
    </row>
    <row r="484" spans="1:42" x14ac:dyDescent="0.2">
      <c r="A484" s="33">
        <v>2</v>
      </c>
      <c r="B484" s="33" t="s">
        <v>92</v>
      </c>
      <c r="C484" t="s">
        <v>1</v>
      </c>
      <c r="D484">
        <v>25</v>
      </c>
      <c r="E484">
        <v>200</v>
      </c>
      <c r="F484">
        <v>0</v>
      </c>
      <c r="G484">
        <v>1903</v>
      </c>
      <c r="H484">
        <v>1903</v>
      </c>
      <c r="I484">
        <v>0</v>
      </c>
      <c r="J484">
        <v>0.16625300000000001</v>
      </c>
      <c r="K484">
        <v>0</v>
      </c>
      <c r="L484">
        <v>2</v>
      </c>
      <c r="M484">
        <v>2</v>
      </c>
      <c r="N484">
        <v>3</v>
      </c>
      <c r="O484">
        <v>2</v>
      </c>
      <c r="P484">
        <v>8</v>
      </c>
      <c r="Q484">
        <v>2</v>
      </c>
      <c r="R484">
        <v>4</v>
      </c>
      <c r="S484">
        <v>0.15959999999999999</v>
      </c>
      <c r="T484">
        <v>0.16033</v>
      </c>
      <c r="U484">
        <v>0.12903800000000001</v>
      </c>
      <c r="V484"/>
      <c r="W484"/>
      <c r="X484"/>
      <c r="Y484"/>
      <c r="Z484"/>
      <c r="AA484"/>
      <c r="AB484"/>
      <c r="AC484"/>
      <c r="AD484"/>
      <c r="AE484"/>
      <c r="AF484"/>
      <c r="AG484"/>
      <c r="AH484"/>
      <c r="AI484"/>
      <c r="AJ484"/>
    </row>
    <row r="485" spans="1:42" x14ac:dyDescent="0.2">
      <c r="A485" s="33">
        <v>2</v>
      </c>
      <c r="B485" s="33" t="s">
        <v>92</v>
      </c>
      <c r="C485" t="s">
        <v>2</v>
      </c>
      <c r="D485">
        <v>25</v>
      </c>
      <c r="E485">
        <v>200</v>
      </c>
      <c r="F485">
        <v>0</v>
      </c>
      <c r="G485">
        <v>1903</v>
      </c>
      <c r="H485">
        <v>1903</v>
      </c>
      <c r="I485">
        <v>0</v>
      </c>
      <c r="J485">
        <v>0.57520499999999997</v>
      </c>
      <c r="K485">
        <v>0</v>
      </c>
      <c r="L485">
        <v>24</v>
      </c>
      <c r="M485">
        <v>2</v>
      </c>
      <c r="N485">
        <v>3</v>
      </c>
      <c r="O485">
        <v>2</v>
      </c>
      <c r="P485">
        <v>20</v>
      </c>
      <c r="Q485">
        <v>58</v>
      </c>
      <c r="R485">
        <v>8</v>
      </c>
      <c r="S485">
        <v>0.54477299999999995</v>
      </c>
      <c r="T485">
        <v>0.54566899999999996</v>
      </c>
      <c r="U485">
        <v>0.40736699999999998</v>
      </c>
      <c r="V485"/>
      <c r="W485"/>
      <c r="X485"/>
      <c r="Y485"/>
      <c r="Z485"/>
      <c r="AA485"/>
      <c r="AB485"/>
      <c r="AC485"/>
      <c r="AD485"/>
      <c r="AE485"/>
      <c r="AF485"/>
      <c r="AG485"/>
      <c r="AH485"/>
      <c r="AI485"/>
      <c r="AJ485"/>
    </row>
    <row r="486" spans="1:42" x14ac:dyDescent="0.2">
      <c r="A486" s="33">
        <v>2</v>
      </c>
      <c r="B486" s="33" t="s">
        <v>92</v>
      </c>
      <c r="C486" t="s">
        <v>3</v>
      </c>
      <c r="D486">
        <v>25</v>
      </c>
      <c r="E486">
        <v>200</v>
      </c>
      <c r="F486">
        <v>0</v>
      </c>
      <c r="G486">
        <v>1869</v>
      </c>
      <c r="H486">
        <v>1869</v>
      </c>
      <c r="I486">
        <v>0</v>
      </c>
      <c r="J486">
        <v>0.45566899999999999</v>
      </c>
      <c r="K486">
        <v>0</v>
      </c>
      <c r="L486">
        <v>29</v>
      </c>
      <c r="M486">
        <v>2</v>
      </c>
      <c r="N486">
        <v>3</v>
      </c>
      <c r="O486">
        <v>2</v>
      </c>
      <c r="P486">
        <v>14</v>
      </c>
      <c r="Q486">
        <v>90</v>
      </c>
      <c r="R486">
        <v>6</v>
      </c>
      <c r="S486">
        <v>0.449957</v>
      </c>
      <c r="T486">
        <v>0.45071600000000001</v>
      </c>
      <c r="U486">
        <v>0.30685400000000002</v>
      </c>
      <c r="V486"/>
      <c r="W486"/>
      <c r="X486"/>
      <c r="Y486"/>
      <c r="Z486"/>
      <c r="AA486"/>
      <c r="AB486"/>
      <c r="AC486"/>
      <c r="AD486"/>
      <c r="AE486"/>
      <c r="AF486"/>
      <c r="AG486"/>
      <c r="AH486"/>
      <c r="AI486"/>
      <c r="AJ486"/>
    </row>
    <row r="487" spans="1:42" x14ac:dyDescent="0.2">
      <c r="A487" s="33">
        <v>2</v>
      </c>
      <c r="B487" s="33" t="s">
        <v>92</v>
      </c>
      <c r="C487" t="s">
        <v>4</v>
      </c>
      <c r="D487">
        <v>25</v>
      </c>
      <c r="E487">
        <v>200</v>
      </c>
      <c r="F487">
        <v>0</v>
      </c>
      <c r="G487">
        <v>1913</v>
      </c>
      <c r="H487">
        <v>1913</v>
      </c>
      <c r="I487">
        <v>0</v>
      </c>
      <c r="J487">
        <v>0.131884</v>
      </c>
      <c r="K487">
        <v>0</v>
      </c>
      <c r="L487">
        <v>6</v>
      </c>
      <c r="M487">
        <v>2</v>
      </c>
      <c r="N487">
        <v>3</v>
      </c>
      <c r="O487">
        <v>2</v>
      </c>
      <c r="P487">
        <v>87</v>
      </c>
      <c r="Q487">
        <v>2</v>
      </c>
      <c r="R487">
        <v>85</v>
      </c>
      <c r="S487">
        <v>0.10514</v>
      </c>
      <c r="T487">
        <v>0.105765</v>
      </c>
      <c r="U487">
        <v>9.0333999999999998E-2</v>
      </c>
      <c r="V487"/>
      <c r="W487"/>
      <c r="X487"/>
      <c r="Y487"/>
      <c r="Z487"/>
      <c r="AA487"/>
      <c r="AB487"/>
      <c r="AC487"/>
      <c r="AD487"/>
      <c r="AE487"/>
      <c r="AF487"/>
      <c r="AG487"/>
      <c r="AH487"/>
      <c r="AI487"/>
      <c r="AJ487"/>
    </row>
    <row r="488" spans="1:42" x14ac:dyDescent="0.2">
      <c r="A488" s="33">
        <v>2</v>
      </c>
      <c r="B488" s="33" t="s">
        <v>92</v>
      </c>
      <c r="C488" t="s">
        <v>5</v>
      </c>
      <c r="D488">
        <v>25</v>
      </c>
      <c r="E488">
        <v>200</v>
      </c>
      <c r="F488">
        <v>0</v>
      </c>
      <c r="G488">
        <v>1913</v>
      </c>
      <c r="H488">
        <v>1913</v>
      </c>
      <c r="I488">
        <v>0</v>
      </c>
      <c r="J488">
        <v>5.8013000000000002E-2</v>
      </c>
      <c r="K488">
        <v>0</v>
      </c>
      <c r="L488">
        <v>0</v>
      </c>
      <c r="M488">
        <v>2</v>
      </c>
      <c r="N488">
        <v>3</v>
      </c>
      <c r="O488">
        <v>2</v>
      </c>
      <c r="P488">
        <v>2</v>
      </c>
      <c r="Q488">
        <v>0</v>
      </c>
      <c r="R488">
        <v>0</v>
      </c>
      <c r="S488">
        <v>5.5654000000000002E-2</v>
      </c>
      <c r="T488">
        <v>5.6298000000000001E-2</v>
      </c>
      <c r="U488">
        <v>4.0891999999999998E-2</v>
      </c>
      <c r="V488"/>
      <c r="W488"/>
      <c r="X488"/>
      <c r="Y488"/>
      <c r="Z488"/>
      <c r="AA488"/>
      <c r="AB488"/>
      <c r="AC488"/>
      <c r="AD488"/>
      <c r="AE488"/>
      <c r="AF488"/>
      <c r="AG488"/>
      <c r="AH488"/>
      <c r="AI488"/>
      <c r="AJ488"/>
    </row>
    <row r="489" spans="1:42" x14ac:dyDescent="0.2">
      <c r="A489" s="33">
        <v>2</v>
      </c>
      <c r="B489" s="33" t="s">
        <v>92</v>
      </c>
      <c r="C489" t="s">
        <v>6</v>
      </c>
      <c r="D489">
        <v>25</v>
      </c>
      <c r="E489">
        <v>200</v>
      </c>
      <c r="F489">
        <v>0</v>
      </c>
      <c r="G489">
        <v>1913</v>
      </c>
      <c r="H489">
        <v>1913</v>
      </c>
      <c r="I489">
        <v>0</v>
      </c>
      <c r="J489">
        <v>0.130047</v>
      </c>
      <c r="K489">
        <v>0</v>
      </c>
      <c r="L489">
        <v>3</v>
      </c>
      <c r="M489">
        <v>2</v>
      </c>
      <c r="N489">
        <v>3</v>
      </c>
      <c r="O489">
        <v>2</v>
      </c>
      <c r="P489">
        <v>95</v>
      </c>
      <c r="Q489">
        <v>2</v>
      </c>
      <c r="R489">
        <v>93</v>
      </c>
      <c r="S489">
        <v>0.10305599999999999</v>
      </c>
      <c r="T489">
        <v>0.10370699999999999</v>
      </c>
      <c r="U489">
        <v>8.7418999999999997E-2</v>
      </c>
      <c r="V489"/>
      <c r="W489"/>
      <c r="X489"/>
      <c r="Y489"/>
      <c r="Z489"/>
      <c r="AA489"/>
      <c r="AB489"/>
      <c r="AC489"/>
      <c r="AD489"/>
      <c r="AE489"/>
      <c r="AF489"/>
      <c r="AG489"/>
      <c r="AH489"/>
      <c r="AI489"/>
      <c r="AJ489"/>
    </row>
    <row r="490" spans="1:42" x14ac:dyDescent="0.2">
      <c r="A490" s="33">
        <v>2</v>
      </c>
      <c r="B490" s="33" t="s">
        <v>92</v>
      </c>
      <c r="C490" t="s">
        <v>7</v>
      </c>
      <c r="D490">
        <v>25</v>
      </c>
      <c r="E490">
        <v>200</v>
      </c>
      <c r="F490">
        <v>0</v>
      </c>
      <c r="G490">
        <v>1913</v>
      </c>
      <c r="H490">
        <v>1913</v>
      </c>
      <c r="I490">
        <v>0</v>
      </c>
      <c r="J490">
        <v>0.33026499999999998</v>
      </c>
      <c r="K490">
        <v>0</v>
      </c>
      <c r="L490">
        <v>12</v>
      </c>
      <c r="M490">
        <v>2</v>
      </c>
      <c r="N490">
        <v>3</v>
      </c>
      <c r="O490">
        <v>2</v>
      </c>
      <c r="P490">
        <v>35</v>
      </c>
      <c r="Q490">
        <v>13</v>
      </c>
      <c r="R490">
        <v>27</v>
      </c>
      <c r="S490">
        <v>0.31182599999999999</v>
      </c>
      <c r="T490">
        <v>0.31265399999999999</v>
      </c>
      <c r="U490">
        <v>0.25296800000000003</v>
      </c>
      <c r="V490"/>
      <c r="W490"/>
      <c r="X490"/>
      <c r="Y490"/>
      <c r="Z490"/>
      <c r="AA490"/>
      <c r="AB490"/>
      <c r="AC490"/>
      <c r="AD490"/>
      <c r="AE490"/>
      <c r="AF490"/>
      <c r="AG490"/>
      <c r="AH490"/>
      <c r="AI490"/>
      <c r="AJ490"/>
    </row>
    <row r="491" spans="1:42" x14ac:dyDescent="0.2">
      <c r="A491" s="33">
        <v>2</v>
      </c>
      <c r="B491" s="33" t="s">
        <v>92</v>
      </c>
      <c r="C491" t="s">
        <v>8</v>
      </c>
      <c r="D491">
        <v>25</v>
      </c>
      <c r="E491">
        <v>200</v>
      </c>
      <c r="F491">
        <v>0</v>
      </c>
      <c r="G491">
        <v>1913</v>
      </c>
      <c r="H491">
        <v>1913</v>
      </c>
      <c r="I491">
        <v>0</v>
      </c>
      <c r="J491">
        <v>0.436278</v>
      </c>
      <c r="K491">
        <v>70</v>
      </c>
      <c r="L491">
        <v>58</v>
      </c>
      <c r="M491">
        <v>2</v>
      </c>
      <c r="N491">
        <v>3</v>
      </c>
      <c r="O491">
        <v>2</v>
      </c>
      <c r="P491">
        <v>44</v>
      </c>
      <c r="Q491">
        <v>87</v>
      </c>
      <c r="R491">
        <v>36</v>
      </c>
      <c r="S491">
        <v>0.42360500000000001</v>
      </c>
      <c r="T491">
        <v>0.42435200000000001</v>
      </c>
      <c r="U491">
        <v>0.29039500000000001</v>
      </c>
      <c r="V491" s="28">
        <f t="shared" ref="V491:AA491" si="144">IFERROR(AVERAGE(G483:G491),"")</f>
        <v>1905.8888888888889</v>
      </c>
      <c r="W491" s="28">
        <f t="shared" si="144"/>
        <v>1905.8888888888889</v>
      </c>
      <c r="X491" s="28">
        <f t="shared" si="144"/>
        <v>0</v>
      </c>
      <c r="Y491" s="28">
        <f t="shared" si="144"/>
        <v>0.26123133333333332</v>
      </c>
      <c r="Z491" s="28">
        <f t="shared" si="144"/>
        <v>7.7777777777777777</v>
      </c>
      <c r="AA491" s="28">
        <f t="shared" si="144"/>
        <v>14.888888888888889</v>
      </c>
      <c r="AB491" s="28">
        <f t="shared" ref="AB491:AG491" si="145">IFERROR(AVERAGE(P483:P491),"")</f>
        <v>34.111111111111114</v>
      </c>
      <c r="AC491" s="28">
        <f t="shared" si="145"/>
        <v>28.222222222222221</v>
      </c>
      <c r="AD491" s="28">
        <f t="shared" si="145"/>
        <v>28.777777777777779</v>
      </c>
      <c r="AE491" s="28">
        <f t="shared" si="145"/>
        <v>0.24643166666666666</v>
      </c>
      <c r="AF491" s="28">
        <f t="shared" si="145"/>
        <v>0.24716611111111111</v>
      </c>
      <c r="AG491" s="28">
        <f t="shared" si="145"/>
        <v>0.18382255555555557</v>
      </c>
      <c r="AH491" s="28">
        <f>IFERROR(AVERAGE(N483:N491),"")</f>
        <v>3</v>
      </c>
      <c r="AI491" s="28">
        <f>IFERROR(AVERAGE(O483:O491),"")</f>
        <v>2</v>
      </c>
      <c r="AJ491" s="28">
        <f>IFERROR(AVERAGE(M483:M491),"")</f>
        <v>2</v>
      </c>
      <c r="AK491">
        <f>COUNTA(D483:D491)</f>
        <v>9</v>
      </c>
      <c r="AL491">
        <f>COUNTIF(M483:M491,"=2")</f>
        <v>9</v>
      </c>
      <c r="AM491">
        <f>COUNTIF(M483:M491,"=1")</f>
        <v>0</v>
      </c>
      <c r="AN491">
        <f>COUNTIF(M483:M491,"=0")</f>
        <v>0</v>
      </c>
      <c r="AO491">
        <f>COUNTIF(M483:M491,"=3")</f>
        <v>0</v>
      </c>
      <c r="AP491">
        <f>COUNTIF(M483:M491,"=")</f>
        <v>0</v>
      </c>
    </row>
    <row r="492" spans="1:42" x14ac:dyDescent="0.2">
      <c r="A492" s="33">
        <v>2</v>
      </c>
      <c r="B492" s="33" t="s">
        <v>93</v>
      </c>
      <c r="C492" t="s">
        <v>9</v>
      </c>
      <c r="D492">
        <v>25</v>
      </c>
      <c r="E492">
        <v>200</v>
      </c>
      <c r="F492">
        <v>0</v>
      </c>
      <c r="G492" t="s">
        <v>56</v>
      </c>
      <c r="H492" t="s">
        <v>56</v>
      </c>
      <c r="I492" t="s">
        <v>56</v>
      </c>
      <c r="J492">
        <v>9.8696000000000006E-2</v>
      </c>
      <c r="K492">
        <v>0</v>
      </c>
      <c r="L492">
        <v>0</v>
      </c>
      <c r="M492">
        <v>3</v>
      </c>
      <c r="N492" t="s">
        <v>56</v>
      </c>
      <c r="O492" t="s">
        <v>56</v>
      </c>
      <c r="P492">
        <v>0</v>
      </c>
      <c r="Q492">
        <v>0</v>
      </c>
      <c r="R492">
        <v>0</v>
      </c>
      <c r="S492" t="s">
        <v>56</v>
      </c>
      <c r="T492" t="s">
        <v>56</v>
      </c>
      <c r="U492">
        <v>0</v>
      </c>
      <c r="V492"/>
      <c r="W492"/>
      <c r="X492"/>
      <c r="Y492"/>
      <c r="Z492"/>
      <c r="AA492"/>
      <c r="AB492"/>
      <c r="AC492"/>
      <c r="AD492"/>
      <c r="AE492"/>
      <c r="AF492"/>
      <c r="AG492"/>
      <c r="AH492"/>
      <c r="AI492"/>
      <c r="AJ492"/>
    </row>
    <row r="493" spans="1:42" x14ac:dyDescent="0.2">
      <c r="A493" s="33">
        <v>2</v>
      </c>
      <c r="B493" s="33" t="s">
        <v>93</v>
      </c>
      <c r="C493" t="s">
        <v>10</v>
      </c>
      <c r="D493">
        <v>25</v>
      </c>
      <c r="E493">
        <v>200</v>
      </c>
      <c r="F493">
        <v>0</v>
      </c>
      <c r="G493" t="s">
        <v>56</v>
      </c>
      <c r="H493" t="s">
        <v>56</v>
      </c>
      <c r="I493" t="s">
        <v>56</v>
      </c>
      <c r="J493">
        <v>0.243255</v>
      </c>
      <c r="K493">
        <v>0</v>
      </c>
      <c r="L493">
        <v>1</v>
      </c>
      <c r="M493">
        <v>3</v>
      </c>
      <c r="N493" t="s">
        <v>56</v>
      </c>
      <c r="O493" t="s">
        <v>56</v>
      </c>
      <c r="P493">
        <v>0</v>
      </c>
      <c r="Q493">
        <v>30</v>
      </c>
      <c r="R493">
        <v>0</v>
      </c>
      <c r="S493" t="s">
        <v>56</v>
      </c>
      <c r="T493" t="s">
        <v>56</v>
      </c>
      <c r="U493">
        <v>0</v>
      </c>
      <c r="V493"/>
      <c r="W493"/>
      <c r="X493"/>
      <c r="Y493"/>
      <c r="Z493"/>
      <c r="AA493"/>
      <c r="AB493"/>
      <c r="AC493"/>
      <c r="AD493"/>
      <c r="AE493"/>
      <c r="AF493"/>
      <c r="AG493"/>
      <c r="AH493"/>
      <c r="AI493"/>
      <c r="AJ493"/>
    </row>
    <row r="494" spans="1:42" x14ac:dyDescent="0.2">
      <c r="A494" s="33">
        <v>2</v>
      </c>
      <c r="B494" s="33" t="s">
        <v>93</v>
      </c>
      <c r="C494" t="s">
        <v>11</v>
      </c>
      <c r="D494">
        <v>25</v>
      </c>
      <c r="E494">
        <v>200</v>
      </c>
      <c r="F494">
        <v>0</v>
      </c>
      <c r="G494" t="s">
        <v>56</v>
      </c>
      <c r="H494" t="s">
        <v>56</v>
      </c>
      <c r="I494" t="s">
        <v>56</v>
      </c>
      <c r="J494">
        <v>56.487847000000002</v>
      </c>
      <c r="K494">
        <v>94674</v>
      </c>
      <c r="L494">
        <v>558</v>
      </c>
      <c r="M494">
        <v>3</v>
      </c>
      <c r="N494" t="s">
        <v>56</v>
      </c>
      <c r="O494" t="s">
        <v>56</v>
      </c>
      <c r="P494">
        <v>2</v>
      </c>
      <c r="Q494">
        <v>6796</v>
      </c>
      <c r="R494">
        <v>2</v>
      </c>
      <c r="S494" t="s">
        <v>56</v>
      </c>
      <c r="T494" t="s">
        <v>56</v>
      </c>
      <c r="U494">
        <v>9.4397999999999996E-2</v>
      </c>
      <c r="V494"/>
      <c r="W494"/>
      <c r="X494"/>
      <c r="Y494"/>
      <c r="Z494"/>
      <c r="AA494"/>
      <c r="AB494"/>
      <c r="AC494"/>
      <c r="AD494"/>
      <c r="AE494"/>
      <c r="AF494"/>
      <c r="AG494"/>
      <c r="AH494"/>
      <c r="AI494"/>
      <c r="AJ494"/>
    </row>
    <row r="495" spans="1:42" x14ac:dyDescent="0.2">
      <c r="A495" s="33">
        <v>2</v>
      </c>
      <c r="B495" s="33" t="s">
        <v>93</v>
      </c>
      <c r="C495" t="s">
        <v>12</v>
      </c>
      <c r="D495">
        <v>25</v>
      </c>
      <c r="E495">
        <v>200</v>
      </c>
      <c r="F495">
        <v>0</v>
      </c>
      <c r="G495">
        <v>4169</v>
      </c>
      <c r="H495">
        <v>4169</v>
      </c>
      <c r="I495">
        <v>0</v>
      </c>
      <c r="J495">
        <v>132.567453</v>
      </c>
      <c r="K495">
        <v>156080</v>
      </c>
      <c r="L495">
        <v>2801</v>
      </c>
      <c r="M495">
        <v>2</v>
      </c>
      <c r="N495">
        <v>4</v>
      </c>
      <c r="O495">
        <v>2</v>
      </c>
      <c r="P495">
        <v>5</v>
      </c>
      <c r="Q495">
        <v>11678</v>
      </c>
      <c r="R495">
        <v>1</v>
      </c>
      <c r="S495">
        <v>32.981703000000003</v>
      </c>
      <c r="T495">
        <v>32.982477000000003</v>
      </c>
      <c r="U495">
        <v>6.7037060000000004</v>
      </c>
      <c r="V495"/>
      <c r="W495"/>
      <c r="X495"/>
      <c r="Y495"/>
      <c r="Z495"/>
      <c r="AA495"/>
      <c r="AB495"/>
      <c r="AC495"/>
      <c r="AD495"/>
      <c r="AE495"/>
      <c r="AF495"/>
      <c r="AG495"/>
      <c r="AH495"/>
      <c r="AI495"/>
      <c r="AJ495"/>
    </row>
    <row r="496" spans="1:42" x14ac:dyDescent="0.2">
      <c r="A496" s="33">
        <v>2</v>
      </c>
      <c r="B496" s="33" t="s">
        <v>93</v>
      </c>
      <c r="C496" t="s">
        <v>13</v>
      </c>
      <c r="D496">
        <v>25</v>
      </c>
      <c r="E496">
        <v>200</v>
      </c>
      <c r="F496">
        <v>0</v>
      </c>
      <c r="G496" t="s">
        <v>56</v>
      </c>
      <c r="H496" t="s">
        <v>56</v>
      </c>
      <c r="I496" t="s">
        <v>56</v>
      </c>
      <c r="J496">
        <v>0.124331</v>
      </c>
      <c r="K496">
        <v>0</v>
      </c>
      <c r="L496">
        <v>0</v>
      </c>
      <c r="M496">
        <v>3</v>
      </c>
      <c r="N496" t="s">
        <v>56</v>
      </c>
      <c r="O496" t="s">
        <v>56</v>
      </c>
      <c r="P496">
        <v>0</v>
      </c>
      <c r="Q496">
        <v>0</v>
      </c>
      <c r="R496">
        <v>0</v>
      </c>
      <c r="S496" t="s">
        <v>56</v>
      </c>
      <c r="T496" t="s">
        <v>56</v>
      </c>
      <c r="U496">
        <v>0</v>
      </c>
      <c r="V496"/>
      <c r="W496"/>
      <c r="X496"/>
      <c r="Y496"/>
      <c r="Z496"/>
      <c r="AA496"/>
      <c r="AB496"/>
      <c r="AC496"/>
      <c r="AD496"/>
      <c r="AE496"/>
      <c r="AF496"/>
      <c r="AG496"/>
      <c r="AH496"/>
      <c r="AI496"/>
      <c r="AJ496"/>
    </row>
    <row r="497" spans="1:42" x14ac:dyDescent="0.2">
      <c r="A497" s="33">
        <v>2</v>
      </c>
      <c r="B497" s="33" t="s">
        <v>93</v>
      </c>
      <c r="C497" t="s">
        <v>14</v>
      </c>
      <c r="D497">
        <v>25</v>
      </c>
      <c r="E497">
        <v>200</v>
      </c>
      <c r="F497">
        <v>0</v>
      </c>
      <c r="G497" t="s">
        <v>56</v>
      </c>
      <c r="H497" t="s">
        <v>56</v>
      </c>
      <c r="I497" t="s">
        <v>56</v>
      </c>
      <c r="J497">
        <v>6.887861</v>
      </c>
      <c r="K497">
        <v>8088</v>
      </c>
      <c r="L497">
        <v>105</v>
      </c>
      <c r="M497">
        <v>3</v>
      </c>
      <c r="N497" t="s">
        <v>56</v>
      </c>
      <c r="O497" t="s">
        <v>56</v>
      </c>
      <c r="P497">
        <v>0</v>
      </c>
      <c r="Q497">
        <v>1389</v>
      </c>
      <c r="R497">
        <v>0</v>
      </c>
      <c r="S497" t="s">
        <v>56</v>
      </c>
      <c r="T497" t="s">
        <v>56</v>
      </c>
      <c r="U497">
        <v>0</v>
      </c>
      <c r="V497"/>
      <c r="W497"/>
      <c r="X497"/>
      <c r="Y497"/>
      <c r="Z497"/>
      <c r="AA497"/>
      <c r="AB497"/>
      <c r="AC497"/>
      <c r="AD497"/>
      <c r="AE497"/>
      <c r="AF497"/>
      <c r="AG497"/>
      <c r="AH497"/>
      <c r="AI497"/>
      <c r="AJ497"/>
    </row>
    <row r="498" spans="1:42" x14ac:dyDescent="0.2">
      <c r="A498" s="33">
        <v>2</v>
      </c>
      <c r="B498" s="33" t="s">
        <v>93</v>
      </c>
      <c r="C498" t="s">
        <v>15</v>
      </c>
      <c r="D498">
        <v>25</v>
      </c>
      <c r="E498">
        <v>200</v>
      </c>
      <c r="F498">
        <v>0</v>
      </c>
      <c r="G498">
        <v>4308</v>
      </c>
      <c r="H498">
        <v>4308</v>
      </c>
      <c r="I498">
        <v>0</v>
      </c>
      <c r="J498">
        <v>134.591374</v>
      </c>
      <c r="K498">
        <v>54526</v>
      </c>
      <c r="L498">
        <v>1902</v>
      </c>
      <c r="M498">
        <v>2</v>
      </c>
      <c r="N498">
        <v>5</v>
      </c>
      <c r="O498">
        <v>2</v>
      </c>
      <c r="P498">
        <v>15</v>
      </c>
      <c r="Q498">
        <v>7599</v>
      </c>
      <c r="R498">
        <v>11</v>
      </c>
      <c r="S498">
        <v>95.407940999999994</v>
      </c>
      <c r="T498">
        <v>95.408828</v>
      </c>
      <c r="U498">
        <v>90.597838999999993</v>
      </c>
      <c r="V498"/>
      <c r="W498"/>
      <c r="X498"/>
      <c r="Y498"/>
      <c r="Z498"/>
      <c r="AA498"/>
      <c r="AB498"/>
      <c r="AC498"/>
      <c r="AD498"/>
      <c r="AE498"/>
      <c r="AF498"/>
      <c r="AG498"/>
      <c r="AH498"/>
      <c r="AI498"/>
      <c r="AJ498"/>
    </row>
    <row r="499" spans="1:42" x14ac:dyDescent="0.2">
      <c r="A499" s="33">
        <v>2</v>
      </c>
      <c r="B499" s="33" t="s">
        <v>93</v>
      </c>
      <c r="C499" t="s">
        <v>16</v>
      </c>
      <c r="D499">
        <v>25</v>
      </c>
      <c r="E499">
        <v>200</v>
      </c>
      <c r="F499">
        <v>0</v>
      </c>
      <c r="G499">
        <v>3973</v>
      </c>
      <c r="H499">
        <v>3973</v>
      </c>
      <c r="I499">
        <v>0</v>
      </c>
      <c r="J499">
        <v>102.86496</v>
      </c>
      <c r="K499">
        <v>101806</v>
      </c>
      <c r="L499">
        <v>3482</v>
      </c>
      <c r="M499">
        <v>2</v>
      </c>
      <c r="N499">
        <v>4</v>
      </c>
      <c r="O499">
        <v>2</v>
      </c>
      <c r="P499">
        <v>15</v>
      </c>
      <c r="Q499">
        <v>16114</v>
      </c>
      <c r="R499">
        <v>7</v>
      </c>
      <c r="S499">
        <v>29.144639000000002</v>
      </c>
      <c r="T499">
        <v>29.145512</v>
      </c>
      <c r="U499">
        <v>3.5948519999999999</v>
      </c>
      <c r="V499"/>
      <c r="W499"/>
      <c r="X499"/>
      <c r="Y499"/>
      <c r="Z499"/>
      <c r="AA499"/>
      <c r="AB499"/>
      <c r="AC499"/>
      <c r="AD499"/>
      <c r="AE499"/>
      <c r="AF499"/>
      <c r="AG499"/>
      <c r="AH499"/>
      <c r="AI499"/>
      <c r="AJ499"/>
    </row>
    <row r="500" spans="1:42" x14ac:dyDescent="0.2">
      <c r="A500" s="33">
        <v>2</v>
      </c>
      <c r="B500" s="33" t="s">
        <v>93</v>
      </c>
      <c r="C500" t="s">
        <v>17</v>
      </c>
      <c r="D500">
        <v>25</v>
      </c>
      <c r="E500">
        <v>200</v>
      </c>
      <c r="F500">
        <v>0</v>
      </c>
      <c r="G500">
        <v>4413</v>
      </c>
      <c r="H500">
        <v>4413</v>
      </c>
      <c r="I500">
        <v>0</v>
      </c>
      <c r="J500">
        <v>19.098557</v>
      </c>
      <c r="K500">
        <v>446</v>
      </c>
      <c r="L500">
        <v>37</v>
      </c>
      <c r="M500">
        <v>2</v>
      </c>
      <c r="N500">
        <v>5</v>
      </c>
      <c r="O500">
        <v>2</v>
      </c>
      <c r="P500">
        <v>24</v>
      </c>
      <c r="Q500">
        <v>39</v>
      </c>
      <c r="R500">
        <v>22</v>
      </c>
      <c r="S500">
        <v>19.038385000000002</v>
      </c>
      <c r="T500">
        <v>19.039383000000001</v>
      </c>
      <c r="U500">
        <v>18.570381999999999</v>
      </c>
      <c r="V500"/>
      <c r="W500"/>
      <c r="X500"/>
      <c r="Y500"/>
      <c r="Z500"/>
      <c r="AA500"/>
      <c r="AB500"/>
      <c r="AC500"/>
      <c r="AD500"/>
      <c r="AE500"/>
      <c r="AF500"/>
      <c r="AG500"/>
      <c r="AH500"/>
      <c r="AI500"/>
      <c r="AJ500"/>
    </row>
    <row r="501" spans="1:42" x14ac:dyDescent="0.2">
      <c r="A501" s="33">
        <v>2</v>
      </c>
      <c r="B501" s="33" t="s">
        <v>93</v>
      </c>
      <c r="C501" t="s">
        <v>18</v>
      </c>
      <c r="D501">
        <v>25</v>
      </c>
      <c r="E501">
        <v>200</v>
      </c>
      <c r="F501">
        <v>0</v>
      </c>
      <c r="G501">
        <v>4465</v>
      </c>
      <c r="H501">
        <v>4465</v>
      </c>
      <c r="I501">
        <v>0</v>
      </c>
      <c r="J501">
        <v>1558.9303050000001</v>
      </c>
      <c r="K501">
        <v>688983</v>
      </c>
      <c r="L501">
        <v>6767</v>
      </c>
      <c r="M501">
        <v>2</v>
      </c>
      <c r="N501">
        <v>5</v>
      </c>
      <c r="O501">
        <v>2</v>
      </c>
      <c r="P501">
        <v>24</v>
      </c>
      <c r="Q501">
        <v>33217</v>
      </c>
      <c r="R501">
        <v>20</v>
      </c>
      <c r="S501">
        <v>284.91252500000002</v>
      </c>
      <c r="T501">
        <v>284.91347100000002</v>
      </c>
      <c r="U501">
        <v>69.129126999999997</v>
      </c>
      <c r="V501"/>
      <c r="W501"/>
      <c r="X501"/>
      <c r="Y501"/>
      <c r="Z501"/>
      <c r="AA501"/>
      <c r="AB501"/>
      <c r="AC501"/>
      <c r="AD501"/>
      <c r="AE501"/>
      <c r="AF501"/>
      <c r="AG501"/>
      <c r="AH501"/>
      <c r="AI501"/>
      <c r="AJ501"/>
    </row>
    <row r="502" spans="1:42" x14ac:dyDescent="0.2">
      <c r="A502" s="33">
        <v>2</v>
      </c>
      <c r="B502" s="33" t="s">
        <v>93</v>
      </c>
      <c r="C502" t="s">
        <v>19</v>
      </c>
      <c r="D502">
        <v>25</v>
      </c>
      <c r="E502">
        <v>200</v>
      </c>
      <c r="F502">
        <v>0</v>
      </c>
      <c r="G502">
        <v>4288</v>
      </c>
      <c r="H502">
        <v>4288</v>
      </c>
      <c r="I502">
        <v>0</v>
      </c>
      <c r="J502">
        <v>40.106512000000002</v>
      </c>
      <c r="K502">
        <v>30321</v>
      </c>
      <c r="L502">
        <v>1258</v>
      </c>
      <c r="M502">
        <v>2</v>
      </c>
      <c r="N502">
        <v>4</v>
      </c>
      <c r="O502">
        <v>2</v>
      </c>
      <c r="P502">
        <v>18</v>
      </c>
      <c r="Q502">
        <v>6004</v>
      </c>
      <c r="R502">
        <v>11</v>
      </c>
      <c r="S502">
        <v>40.029868</v>
      </c>
      <c r="T502">
        <v>40.030670000000001</v>
      </c>
      <c r="U502">
        <v>17.970003999999999</v>
      </c>
      <c r="V502"/>
      <c r="W502"/>
      <c r="X502"/>
      <c r="Y502"/>
      <c r="Z502"/>
      <c r="AA502"/>
      <c r="AB502"/>
      <c r="AC502"/>
      <c r="AD502"/>
      <c r="AE502"/>
      <c r="AF502"/>
      <c r="AG502"/>
      <c r="AH502"/>
      <c r="AI502"/>
      <c r="AJ502"/>
    </row>
    <row r="503" spans="1:42" x14ac:dyDescent="0.2">
      <c r="A503" s="33">
        <v>2</v>
      </c>
      <c r="B503" s="33" t="s">
        <v>93</v>
      </c>
      <c r="C503" t="s">
        <v>20</v>
      </c>
      <c r="D503">
        <v>25</v>
      </c>
      <c r="E503">
        <v>200</v>
      </c>
      <c r="F503">
        <v>0</v>
      </c>
      <c r="G503">
        <v>3742.5758249999999</v>
      </c>
      <c r="H503">
        <v>3930</v>
      </c>
      <c r="I503">
        <v>4.7690999999999997E-2</v>
      </c>
      <c r="J503">
        <v>3600.1125659999998</v>
      </c>
      <c r="K503">
        <v>1036061</v>
      </c>
      <c r="L503">
        <v>13767</v>
      </c>
      <c r="M503">
        <v>1</v>
      </c>
      <c r="N503">
        <v>4</v>
      </c>
      <c r="O503">
        <v>2</v>
      </c>
      <c r="P503">
        <v>56</v>
      </c>
      <c r="Q503">
        <v>66230</v>
      </c>
      <c r="R503">
        <v>47</v>
      </c>
      <c r="S503">
        <v>151.205288</v>
      </c>
      <c r="T503">
        <v>151.206503</v>
      </c>
      <c r="U503">
        <v>0.67355799999999999</v>
      </c>
      <c r="V503" s="28">
        <f t="shared" ref="V503:AA503" si="146">IFERROR(AVERAGE(G492:G503),"")</f>
        <v>4194.0822607142854</v>
      </c>
      <c r="W503" s="28">
        <f t="shared" si="146"/>
        <v>4220.8571428571431</v>
      </c>
      <c r="X503" s="28">
        <f t="shared" si="146"/>
        <v>6.8129999999999996E-3</v>
      </c>
      <c r="Y503" s="28">
        <f t="shared" si="146"/>
        <v>471.0094764166667</v>
      </c>
      <c r="Z503" s="28">
        <f t="shared" si="146"/>
        <v>180915.41666666666</v>
      </c>
      <c r="AA503" s="28">
        <f t="shared" si="146"/>
        <v>2556.5</v>
      </c>
      <c r="AB503" s="28">
        <f t="shared" ref="AB503:AG503" si="147">IFERROR(AVERAGE(P492:P503),"")</f>
        <v>13.25</v>
      </c>
      <c r="AC503" s="28">
        <f t="shared" si="147"/>
        <v>12424.666666666666</v>
      </c>
      <c r="AD503" s="28">
        <f t="shared" si="147"/>
        <v>10.083333333333334</v>
      </c>
      <c r="AE503" s="28">
        <f t="shared" si="147"/>
        <v>93.245764142857155</v>
      </c>
      <c r="AF503" s="28">
        <f t="shared" si="147"/>
        <v>93.24669200000001</v>
      </c>
      <c r="AG503" s="28">
        <f t="shared" si="147"/>
        <v>17.277822166666663</v>
      </c>
      <c r="AH503" s="28">
        <f>IFERROR(AVERAGE(N492:N503),"")</f>
        <v>4.4285714285714288</v>
      </c>
      <c r="AI503" s="28">
        <f>IFERROR(AVERAGE(O492:O503),"")</f>
        <v>2</v>
      </c>
      <c r="AJ503" s="28">
        <f>AVERAGE(M492:M503)</f>
        <v>2.3333333333333335</v>
      </c>
      <c r="AK503">
        <f>COUNTA(D492:D503)</f>
        <v>12</v>
      </c>
      <c r="AL503">
        <f>COUNTIF(M492:M503,"=2")</f>
        <v>6</v>
      </c>
      <c r="AM503">
        <f>COUNTIF(M492:M503,"=1")</f>
        <v>1</v>
      </c>
      <c r="AN503">
        <f>COUNTIF(M492:M503,"=0")</f>
        <v>0</v>
      </c>
      <c r="AO503">
        <f>COUNTIF(M492:M503,"=3")</f>
        <v>5</v>
      </c>
      <c r="AP503">
        <f>COUNTIF(M492:M503,"=")</f>
        <v>0</v>
      </c>
    </row>
    <row r="504" spans="1:42" x14ac:dyDescent="0.2">
      <c r="A504" s="33">
        <v>2</v>
      </c>
      <c r="B504" s="33" t="s">
        <v>94</v>
      </c>
      <c r="C504" t="s">
        <v>21</v>
      </c>
      <c r="D504">
        <v>25</v>
      </c>
      <c r="E504">
        <v>200</v>
      </c>
      <c r="F504">
        <v>0</v>
      </c>
      <c r="G504" t="s">
        <v>56</v>
      </c>
      <c r="H504" t="s">
        <v>56</v>
      </c>
      <c r="I504" t="s">
        <v>56</v>
      </c>
      <c r="J504">
        <v>17.284928000000001</v>
      </c>
      <c r="K504">
        <v>3739</v>
      </c>
      <c r="L504">
        <v>626</v>
      </c>
      <c r="M504">
        <v>3</v>
      </c>
      <c r="N504" t="s">
        <v>56</v>
      </c>
      <c r="O504" t="s">
        <v>56</v>
      </c>
      <c r="P504">
        <v>770</v>
      </c>
      <c r="Q504">
        <v>19</v>
      </c>
      <c r="R504">
        <v>770</v>
      </c>
      <c r="S504" t="s">
        <v>56</v>
      </c>
      <c r="T504" t="s">
        <v>56</v>
      </c>
      <c r="U504">
        <v>16.691987000000001</v>
      </c>
      <c r="V504"/>
      <c r="W504"/>
      <c r="X504"/>
      <c r="Y504"/>
      <c r="Z504"/>
      <c r="AA504"/>
      <c r="AB504"/>
      <c r="AC504"/>
      <c r="AD504"/>
      <c r="AE504"/>
      <c r="AF504"/>
      <c r="AG504"/>
      <c r="AH504"/>
      <c r="AI504"/>
      <c r="AJ504"/>
    </row>
    <row r="505" spans="1:42" x14ac:dyDescent="0.2">
      <c r="A505" s="33">
        <v>2</v>
      </c>
      <c r="B505" s="33" t="s">
        <v>94</v>
      </c>
      <c r="C505" t="s">
        <v>22</v>
      </c>
      <c r="D505">
        <v>25</v>
      </c>
      <c r="E505">
        <v>200</v>
      </c>
      <c r="F505">
        <v>0</v>
      </c>
      <c r="G505">
        <v>3795</v>
      </c>
      <c r="H505">
        <v>4018</v>
      </c>
      <c r="I505">
        <v>5.5500000000000001E-2</v>
      </c>
      <c r="J505">
        <v>3600.0914149999999</v>
      </c>
      <c r="K505">
        <v>1079413</v>
      </c>
      <c r="L505">
        <v>47822</v>
      </c>
      <c r="M505">
        <v>1</v>
      </c>
      <c r="N505">
        <v>4</v>
      </c>
      <c r="O505">
        <v>2</v>
      </c>
      <c r="P505">
        <v>47252</v>
      </c>
      <c r="Q505">
        <v>9658</v>
      </c>
      <c r="R505">
        <v>47247</v>
      </c>
      <c r="S505">
        <v>133.89065400000001</v>
      </c>
      <c r="T505">
        <v>133.891434</v>
      </c>
      <c r="U505">
        <v>1214.2942880000001</v>
      </c>
      <c r="V505"/>
      <c r="W505"/>
      <c r="X505"/>
      <c r="Y505"/>
      <c r="Z505"/>
      <c r="AA505"/>
      <c r="AB505"/>
      <c r="AC505"/>
      <c r="AD505"/>
      <c r="AE505"/>
      <c r="AF505"/>
      <c r="AG505"/>
      <c r="AH505"/>
      <c r="AI505"/>
      <c r="AJ505"/>
    </row>
    <row r="506" spans="1:42" x14ac:dyDescent="0.2">
      <c r="A506" s="33">
        <v>2</v>
      </c>
      <c r="B506" s="33" t="s">
        <v>94</v>
      </c>
      <c r="C506" t="s">
        <v>23</v>
      </c>
      <c r="D506">
        <v>25</v>
      </c>
      <c r="E506">
        <v>200</v>
      </c>
      <c r="F506">
        <v>0</v>
      </c>
      <c r="G506">
        <v>3339</v>
      </c>
      <c r="H506">
        <v>3339</v>
      </c>
      <c r="I506">
        <v>0</v>
      </c>
      <c r="J506">
        <v>33.475048000000001</v>
      </c>
      <c r="K506">
        <v>55078</v>
      </c>
      <c r="L506">
        <v>246</v>
      </c>
      <c r="M506">
        <v>2</v>
      </c>
      <c r="N506">
        <v>3</v>
      </c>
      <c r="O506">
        <v>2</v>
      </c>
      <c r="P506">
        <v>339</v>
      </c>
      <c r="Q506">
        <v>8125</v>
      </c>
      <c r="R506">
        <v>325</v>
      </c>
      <c r="S506">
        <v>33.432955</v>
      </c>
      <c r="T506">
        <v>33.434283000000001</v>
      </c>
      <c r="U506">
        <v>9.8083200000000001</v>
      </c>
      <c r="V506"/>
      <c r="W506"/>
      <c r="X506"/>
      <c r="Y506"/>
      <c r="Z506"/>
      <c r="AA506"/>
      <c r="AB506"/>
      <c r="AC506"/>
      <c r="AD506"/>
      <c r="AE506"/>
      <c r="AF506"/>
      <c r="AG506"/>
      <c r="AH506"/>
      <c r="AI506"/>
      <c r="AJ506"/>
    </row>
    <row r="507" spans="1:42" x14ac:dyDescent="0.2">
      <c r="A507" s="33">
        <v>2</v>
      </c>
      <c r="B507" s="33" t="s">
        <v>94</v>
      </c>
      <c r="C507" t="s">
        <v>24</v>
      </c>
      <c r="D507">
        <v>25</v>
      </c>
      <c r="E507">
        <v>200</v>
      </c>
      <c r="F507">
        <v>0</v>
      </c>
      <c r="G507">
        <v>3141</v>
      </c>
      <c r="H507">
        <v>3141</v>
      </c>
      <c r="I507">
        <v>0</v>
      </c>
      <c r="J507">
        <v>201.66370900000001</v>
      </c>
      <c r="K507">
        <v>74878</v>
      </c>
      <c r="L507">
        <v>4027</v>
      </c>
      <c r="M507">
        <v>2</v>
      </c>
      <c r="N507">
        <v>3</v>
      </c>
      <c r="O507">
        <v>2</v>
      </c>
      <c r="P507">
        <v>7318</v>
      </c>
      <c r="Q507">
        <v>3322</v>
      </c>
      <c r="R507">
        <v>7311</v>
      </c>
      <c r="S507">
        <v>200.0951</v>
      </c>
      <c r="T507">
        <v>200.095868</v>
      </c>
      <c r="U507">
        <v>188.35815099999999</v>
      </c>
      <c r="V507"/>
      <c r="W507"/>
      <c r="X507"/>
      <c r="Y507"/>
      <c r="Z507"/>
      <c r="AA507"/>
      <c r="AB507"/>
      <c r="AC507"/>
      <c r="AD507"/>
      <c r="AE507"/>
      <c r="AF507"/>
      <c r="AG507"/>
      <c r="AH507"/>
      <c r="AI507"/>
      <c r="AJ507"/>
    </row>
    <row r="508" spans="1:42" x14ac:dyDescent="0.2">
      <c r="A508" s="33">
        <v>2</v>
      </c>
      <c r="B508" s="33" t="s">
        <v>94</v>
      </c>
      <c r="C508" t="s">
        <v>25</v>
      </c>
      <c r="D508">
        <v>25</v>
      </c>
      <c r="E508">
        <v>200</v>
      </c>
      <c r="F508">
        <v>0</v>
      </c>
      <c r="G508" t="s">
        <v>56</v>
      </c>
      <c r="H508" t="s">
        <v>56</v>
      </c>
      <c r="I508" t="s">
        <v>56</v>
      </c>
      <c r="J508">
        <v>3600.1473139999998</v>
      </c>
      <c r="K508">
        <v>1459988</v>
      </c>
      <c r="L508">
        <v>51833</v>
      </c>
      <c r="M508">
        <v>0</v>
      </c>
      <c r="N508" t="s">
        <v>56</v>
      </c>
      <c r="O508" t="s">
        <v>56</v>
      </c>
      <c r="P508">
        <v>49722</v>
      </c>
      <c r="Q508">
        <v>10083</v>
      </c>
      <c r="R508">
        <v>49722</v>
      </c>
      <c r="S508" t="s">
        <v>56</v>
      </c>
      <c r="T508" t="s">
        <v>56</v>
      </c>
      <c r="U508">
        <v>1402.0165919999999</v>
      </c>
      <c r="V508"/>
      <c r="W508"/>
      <c r="X508"/>
      <c r="Y508"/>
      <c r="Z508"/>
      <c r="AA508"/>
      <c r="AB508"/>
      <c r="AC508"/>
      <c r="AD508"/>
      <c r="AE508"/>
      <c r="AF508"/>
      <c r="AG508"/>
      <c r="AH508"/>
      <c r="AI508"/>
      <c r="AJ508"/>
    </row>
    <row r="509" spans="1:42" x14ac:dyDescent="0.2">
      <c r="A509" s="33">
        <v>2</v>
      </c>
      <c r="B509" s="33" t="s">
        <v>94</v>
      </c>
      <c r="C509" t="s">
        <v>26</v>
      </c>
      <c r="D509">
        <v>25</v>
      </c>
      <c r="E509">
        <v>200</v>
      </c>
      <c r="F509">
        <v>0</v>
      </c>
      <c r="G509">
        <v>3484</v>
      </c>
      <c r="H509">
        <v>3484</v>
      </c>
      <c r="I509">
        <v>0</v>
      </c>
      <c r="J509">
        <v>9.3115039999999993</v>
      </c>
      <c r="K509">
        <v>6019</v>
      </c>
      <c r="L509">
        <v>145</v>
      </c>
      <c r="M509">
        <v>2</v>
      </c>
      <c r="N509">
        <v>3</v>
      </c>
      <c r="O509">
        <v>2</v>
      </c>
      <c r="P509">
        <v>315</v>
      </c>
      <c r="Q509">
        <v>1383</v>
      </c>
      <c r="R509">
        <v>309</v>
      </c>
      <c r="S509">
        <v>8.9341259999999991</v>
      </c>
      <c r="T509">
        <v>8.9349410000000002</v>
      </c>
      <c r="U509">
        <v>6.8147539999999998</v>
      </c>
      <c r="V509"/>
      <c r="W509"/>
      <c r="X509"/>
      <c r="Y509"/>
      <c r="Z509"/>
      <c r="AA509"/>
      <c r="AB509"/>
      <c r="AC509"/>
      <c r="AD509"/>
      <c r="AE509"/>
      <c r="AF509"/>
      <c r="AG509"/>
      <c r="AH509"/>
      <c r="AI509"/>
      <c r="AJ509"/>
    </row>
    <row r="510" spans="1:42" x14ac:dyDescent="0.2">
      <c r="A510" s="33">
        <v>2</v>
      </c>
      <c r="B510" s="33" t="s">
        <v>94</v>
      </c>
      <c r="C510" t="s">
        <v>27</v>
      </c>
      <c r="D510">
        <v>25</v>
      </c>
      <c r="E510">
        <v>200</v>
      </c>
      <c r="F510">
        <v>0</v>
      </c>
      <c r="G510">
        <v>3006</v>
      </c>
      <c r="H510">
        <v>3006</v>
      </c>
      <c r="I510">
        <v>0</v>
      </c>
      <c r="J510">
        <v>2.3976069999999998</v>
      </c>
      <c r="K510">
        <v>946</v>
      </c>
      <c r="L510">
        <v>285</v>
      </c>
      <c r="M510">
        <v>2</v>
      </c>
      <c r="N510">
        <v>3</v>
      </c>
      <c r="O510">
        <v>2</v>
      </c>
      <c r="P510">
        <v>126</v>
      </c>
      <c r="Q510">
        <v>508</v>
      </c>
      <c r="R510">
        <v>120</v>
      </c>
      <c r="S510">
        <v>2.3502550000000002</v>
      </c>
      <c r="T510">
        <v>2.3510529999999998</v>
      </c>
      <c r="U510">
        <v>1.2068989999999999</v>
      </c>
      <c r="V510"/>
      <c r="W510"/>
      <c r="X510"/>
      <c r="Y510"/>
      <c r="Z510"/>
      <c r="AA510"/>
      <c r="AB510"/>
      <c r="AC510"/>
      <c r="AD510"/>
      <c r="AE510"/>
      <c r="AF510"/>
      <c r="AG510"/>
      <c r="AH510"/>
      <c r="AI510"/>
      <c r="AJ510"/>
    </row>
    <row r="511" spans="1:42" x14ac:dyDescent="0.2">
      <c r="A511" s="33">
        <v>2</v>
      </c>
      <c r="B511" s="33" t="s">
        <v>94</v>
      </c>
      <c r="C511" t="s">
        <v>28</v>
      </c>
      <c r="D511">
        <v>25</v>
      </c>
      <c r="E511">
        <v>200</v>
      </c>
      <c r="F511">
        <v>0</v>
      </c>
      <c r="G511">
        <v>2945</v>
      </c>
      <c r="H511">
        <v>2945</v>
      </c>
      <c r="I511">
        <v>0</v>
      </c>
      <c r="J511">
        <v>17.932383999999999</v>
      </c>
      <c r="K511">
        <v>0</v>
      </c>
      <c r="L511">
        <v>9</v>
      </c>
      <c r="M511">
        <v>2</v>
      </c>
      <c r="N511">
        <v>3</v>
      </c>
      <c r="O511">
        <v>2</v>
      </c>
      <c r="P511">
        <v>51</v>
      </c>
      <c r="Q511">
        <v>11</v>
      </c>
      <c r="R511">
        <v>47</v>
      </c>
      <c r="S511">
        <v>17.925594</v>
      </c>
      <c r="T511">
        <v>17.926449999999999</v>
      </c>
      <c r="U511">
        <v>17.293054999999999</v>
      </c>
      <c r="V511" s="28">
        <f t="shared" ref="V511:AA511" si="148">IFERROR(AVERAGE(G504:G511),"")</f>
        <v>3285</v>
      </c>
      <c r="W511" s="28">
        <f t="shared" si="148"/>
        <v>3322.1666666666665</v>
      </c>
      <c r="X511" s="28">
        <f t="shared" si="148"/>
        <v>9.2499999999999995E-3</v>
      </c>
      <c r="Y511" s="28">
        <f t="shared" si="148"/>
        <v>935.28798862499991</v>
      </c>
      <c r="Z511" s="28">
        <f t="shared" si="148"/>
        <v>335007.625</v>
      </c>
      <c r="AA511" s="28">
        <f t="shared" si="148"/>
        <v>13124.125</v>
      </c>
      <c r="AB511" s="28">
        <f t="shared" ref="AB511:AG511" si="149">IFERROR(AVERAGE(P504:P511),"")</f>
        <v>13236.625</v>
      </c>
      <c r="AC511" s="28">
        <f t="shared" si="149"/>
        <v>4138.625</v>
      </c>
      <c r="AD511" s="28">
        <f t="shared" si="149"/>
        <v>13231.375</v>
      </c>
      <c r="AE511" s="28">
        <f t="shared" si="149"/>
        <v>66.10478066666667</v>
      </c>
      <c r="AF511" s="28">
        <f t="shared" si="149"/>
        <v>66.105671499999985</v>
      </c>
      <c r="AG511" s="28">
        <f t="shared" si="149"/>
        <v>357.06050574999995</v>
      </c>
      <c r="AH511" s="28">
        <f>IFERROR(AVERAGE(N504:N511),"")</f>
        <v>3.1666666666666665</v>
      </c>
      <c r="AI511" s="28">
        <f>IFERROR(AVERAGE(O504:O511),"")</f>
        <v>2</v>
      </c>
      <c r="AJ511" s="28">
        <f>AVERAGE(M504:M511)</f>
        <v>1.75</v>
      </c>
      <c r="AK511">
        <f>COUNTA(D504:D511)</f>
        <v>8</v>
      </c>
      <c r="AL511">
        <f>COUNTIF(M504:M511,"=2")</f>
        <v>5</v>
      </c>
      <c r="AM511">
        <f>COUNTIF(M504:M511,"=1")</f>
        <v>1</v>
      </c>
      <c r="AN511">
        <f>COUNTIF(M504:M511,"=0")</f>
        <v>1</v>
      </c>
      <c r="AO511">
        <f>COUNTIF(M504:M511,"=3")</f>
        <v>1</v>
      </c>
      <c r="AP511">
        <f>COUNTIF(M504:M511,"=")</f>
        <v>0</v>
      </c>
    </row>
    <row r="512" spans="1:42" x14ac:dyDescent="0.2">
      <c r="A512" s="33">
        <v>2</v>
      </c>
      <c r="B512" s="33" t="s">
        <v>95</v>
      </c>
      <c r="C512" t="s">
        <v>29</v>
      </c>
      <c r="D512">
        <v>25</v>
      </c>
      <c r="E512">
        <v>700</v>
      </c>
      <c r="F512">
        <v>0</v>
      </c>
      <c r="G512">
        <v>2147</v>
      </c>
      <c r="H512">
        <v>2147</v>
      </c>
      <c r="I512">
        <v>0</v>
      </c>
      <c r="J512">
        <v>6.6947000000000007E-2</v>
      </c>
      <c r="K512">
        <v>0</v>
      </c>
      <c r="L512">
        <v>0</v>
      </c>
      <c r="M512">
        <v>2</v>
      </c>
      <c r="N512">
        <v>2</v>
      </c>
      <c r="O512">
        <v>2</v>
      </c>
      <c r="P512">
        <v>3</v>
      </c>
      <c r="Q512">
        <v>0</v>
      </c>
      <c r="R512">
        <v>0</v>
      </c>
      <c r="S512">
        <v>6.5130999999999994E-2</v>
      </c>
      <c r="T512">
        <v>6.5145999999999996E-2</v>
      </c>
      <c r="U512">
        <v>5.5556000000000001E-2</v>
      </c>
      <c r="V512"/>
      <c r="W512"/>
      <c r="X512"/>
      <c r="Y512"/>
      <c r="Z512"/>
      <c r="AA512"/>
      <c r="AB512"/>
      <c r="AC512"/>
      <c r="AD512"/>
      <c r="AE512"/>
      <c r="AF512"/>
      <c r="AG512"/>
      <c r="AH512"/>
      <c r="AI512"/>
      <c r="AJ512"/>
    </row>
    <row r="513" spans="1:42" x14ac:dyDescent="0.2">
      <c r="A513" s="33">
        <v>2</v>
      </c>
      <c r="B513" s="33" t="s">
        <v>95</v>
      </c>
      <c r="C513" t="s">
        <v>30</v>
      </c>
      <c r="D513">
        <v>25</v>
      </c>
      <c r="E513">
        <v>700</v>
      </c>
      <c r="F513">
        <v>0</v>
      </c>
      <c r="G513">
        <v>2147</v>
      </c>
      <c r="H513">
        <v>2147</v>
      </c>
      <c r="I513">
        <v>0</v>
      </c>
      <c r="J513">
        <v>0.30825900000000001</v>
      </c>
      <c r="K513">
        <v>853</v>
      </c>
      <c r="L513">
        <v>38</v>
      </c>
      <c r="M513">
        <v>2</v>
      </c>
      <c r="N513">
        <v>2</v>
      </c>
      <c r="O513">
        <v>2</v>
      </c>
      <c r="P513">
        <v>11</v>
      </c>
      <c r="Q513">
        <v>76</v>
      </c>
      <c r="R513">
        <v>7</v>
      </c>
      <c r="S513">
        <v>0.168659</v>
      </c>
      <c r="T513">
        <v>0.16869899999999999</v>
      </c>
      <c r="U513">
        <v>0.119246</v>
      </c>
      <c r="V513"/>
      <c r="W513"/>
      <c r="X513"/>
      <c r="Y513"/>
      <c r="Z513"/>
      <c r="AA513"/>
      <c r="AB513"/>
      <c r="AC513"/>
      <c r="AD513"/>
      <c r="AE513"/>
      <c r="AF513"/>
      <c r="AG513"/>
      <c r="AH513"/>
      <c r="AI513"/>
      <c r="AJ513"/>
    </row>
    <row r="514" spans="1:42" x14ac:dyDescent="0.2">
      <c r="A514" s="33">
        <v>2</v>
      </c>
      <c r="B514" s="33" t="s">
        <v>95</v>
      </c>
      <c r="C514" t="s">
        <v>31</v>
      </c>
      <c r="D514">
        <v>25</v>
      </c>
      <c r="E514">
        <v>700</v>
      </c>
      <c r="F514">
        <v>0</v>
      </c>
      <c r="G514">
        <v>2147</v>
      </c>
      <c r="H514">
        <v>2147</v>
      </c>
      <c r="I514">
        <v>0</v>
      </c>
      <c r="J514">
        <v>1.898242</v>
      </c>
      <c r="K514">
        <v>6813</v>
      </c>
      <c r="L514">
        <v>66</v>
      </c>
      <c r="M514">
        <v>2</v>
      </c>
      <c r="N514">
        <v>2</v>
      </c>
      <c r="O514">
        <v>2</v>
      </c>
      <c r="P514">
        <v>17</v>
      </c>
      <c r="Q514">
        <v>498</v>
      </c>
      <c r="R514">
        <v>6</v>
      </c>
      <c r="S514">
        <v>0.57420000000000004</v>
      </c>
      <c r="T514">
        <v>0.57426600000000005</v>
      </c>
      <c r="U514">
        <v>0.19483400000000001</v>
      </c>
      <c r="V514"/>
      <c r="W514"/>
      <c r="X514"/>
      <c r="Y514"/>
      <c r="Z514"/>
      <c r="AA514"/>
      <c r="AB514"/>
      <c r="AC514"/>
      <c r="AD514"/>
      <c r="AE514"/>
      <c r="AF514"/>
      <c r="AG514"/>
      <c r="AH514"/>
      <c r="AI514"/>
      <c r="AJ514"/>
    </row>
    <row r="515" spans="1:42" x14ac:dyDescent="0.2">
      <c r="A515" s="33">
        <v>2</v>
      </c>
      <c r="B515" s="33" t="s">
        <v>95</v>
      </c>
      <c r="C515" t="s">
        <v>32</v>
      </c>
      <c r="D515">
        <v>25</v>
      </c>
      <c r="E515">
        <v>700</v>
      </c>
      <c r="F515">
        <v>0</v>
      </c>
      <c r="G515">
        <v>2131</v>
      </c>
      <c r="H515">
        <v>2131</v>
      </c>
      <c r="I515">
        <v>0</v>
      </c>
      <c r="J515">
        <v>4.2025759999999996</v>
      </c>
      <c r="K515">
        <v>19181</v>
      </c>
      <c r="L515">
        <v>246</v>
      </c>
      <c r="M515">
        <v>2</v>
      </c>
      <c r="N515">
        <v>1</v>
      </c>
      <c r="O515">
        <v>1</v>
      </c>
      <c r="P515">
        <v>19</v>
      </c>
      <c r="Q515">
        <v>1613</v>
      </c>
      <c r="R515">
        <v>9</v>
      </c>
      <c r="S515">
        <v>3.6921580000000001</v>
      </c>
      <c r="T515">
        <v>3.6923189999999999</v>
      </c>
      <c r="U515">
        <v>0.12009</v>
      </c>
      <c r="V515"/>
      <c r="W515"/>
      <c r="X515"/>
      <c r="Y515"/>
      <c r="Z515"/>
      <c r="AA515"/>
      <c r="AB515"/>
      <c r="AC515"/>
      <c r="AD515"/>
      <c r="AE515"/>
      <c r="AF515"/>
      <c r="AG515"/>
      <c r="AH515"/>
      <c r="AI515"/>
      <c r="AJ515"/>
    </row>
    <row r="516" spans="1:42" x14ac:dyDescent="0.2">
      <c r="A516" s="33">
        <v>2</v>
      </c>
      <c r="B516" s="33" t="s">
        <v>95</v>
      </c>
      <c r="C516" t="s">
        <v>33</v>
      </c>
      <c r="D516">
        <v>25</v>
      </c>
      <c r="E516">
        <v>700</v>
      </c>
      <c r="F516">
        <v>0</v>
      </c>
      <c r="G516">
        <v>2147</v>
      </c>
      <c r="H516">
        <v>2147</v>
      </c>
      <c r="I516">
        <v>0</v>
      </c>
      <c r="J516">
        <v>0.112355</v>
      </c>
      <c r="K516">
        <v>0</v>
      </c>
      <c r="L516">
        <v>3</v>
      </c>
      <c r="M516">
        <v>2</v>
      </c>
      <c r="N516">
        <v>2</v>
      </c>
      <c r="O516">
        <v>2</v>
      </c>
      <c r="P516">
        <v>30</v>
      </c>
      <c r="Q516">
        <v>3</v>
      </c>
      <c r="R516">
        <v>27</v>
      </c>
      <c r="S516">
        <v>9.6740999999999994E-2</v>
      </c>
      <c r="T516">
        <v>9.6783999999999995E-2</v>
      </c>
      <c r="U516">
        <v>7.3895000000000002E-2</v>
      </c>
      <c r="V516"/>
      <c r="W516"/>
      <c r="X516"/>
      <c r="Y516"/>
      <c r="Z516"/>
      <c r="AA516"/>
      <c r="AB516"/>
      <c r="AC516"/>
      <c r="AD516"/>
      <c r="AE516"/>
      <c r="AF516"/>
      <c r="AG516"/>
      <c r="AH516"/>
      <c r="AI516"/>
      <c r="AJ516"/>
    </row>
    <row r="517" spans="1:42" x14ac:dyDescent="0.2">
      <c r="A517" s="33">
        <v>2</v>
      </c>
      <c r="B517" s="33" t="s">
        <v>95</v>
      </c>
      <c r="C517" t="s">
        <v>34</v>
      </c>
      <c r="D517">
        <v>25</v>
      </c>
      <c r="E517">
        <v>700</v>
      </c>
      <c r="F517">
        <v>0</v>
      </c>
      <c r="G517">
        <v>2147</v>
      </c>
      <c r="H517">
        <v>2147</v>
      </c>
      <c r="I517">
        <v>0</v>
      </c>
      <c r="J517">
        <v>0.151783</v>
      </c>
      <c r="K517">
        <v>0</v>
      </c>
      <c r="L517">
        <v>14</v>
      </c>
      <c r="M517">
        <v>2</v>
      </c>
      <c r="N517">
        <v>2</v>
      </c>
      <c r="O517">
        <v>2</v>
      </c>
      <c r="P517">
        <v>78</v>
      </c>
      <c r="Q517">
        <v>21</v>
      </c>
      <c r="R517">
        <v>73</v>
      </c>
      <c r="S517">
        <v>0.133932</v>
      </c>
      <c r="T517">
        <v>0.133961</v>
      </c>
      <c r="U517">
        <v>8.3578E-2</v>
      </c>
      <c r="V517"/>
      <c r="W517"/>
      <c r="X517"/>
      <c r="Y517"/>
      <c r="Z517"/>
      <c r="AA517"/>
      <c r="AB517"/>
      <c r="AC517"/>
      <c r="AD517"/>
      <c r="AE517"/>
      <c r="AF517"/>
      <c r="AG517"/>
      <c r="AH517"/>
      <c r="AI517"/>
      <c r="AJ517"/>
    </row>
    <row r="518" spans="1:42" x14ac:dyDescent="0.2">
      <c r="A518" s="33">
        <v>2</v>
      </c>
      <c r="B518" s="33" t="s">
        <v>95</v>
      </c>
      <c r="C518" t="s">
        <v>35</v>
      </c>
      <c r="D518">
        <v>25</v>
      </c>
      <c r="E518">
        <v>700</v>
      </c>
      <c r="F518">
        <v>0</v>
      </c>
      <c r="G518">
        <v>2145</v>
      </c>
      <c r="H518">
        <v>2145</v>
      </c>
      <c r="I518">
        <v>0</v>
      </c>
      <c r="J518">
        <v>0.25286799999999998</v>
      </c>
      <c r="K518">
        <v>0</v>
      </c>
      <c r="L518">
        <v>13</v>
      </c>
      <c r="M518">
        <v>2</v>
      </c>
      <c r="N518">
        <v>2</v>
      </c>
      <c r="O518">
        <v>2</v>
      </c>
      <c r="P518">
        <v>27</v>
      </c>
      <c r="Q518">
        <v>15</v>
      </c>
      <c r="R518">
        <v>15</v>
      </c>
      <c r="S518">
        <v>0.238315</v>
      </c>
      <c r="T518">
        <v>0.23838400000000001</v>
      </c>
      <c r="U518">
        <v>0.13858799999999999</v>
      </c>
      <c r="V518"/>
      <c r="W518"/>
      <c r="X518"/>
      <c r="Y518"/>
      <c r="Z518"/>
      <c r="AA518"/>
      <c r="AB518"/>
      <c r="AC518"/>
      <c r="AD518"/>
      <c r="AE518"/>
      <c r="AF518"/>
      <c r="AG518"/>
      <c r="AH518"/>
      <c r="AI518"/>
      <c r="AJ518"/>
    </row>
    <row r="519" spans="1:42" x14ac:dyDescent="0.2">
      <c r="A519" s="33">
        <v>2</v>
      </c>
      <c r="B519" s="33" t="s">
        <v>95</v>
      </c>
      <c r="C519" t="s">
        <v>36</v>
      </c>
      <c r="D519">
        <v>25</v>
      </c>
      <c r="E519">
        <v>700</v>
      </c>
      <c r="F519">
        <v>0</v>
      </c>
      <c r="G519">
        <v>2145</v>
      </c>
      <c r="H519">
        <v>2145</v>
      </c>
      <c r="I519">
        <v>0</v>
      </c>
      <c r="J519">
        <v>0.25025700000000001</v>
      </c>
      <c r="K519">
        <v>0</v>
      </c>
      <c r="L519">
        <v>14</v>
      </c>
      <c r="M519">
        <v>2</v>
      </c>
      <c r="N519">
        <v>2</v>
      </c>
      <c r="O519">
        <v>2</v>
      </c>
      <c r="P519">
        <v>35</v>
      </c>
      <c r="Q519">
        <v>19</v>
      </c>
      <c r="R519">
        <v>27</v>
      </c>
      <c r="S519">
        <v>0.24360499999999999</v>
      </c>
      <c r="T519">
        <v>0.243643</v>
      </c>
      <c r="U519">
        <v>0.16364699999999999</v>
      </c>
      <c r="V519" s="28">
        <f t="shared" ref="V519:AA519" si="150">IFERROR(AVERAGE(G512:G519),"")</f>
        <v>2144.5</v>
      </c>
      <c r="W519" s="28">
        <f t="shared" si="150"/>
        <v>2144.5</v>
      </c>
      <c r="X519" s="28">
        <f t="shared" si="150"/>
        <v>0</v>
      </c>
      <c r="Y519" s="28">
        <f t="shared" si="150"/>
        <v>0.90541087500000006</v>
      </c>
      <c r="Z519" s="28">
        <f t="shared" si="150"/>
        <v>3355.875</v>
      </c>
      <c r="AA519" s="28">
        <f t="shared" si="150"/>
        <v>49.25</v>
      </c>
      <c r="AB519" s="28">
        <f t="shared" ref="AB519:AG519" si="151">IFERROR(AVERAGE(P512:P519),"")</f>
        <v>27.5</v>
      </c>
      <c r="AC519" s="28">
        <f t="shared" si="151"/>
        <v>280.625</v>
      </c>
      <c r="AD519" s="28">
        <f t="shared" si="151"/>
        <v>20.5</v>
      </c>
      <c r="AE519" s="28">
        <f t="shared" si="151"/>
        <v>0.65159262499999993</v>
      </c>
      <c r="AF519" s="28">
        <f t="shared" si="151"/>
        <v>0.65165024999999999</v>
      </c>
      <c r="AG519" s="28">
        <f t="shared" si="151"/>
        <v>0.11867925</v>
      </c>
      <c r="AH519" s="28">
        <f>IFERROR(AVERAGE(N512:N519),"")</f>
        <v>1.875</v>
      </c>
      <c r="AI519" s="28">
        <f>IFERROR(AVERAGE(O512:O519),"")</f>
        <v>1.875</v>
      </c>
      <c r="AJ519" s="28">
        <f>AVERAGE(M512:M519)</f>
        <v>2</v>
      </c>
      <c r="AK519">
        <f>COUNTA(D512:D519)</f>
        <v>8</v>
      </c>
      <c r="AL519">
        <f>COUNTIF(M512:M519,"=2")</f>
        <v>8</v>
      </c>
      <c r="AM519">
        <f>COUNTIF(M512:M519,"=1")</f>
        <v>0</v>
      </c>
      <c r="AN519">
        <f>COUNTIF(M512:M519,"=0")</f>
        <v>0</v>
      </c>
      <c r="AO519">
        <f>COUNTIF(M512:M519,"=3")</f>
        <v>0</v>
      </c>
      <c r="AP519">
        <f>COUNTIF(M512:M519,"=")</f>
        <v>0</v>
      </c>
    </row>
    <row r="520" spans="1:42" x14ac:dyDescent="0.2">
      <c r="A520" s="33">
        <v>2</v>
      </c>
      <c r="B520" s="33" t="s">
        <v>96</v>
      </c>
      <c r="C520" t="s">
        <v>37</v>
      </c>
      <c r="D520">
        <v>25</v>
      </c>
      <c r="E520">
        <v>1000</v>
      </c>
      <c r="F520">
        <v>0</v>
      </c>
      <c r="G520">
        <v>4633</v>
      </c>
      <c r="H520">
        <v>4633</v>
      </c>
      <c r="I520">
        <v>0</v>
      </c>
      <c r="J520">
        <v>0.19017700000000001</v>
      </c>
      <c r="K520">
        <v>0</v>
      </c>
      <c r="L520">
        <v>10</v>
      </c>
      <c r="M520">
        <v>2</v>
      </c>
      <c r="N520">
        <v>4</v>
      </c>
      <c r="O520">
        <v>2</v>
      </c>
      <c r="P520">
        <v>9</v>
      </c>
      <c r="Q520">
        <v>11</v>
      </c>
      <c r="R520">
        <v>5</v>
      </c>
      <c r="S520">
        <v>0.18287900000000001</v>
      </c>
      <c r="T520">
        <v>0.183781</v>
      </c>
      <c r="U520">
        <v>0.14775099999999999</v>
      </c>
      <c r="V520"/>
      <c r="W520"/>
      <c r="X520"/>
      <c r="Y520"/>
      <c r="Z520"/>
      <c r="AA520"/>
      <c r="AB520"/>
      <c r="AC520"/>
      <c r="AD520"/>
      <c r="AE520"/>
      <c r="AF520"/>
      <c r="AG520"/>
      <c r="AH520"/>
      <c r="AI520"/>
      <c r="AJ520"/>
    </row>
    <row r="521" spans="1:42" x14ac:dyDescent="0.2">
      <c r="A521" s="33">
        <v>2</v>
      </c>
      <c r="B521" s="33" t="s">
        <v>96</v>
      </c>
      <c r="C521" t="s">
        <v>38</v>
      </c>
      <c r="D521">
        <v>25</v>
      </c>
      <c r="E521">
        <v>1000</v>
      </c>
      <c r="F521">
        <v>0</v>
      </c>
      <c r="G521">
        <v>4105</v>
      </c>
      <c r="H521">
        <v>4105</v>
      </c>
      <c r="I521">
        <v>0</v>
      </c>
      <c r="J521">
        <v>1.4006479999999999</v>
      </c>
      <c r="K521">
        <v>4156</v>
      </c>
      <c r="L521">
        <v>228</v>
      </c>
      <c r="M521">
        <v>2</v>
      </c>
      <c r="N521">
        <v>4</v>
      </c>
      <c r="O521">
        <v>2</v>
      </c>
      <c r="P521">
        <v>23</v>
      </c>
      <c r="Q521">
        <v>559</v>
      </c>
      <c r="R521">
        <v>16</v>
      </c>
      <c r="S521">
        <v>0.75700000000000001</v>
      </c>
      <c r="T521">
        <v>0.75792999999999999</v>
      </c>
      <c r="U521">
        <v>0.281335</v>
      </c>
      <c r="V521"/>
      <c r="W521"/>
      <c r="X521"/>
      <c r="Y521"/>
      <c r="Z521"/>
      <c r="AA521"/>
      <c r="AB521"/>
      <c r="AC521"/>
      <c r="AD521"/>
      <c r="AE521"/>
      <c r="AF521"/>
      <c r="AG521"/>
      <c r="AH521"/>
      <c r="AI521"/>
      <c r="AJ521"/>
    </row>
    <row r="522" spans="1:42" x14ac:dyDescent="0.2">
      <c r="A522" s="33">
        <v>2</v>
      </c>
      <c r="B522" s="33" t="s">
        <v>96</v>
      </c>
      <c r="C522" t="s">
        <v>39</v>
      </c>
      <c r="D522">
        <v>25</v>
      </c>
      <c r="E522">
        <v>1000</v>
      </c>
      <c r="F522">
        <v>0</v>
      </c>
      <c r="G522">
        <v>3914</v>
      </c>
      <c r="H522">
        <v>3914</v>
      </c>
      <c r="I522">
        <v>0</v>
      </c>
      <c r="J522">
        <v>63.393787000000003</v>
      </c>
      <c r="K522">
        <v>136759</v>
      </c>
      <c r="L522">
        <v>1740</v>
      </c>
      <c r="M522">
        <v>2</v>
      </c>
      <c r="N522">
        <v>3</v>
      </c>
      <c r="O522">
        <v>2</v>
      </c>
      <c r="P522">
        <v>27</v>
      </c>
      <c r="Q522">
        <v>8980</v>
      </c>
      <c r="R522">
        <v>9</v>
      </c>
      <c r="S522">
        <v>18.702932000000001</v>
      </c>
      <c r="T522">
        <v>18.703733</v>
      </c>
      <c r="U522">
        <v>0.79939000000000004</v>
      </c>
      <c r="V522"/>
      <c r="W522"/>
      <c r="X522"/>
      <c r="Y522"/>
      <c r="Z522"/>
      <c r="AA522"/>
      <c r="AB522"/>
      <c r="AC522"/>
      <c r="AD522"/>
      <c r="AE522"/>
      <c r="AF522"/>
      <c r="AG522"/>
      <c r="AH522"/>
      <c r="AI522"/>
      <c r="AJ522"/>
    </row>
    <row r="523" spans="1:42" x14ac:dyDescent="0.2">
      <c r="A523" s="33">
        <v>2</v>
      </c>
      <c r="B523" s="33" t="s">
        <v>96</v>
      </c>
      <c r="C523" t="s">
        <v>40</v>
      </c>
      <c r="D523">
        <v>25</v>
      </c>
      <c r="E523">
        <v>1000</v>
      </c>
      <c r="F523">
        <v>0</v>
      </c>
      <c r="G523">
        <v>3550</v>
      </c>
      <c r="H523">
        <v>3550</v>
      </c>
      <c r="I523">
        <v>0</v>
      </c>
      <c r="J523">
        <v>31.820906999999998</v>
      </c>
      <c r="K523">
        <v>85123</v>
      </c>
      <c r="L523">
        <v>765</v>
      </c>
      <c r="M523">
        <v>2</v>
      </c>
      <c r="N523">
        <v>2</v>
      </c>
      <c r="O523">
        <v>2</v>
      </c>
      <c r="P523">
        <v>24</v>
      </c>
      <c r="Q523">
        <v>9224</v>
      </c>
      <c r="R523">
        <v>8</v>
      </c>
      <c r="S523">
        <v>14.592611</v>
      </c>
      <c r="T523">
        <v>14.592828000000001</v>
      </c>
      <c r="U523">
        <v>0.49869400000000003</v>
      </c>
      <c r="V523"/>
      <c r="W523"/>
      <c r="X523"/>
      <c r="Y523"/>
      <c r="Z523"/>
      <c r="AA523"/>
      <c r="AB523"/>
      <c r="AC523"/>
      <c r="AD523"/>
      <c r="AE523"/>
      <c r="AF523"/>
      <c r="AG523"/>
      <c r="AH523"/>
      <c r="AI523"/>
      <c r="AJ523"/>
    </row>
    <row r="524" spans="1:42" x14ac:dyDescent="0.2">
      <c r="A524" s="33">
        <v>2</v>
      </c>
      <c r="B524" s="33" t="s">
        <v>96</v>
      </c>
      <c r="C524" t="s">
        <v>41</v>
      </c>
      <c r="D524">
        <v>25</v>
      </c>
      <c r="E524">
        <v>1000</v>
      </c>
      <c r="F524">
        <v>0</v>
      </c>
      <c r="G524">
        <v>3930</v>
      </c>
      <c r="H524">
        <v>3930</v>
      </c>
      <c r="I524">
        <v>0</v>
      </c>
      <c r="J524">
        <v>0.54309700000000005</v>
      </c>
      <c r="K524">
        <v>105</v>
      </c>
      <c r="L524">
        <v>31</v>
      </c>
      <c r="M524">
        <v>2</v>
      </c>
      <c r="N524">
        <v>3</v>
      </c>
      <c r="O524">
        <v>2</v>
      </c>
      <c r="P524">
        <v>52</v>
      </c>
      <c r="Q524">
        <v>43</v>
      </c>
      <c r="R524">
        <v>34</v>
      </c>
      <c r="S524">
        <v>0.51421799999999995</v>
      </c>
      <c r="T524">
        <v>0.51497300000000001</v>
      </c>
      <c r="U524">
        <v>0.37361</v>
      </c>
      <c r="V524"/>
      <c r="W524"/>
      <c r="X524"/>
      <c r="Y524"/>
      <c r="Z524"/>
      <c r="AA524"/>
      <c r="AB524"/>
      <c r="AC524"/>
      <c r="AD524"/>
      <c r="AE524"/>
      <c r="AF524"/>
      <c r="AG524"/>
      <c r="AH524"/>
      <c r="AI524"/>
      <c r="AJ524"/>
    </row>
    <row r="525" spans="1:42" x14ac:dyDescent="0.2">
      <c r="A525" s="33">
        <v>2</v>
      </c>
      <c r="B525" s="33" t="s">
        <v>96</v>
      </c>
      <c r="C525" t="s">
        <v>42</v>
      </c>
      <c r="D525">
        <v>25</v>
      </c>
      <c r="E525">
        <v>1000</v>
      </c>
      <c r="F525">
        <v>0</v>
      </c>
      <c r="G525">
        <v>3744</v>
      </c>
      <c r="H525">
        <v>3744</v>
      </c>
      <c r="I525">
        <v>0</v>
      </c>
      <c r="J525">
        <v>5.7911820000000001</v>
      </c>
      <c r="K525">
        <v>15325</v>
      </c>
      <c r="L525">
        <v>553</v>
      </c>
      <c r="M525">
        <v>2</v>
      </c>
      <c r="N525">
        <v>3</v>
      </c>
      <c r="O525">
        <v>2</v>
      </c>
      <c r="P525">
        <v>39</v>
      </c>
      <c r="Q525">
        <v>2999</v>
      </c>
      <c r="R525">
        <v>25</v>
      </c>
      <c r="S525">
        <v>1.424202</v>
      </c>
      <c r="T525">
        <v>1.4250590000000001</v>
      </c>
      <c r="U525">
        <v>0.42442400000000002</v>
      </c>
      <c r="V525"/>
      <c r="W525"/>
      <c r="X525"/>
      <c r="Y525"/>
      <c r="Z525"/>
      <c r="AA525"/>
      <c r="AB525"/>
      <c r="AC525"/>
      <c r="AD525"/>
      <c r="AE525"/>
      <c r="AF525"/>
      <c r="AG525"/>
      <c r="AH525"/>
      <c r="AI525"/>
      <c r="AJ525"/>
    </row>
    <row r="526" spans="1:42" x14ac:dyDescent="0.2">
      <c r="A526" s="33">
        <v>2</v>
      </c>
      <c r="B526" s="33" t="s">
        <v>96</v>
      </c>
      <c r="C526" t="s">
        <v>43</v>
      </c>
      <c r="D526">
        <v>25</v>
      </c>
      <c r="E526">
        <v>1000</v>
      </c>
      <c r="F526">
        <v>0</v>
      </c>
      <c r="G526">
        <v>3616</v>
      </c>
      <c r="H526">
        <v>3616</v>
      </c>
      <c r="I526">
        <v>0</v>
      </c>
      <c r="J526">
        <v>27.932134999999999</v>
      </c>
      <c r="K526">
        <v>61912</v>
      </c>
      <c r="L526">
        <v>764</v>
      </c>
      <c r="M526">
        <v>2</v>
      </c>
      <c r="N526">
        <v>3</v>
      </c>
      <c r="O526">
        <v>2</v>
      </c>
      <c r="P526">
        <v>24</v>
      </c>
      <c r="Q526">
        <v>7485</v>
      </c>
      <c r="R526">
        <v>13</v>
      </c>
      <c r="S526">
        <v>27.703216999999999</v>
      </c>
      <c r="T526">
        <v>27.704229999999999</v>
      </c>
      <c r="U526">
        <v>0.555952</v>
      </c>
      <c r="V526"/>
      <c r="W526"/>
      <c r="X526"/>
      <c r="Y526"/>
      <c r="Z526"/>
      <c r="AA526"/>
      <c r="AB526"/>
      <c r="AC526"/>
      <c r="AD526"/>
      <c r="AE526"/>
      <c r="AF526"/>
      <c r="AG526"/>
      <c r="AH526"/>
      <c r="AI526"/>
      <c r="AJ526"/>
    </row>
    <row r="527" spans="1:42" x14ac:dyDescent="0.2">
      <c r="A527" s="33">
        <v>2</v>
      </c>
      <c r="B527" s="33" t="s">
        <v>96</v>
      </c>
      <c r="C527" t="s">
        <v>44</v>
      </c>
      <c r="D527">
        <v>25</v>
      </c>
      <c r="E527">
        <v>1000</v>
      </c>
      <c r="F527">
        <v>0</v>
      </c>
      <c r="G527">
        <v>3282</v>
      </c>
      <c r="H527">
        <v>3282</v>
      </c>
      <c r="I527">
        <v>0</v>
      </c>
      <c r="J527">
        <v>1.2773140000000001</v>
      </c>
      <c r="K527">
        <v>2134</v>
      </c>
      <c r="L527">
        <v>233</v>
      </c>
      <c r="M527">
        <v>2</v>
      </c>
      <c r="N527">
        <v>1</v>
      </c>
      <c r="O527">
        <v>1</v>
      </c>
      <c r="P527">
        <v>21</v>
      </c>
      <c r="Q527">
        <v>511</v>
      </c>
      <c r="R527">
        <v>7</v>
      </c>
      <c r="S527">
        <v>1.111826</v>
      </c>
      <c r="T527">
        <v>1.1118950000000001</v>
      </c>
      <c r="U527">
        <v>0.61619299999999999</v>
      </c>
      <c r="V527"/>
      <c r="W527"/>
      <c r="X527"/>
      <c r="Y527"/>
      <c r="Z527"/>
      <c r="AA527"/>
      <c r="AB527"/>
      <c r="AC527"/>
      <c r="AD527"/>
      <c r="AE527"/>
      <c r="AF527"/>
      <c r="AG527"/>
      <c r="AH527"/>
      <c r="AI527"/>
      <c r="AJ527"/>
    </row>
    <row r="528" spans="1:42" x14ac:dyDescent="0.2">
      <c r="A528" s="33">
        <v>2</v>
      </c>
      <c r="B528" s="33" t="s">
        <v>96</v>
      </c>
      <c r="C528" t="s">
        <v>45</v>
      </c>
      <c r="D528">
        <v>25</v>
      </c>
      <c r="E528">
        <v>1000</v>
      </c>
      <c r="F528">
        <v>0</v>
      </c>
      <c r="G528">
        <v>3707</v>
      </c>
      <c r="H528">
        <v>3707</v>
      </c>
      <c r="I528">
        <v>0</v>
      </c>
      <c r="J528">
        <v>0.87791200000000003</v>
      </c>
      <c r="K528">
        <v>1722</v>
      </c>
      <c r="L528">
        <v>167</v>
      </c>
      <c r="M528">
        <v>2</v>
      </c>
      <c r="N528">
        <v>2</v>
      </c>
      <c r="O528">
        <v>2</v>
      </c>
      <c r="P528">
        <v>58</v>
      </c>
      <c r="Q528">
        <v>306</v>
      </c>
      <c r="R528">
        <v>49</v>
      </c>
      <c r="S528">
        <v>0.49590499999999998</v>
      </c>
      <c r="T528">
        <v>0.49595099999999998</v>
      </c>
      <c r="U528">
        <v>0.27505499999999999</v>
      </c>
      <c r="V528"/>
      <c r="W528"/>
      <c r="X528"/>
      <c r="Y528"/>
      <c r="Z528"/>
      <c r="AA528"/>
      <c r="AB528"/>
      <c r="AC528"/>
      <c r="AD528"/>
      <c r="AE528"/>
      <c r="AF528"/>
      <c r="AG528"/>
      <c r="AH528"/>
      <c r="AI528"/>
      <c r="AJ528"/>
    </row>
    <row r="529" spans="1:42" x14ac:dyDescent="0.2">
      <c r="A529" s="33">
        <v>2</v>
      </c>
      <c r="B529" s="33" t="s">
        <v>96</v>
      </c>
      <c r="C529" t="s">
        <v>46</v>
      </c>
      <c r="D529">
        <v>25</v>
      </c>
      <c r="E529">
        <v>1000</v>
      </c>
      <c r="F529">
        <v>0</v>
      </c>
      <c r="G529">
        <v>4046</v>
      </c>
      <c r="H529">
        <v>4046</v>
      </c>
      <c r="I529">
        <v>0</v>
      </c>
      <c r="J529">
        <v>3.6327970000000001</v>
      </c>
      <c r="K529">
        <v>6365</v>
      </c>
      <c r="L529">
        <v>201</v>
      </c>
      <c r="M529">
        <v>2</v>
      </c>
      <c r="N529">
        <v>3</v>
      </c>
      <c r="O529">
        <v>2</v>
      </c>
      <c r="P529">
        <v>19</v>
      </c>
      <c r="Q529">
        <v>1432</v>
      </c>
      <c r="R529">
        <v>10</v>
      </c>
      <c r="S529">
        <v>1.809018</v>
      </c>
      <c r="T529">
        <v>1.8098639999999999</v>
      </c>
      <c r="U529">
        <v>0.54408299999999998</v>
      </c>
      <c r="V529"/>
      <c r="W529"/>
      <c r="X529"/>
      <c r="Y529"/>
      <c r="Z529"/>
      <c r="AA529"/>
      <c r="AB529"/>
      <c r="AC529"/>
      <c r="AD529"/>
      <c r="AE529"/>
      <c r="AF529"/>
      <c r="AG529"/>
      <c r="AH529"/>
      <c r="AI529"/>
      <c r="AJ529"/>
    </row>
    <row r="530" spans="1:42" x14ac:dyDescent="0.2">
      <c r="A530" s="33">
        <v>2</v>
      </c>
      <c r="B530" s="33" t="s">
        <v>96</v>
      </c>
      <c r="C530" t="s">
        <v>47</v>
      </c>
      <c r="D530">
        <v>25</v>
      </c>
      <c r="E530">
        <v>1000</v>
      </c>
      <c r="F530">
        <v>0</v>
      </c>
      <c r="G530">
        <v>3509</v>
      </c>
      <c r="H530">
        <v>3509</v>
      </c>
      <c r="I530">
        <v>0</v>
      </c>
      <c r="J530">
        <v>50.536462</v>
      </c>
      <c r="K530">
        <v>127337</v>
      </c>
      <c r="L530">
        <v>1455</v>
      </c>
      <c r="M530">
        <v>2</v>
      </c>
      <c r="N530">
        <v>2</v>
      </c>
      <c r="O530">
        <v>2</v>
      </c>
      <c r="P530">
        <v>31</v>
      </c>
      <c r="Q530">
        <v>10944</v>
      </c>
      <c r="R530">
        <v>20</v>
      </c>
      <c r="S530">
        <v>39.276114</v>
      </c>
      <c r="T530">
        <v>39.276161000000002</v>
      </c>
      <c r="U530">
        <v>0.29623500000000003</v>
      </c>
      <c r="V530" s="28">
        <f t="shared" ref="V530:AA530" si="152">IFERROR(AVERAGE(G520:G530),"")</f>
        <v>3821.4545454545455</v>
      </c>
      <c r="W530" s="28">
        <f t="shared" si="152"/>
        <v>3821.4545454545455</v>
      </c>
      <c r="X530" s="28">
        <f t="shared" si="152"/>
        <v>0</v>
      </c>
      <c r="Y530" s="28">
        <f t="shared" si="152"/>
        <v>17.036038000000001</v>
      </c>
      <c r="Z530" s="28">
        <f t="shared" si="152"/>
        <v>40085.272727272728</v>
      </c>
      <c r="AA530" s="28">
        <f t="shared" si="152"/>
        <v>558.81818181818187</v>
      </c>
      <c r="AB530" s="28">
        <f t="shared" ref="AB530:AG530" si="153">IFERROR(AVERAGE(P520:P530),"")</f>
        <v>29.727272727272727</v>
      </c>
      <c r="AC530" s="28">
        <f t="shared" si="153"/>
        <v>3863.090909090909</v>
      </c>
      <c r="AD530" s="28">
        <f t="shared" si="153"/>
        <v>17.818181818181817</v>
      </c>
      <c r="AE530" s="28">
        <f t="shared" si="153"/>
        <v>9.6881747272727257</v>
      </c>
      <c r="AF530" s="28">
        <f t="shared" si="153"/>
        <v>9.6887640909090909</v>
      </c>
      <c r="AG530" s="28">
        <f t="shared" si="153"/>
        <v>0.43752018181818192</v>
      </c>
      <c r="AH530" s="28">
        <f>IFERROR(AVERAGE(N520:N530),"")</f>
        <v>2.7272727272727271</v>
      </c>
      <c r="AI530" s="28">
        <f>IFERROR(AVERAGE(O520:O530),"")</f>
        <v>1.9090909090909092</v>
      </c>
      <c r="AJ530" s="28">
        <f>AVERAGE(M520:M530)</f>
        <v>2</v>
      </c>
      <c r="AK530">
        <f>COUNTA(D520:D530)</f>
        <v>11</v>
      </c>
      <c r="AL530">
        <f>COUNTIF(M520:M530,"=2")</f>
        <v>11</v>
      </c>
      <c r="AM530">
        <f>COUNTIF(M520:M530,"=1")</f>
        <v>0</v>
      </c>
      <c r="AN530">
        <f>COUNTIF(M520:M530,"=0")</f>
        <v>0</v>
      </c>
      <c r="AO530">
        <f>COUNTIF(M520:M530,"=3")</f>
        <v>0</v>
      </c>
      <c r="AP530">
        <f>COUNTIF(M520:M530,"=")</f>
        <v>0</v>
      </c>
    </row>
    <row r="531" spans="1:42" x14ac:dyDescent="0.2">
      <c r="A531" s="33">
        <v>2</v>
      </c>
      <c r="B531" s="33" t="s">
        <v>97</v>
      </c>
      <c r="C531" t="s">
        <v>48</v>
      </c>
      <c r="D531">
        <v>25</v>
      </c>
      <c r="E531">
        <v>1000</v>
      </c>
      <c r="F531">
        <v>0</v>
      </c>
      <c r="G531">
        <v>3602</v>
      </c>
      <c r="H531">
        <v>3602</v>
      </c>
      <c r="I531">
        <v>0</v>
      </c>
      <c r="J531">
        <v>0.650119</v>
      </c>
      <c r="K531">
        <v>0</v>
      </c>
      <c r="L531">
        <v>14</v>
      </c>
      <c r="M531">
        <v>2</v>
      </c>
      <c r="N531">
        <v>3</v>
      </c>
      <c r="O531">
        <v>2</v>
      </c>
      <c r="P531">
        <v>8</v>
      </c>
      <c r="Q531">
        <v>15</v>
      </c>
      <c r="R531">
        <v>3</v>
      </c>
      <c r="S531">
        <v>0.64607400000000004</v>
      </c>
      <c r="T531">
        <v>0.64678199999999997</v>
      </c>
      <c r="U531">
        <v>0.54145299999999996</v>
      </c>
      <c r="V531"/>
      <c r="W531"/>
      <c r="X531"/>
      <c r="Y531"/>
      <c r="Z531"/>
      <c r="AA531"/>
      <c r="AB531"/>
      <c r="AC531"/>
      <c r="AD531"/>
      <c r="AE531"/>
      <c r="AF531"/>
      <c r="AG531"/>
      <c r="AH531"/>
      <c r="AI531"/>
      <c r="AJ531"/>
    </row>
    <row r="532" spans="1:42" x14ac:dyDescent="0.2">
      <c r="A532" s="33">
        <v>2</v>
      </c>
      <c r="B532" s="33" t="s">
        <v>97</v>
      </c>
      <c r="C532" t="s">
        <v>49</v>
      </c>
      <c r="D532">
        <v>25</v>
      </c>
      <c r="E532">
        <v>1000</v>
      </c>
      <c r="F532">
        <v>0</v>
      </c>
      <c r="G532">
        <v>3380</v>
      </c>
      <c r="H532">
        <v>3380</v>
      </c>
      <c r="I532">
        <v>0</v>
      </c>
      <c r="J532">
        <v>32.203665000000001</v>
      </c>
      <c r="K532">
        <v>147968</v>
      </c>
      <c r="L532">
        <v>363</v>
      </c>
      <c r="M532">
        <v>2</v>
      </c>
      <c r="N532">
        <v>3</v>
      </c>
      <c r="O532">
        <v>2</v>
      </c>
      <c r="P532">
        <v>28</v>
      </c>
      <c r="Q532">
        <v>2942</v>
      </c>
      <c r="R532">
        <v>10</v>
      </c>
      <c r="S532">
        <v>1.124752</v>
      </c>
      <c r="T532">
        <v>1.12568</v>
      </c>
      <c r="U532">
        <v>0.60676699999999995</v>
      </c>
      <c r="V532"/>
      <c r="W532"/>
      <c r="X532"/>
      <c r="Y532"/>
      <c r="Z532"/>
      <c r="AA532"/>
      <c r="AB532"/>
      <c r="AC532"/>
      <c r="AD532"/>
      <c r="AE532"/>
      <c r="AF532"/>
      <c r="AG532"/>
      <c r="AH532"/>
      <c r="AI532"/>
      <c r="AJ532"/>
    </row>
    <row r="533" spans="1:42" x14ac:dyDescent="0.2">
      <c r="A533" s="33">
        <v>2</v>
      </c>
      <c r="B533" s="33" t="s">
        <v>97</v>
      </c>
      <c r="C533" t="s">
        <v>50</v>
      </c>
      <c r="D533">
        <v>25</v>
      </c>
      <c r="E533">
        <v>1000</v>
      </c>
      <c r="F533">
        <v>0</v>
      </c>
      <c r="G533">
        <v>3058.7052610000001</v>
      </c>
      <c r="H533">
        <v>3269</v>
      </c>
      <c r="I533">
        <v>6.4329999999999998E-2</v>
      </c>
      <c r="J533">
        <v>3600.0277249999999</v>
      </c>
      <c r="K533">
        <v>6760041</v>
      </c>
      <c r="L533">
        <v>1586</v>
      </c>
      <c r="M533">
        <v>1</v>
      </c>
      <c r="N533">
        <v>3</v>
      </c>
      <c r="O533">
        <v>2</v>
      </c>
      <c r="P533">
        <v>30</v>
      </c>
      <c r="Q533">
        <v>11887</v>
      </c>
      <c r="R533">
        <v>14</v>
      </c>
      <c r="S533">
        <v>60.799542000000002</v>
      </c>
      <c r="T533">
        <v>60.800542</v>
      </c>
      <c r="U533">
        <v>0.62740700000000005</v>
      </c>
      <c r="V533"/>
      <c r="W533"/>
      <c r="X533"/>
      <c r="Y533"/>
      <c r="Z533"/>
      <c r="AA533"/>
      <c r="AB533"/>
      <c r="AC533"/>
      <c r="AD533"/>
      <c r="AE533"/>
      <c r="AF533"/>
      <c r="AG533"/>
      <c r="AH533"/>
      <c r="AI533"/>
      <c r="AJ533"/>
    </row>
    <row r="534" spans="1:42" x14ac:dyDescent="0.2">
      <c r="A534" s="33">
        <v>2</v>
      </c>
      <c r="B534" s="33" t="s">
        <v>97</v>
      </c>
      <c r="C534" t="s">
        <v>51</v>
      </c>
      <c r="D534">
        <v>25</v>
      </c>
      <c r="E534">
        <v>1000</v>
      </c>
      <c r="F534">
        <v>0</v>
      </c>
      <c r="G534">
        <v>2590.9128049999999</v>
      </c>
      <c r="H534">
        <v>2997</v>
      </c>
      <c r="I534">
        <v>0.13549800000000001</v>
      </c>
      <c r="J534">
        <v>3600.0680609999999</v>
      </c>
      <c r="K534">
        <v>5579938</v>
      </c>
      <c r="L534">
        <v>3317</v>
      </c>
      <c r="M534">
        <v>1</v>
      </c>
      <c r="N534">
        <v>3</v>
      </c>
      <c r="O534">
        <v>2</v>
      </c>
      <c r="P534">
        <v>118</v>
      </c>
      <c r="Q534">
        <v>20388</v>
      </c>
      <c r="R534">
        <v>112</v>
      </c>
      <c r="S534">
        <v>3.863756</v>
      </c>
      <c r="T534">
        <v>3.8645529999999999</v>
      </c>
      <c r="U534">
        <v>0.26037100000000002</v>
      </c>
      <c r="V534"/>
      <c r="W534"/>
      <c r="X534"/>
      <c r="Y534"/>
      <c r="Z534"/>
      <c r="AA534"/>
      <c r="AB534"/>
      <c r="AC534"/>
      <c r="AD534"/>
      <c r="AE534"/>
      <c r="AF534"/>
      <c r="AG534"/>
      <c r="AH534"/>
      <c r="AI534"/>
      <c r="AJ534"/>
    </row>
    <row r="535" spans="1:42" x14ac:dyDescent="0.2">
      <c r="A535" s="33">
        <v>2</v>
      </c>
      <c r="B535" s="33" t="s">
        <v>97</v>
      </c>
      <c r="C535" t="s">
        <v>52</v>
      </c>
      <c r="D535">
        <v>25</v>
      </c>
      <c r="E535">
        <v>1000</v>
      </c>
      <c r="F535">
        <v>0</v>
      </c>
      <c r="G535">
        <v>3380</v>
      </c>
      <c r="H535">
        <v>3380</v>
      </c>
      <c r="I535">
        <v>0</v>
      </c>
      <c r="J535">
        <v>0.77577099999999999</v>
      </c>
      <c r="K535">
        <v>0</v>
      </c>
      <c r="L535">
        <v>7</v>
      </c>
      <c r="M535">
        <v>2</v>
      </c>
      <c r="N535">
        <v>3</v>
      </c>
      <c r="O535">
        <v>2</v>
      </c>
      <c r="P535">
        <v>22</v>
      </c>
      <c r="Q535">
        <v>23</v>
      </c>
      <c r="R535">
        <v>6</v>
      </c>
      <c r="S535">
        <v>0.763517</v>
      </c>
      <c r="T535">
        <v>0.76421399999999995</v>
      </c>
      <c r="U535">
        <v>0.54835999999999996</v>
      </c>
      <c r="V535"/>
      <c r="W535"/>
      <c r="X535"/>
      <c r="Y535"/>
      <c r="Z535"/>
      <c r="AA535"/>
      <c r="AB535"/>
      <c r="AC535"/>
      <c r="AD535"/>
      <c r="AE535"/>
      <c r="AF535"/>
      <c r="AG535"/>
      <c r="AH535"/>
      <c r="AI535"/>
      <c r="AJ535"/>
    </row>
    <row r="536" spans="1:42" x14ac:dyDescent="0.2">
      <c r="A536" s="33">
        <v>2</v>
      </c>
      <c r="B536" s="33" t="s">
        <v>97</v>
      </c>
      <c r="C536" t="s">
        <v>53</v>
      </c>
      <c r="D536">
        <v>25</v>
      </c>
      <c r="E536">
        <v>1000</v>
      </c>
      <c r="F536">
        <v>0</v>
      </c>
      <c r="G536">
        <v>3240</v>
      </c>
      <c r="H536">
        <v>3240</v>
      </c>
      <c r="I536">
        <v>0</v>
      </c>
      <c r="J536">
        <v>1.065212</v>
      </c>
      <c r="K536">
        <v>413</v>
      </c>
      <c r="L536">
        <v>48</v>
      </c>
      <c r="M536">
        <v>2</v>
      </c>
      <c r="N536">
        <v>3</v>
      </c>
      <c r="O536">
        <v>2</v>
      </c>
      <c r="P536">
        <v>36</v>
      </c>
      <c r="Q536">
        <v>74</v>
      </c>
      <c r="R536">
        <v>24</v>
      </c>
      <c r="S536">
        <v>1.026295</v>
      </c>
      <c r="T536">
        <v>1.02715</v>
      </c>
      <c r="U536">
        <v>0.52607400000000004</v>
      </c>
      <c r="V536"/>
      <c r="W536"/>
      <c r="X536"/>
      <c r="Y536"/>
      <c r="Z536"/>
      <c r="AA536"/>
      <c r="AB536"/>
      <c r="AC536"/>
      <c r="AD536"/>
      <c r="AE536"/>
      <c r="AF536"/>
      <c r="AG536"/>
      <c r="AH536"/>
      <c r="AI536"/>
      <c r="AJ536"/>
    </row>
    <row r="537" spans="1:42" x14ac:dyDescent="0.2">
      <c r="A537" s="33">
        <v>2</v>
      </c>
      <c r="B537" s="33" t="s">
        <v>97</v>
      </c>
      <c r="C537" t="s">
        <v>54</v>
      </c>
      <c r="D537">
        <v>25</v>
      </c>
      <c r="E537">
        <v>1000</v>
      </c>
      <c r="F537">
        <v>0</v>
      </c>
      <c r="G537">
        <v>2983</v>
      </c>
      <c r="H537">
        <v>2983</v>
      </c>
      <c r="I537">
        <v>0</v>
      </c>
      <c r="J537">
        <v>97.948964000000004</v>
      </c>
      <c r="K537">
        <v>283277</v>
      </c>
      <c r="L537">
        <v>601</v>
      </c>
      <c r="M537">
        <v>2</v>
      </c>
      <c r="N537">
        <v>3</v>
      </c>
      <c r="O537">
        <v>2</v>
      </c>
      <c r="P537">
        <v>21</v>
      </c>
      <c r="Q537">
        <v>5487</v>
      </c>
      <c r="R537">
        <v>13</v>
      </c>
      <c r="S537">
        <v>5.6840669999999998</v>
      </c>
      <c r="T537">
        <v>5.6848400000000003</v>
      </c>
      <c r="U537">
        <v>0.28986099999999998</v>
      </c>
      <c r="V537"/>
      <c r="W537"/>
      <c r="X537"/>
      <c r="Y537"/>
      <c r="Z537"/>
      <c r="AA537"/>
      <c r="AB537"/>
      <c r="AC537"/>
      <c r="AD537"/>
      <c r="AE537"/>
      <c r="AF537"/>
      <c r="AG537"/>
      <c r="AH537"/>
      <c r="AI537"/>
      <c r="AJ537"/>
    </row>
    <row r="538" spans="1:42" x14ac:dyDescent="0.2">
      <c r="A538" s="33">
        <v>2</v>
      </c>
      <c r="B538" s="33" t="s">
        <v>97</v>
      </c>
      <c r="C538" t="s">
        <v>55</v>
      </c>
      <c r="D538">
        <v>25</v>
      </c>
      <c r="E538">
        <v>1000</v>
      </c>
      <c r="F538">
        <v>0</v>
      </c>
      <c r="G538">
        <v>2401.006523</v>
      </c>
      <c r="H538">
        <v>2691</v>
      </c>
      <c r="I538">
        <v>0.107764</v>
      </c>
      <c r="J538">
        <v>3600.064453</v>
      </c>
      <c r="K538">
        <v>5812994</v>
      </c>
      <c r="L538">
        <v>6275</v>
      </c>
      <c r="M538">
        <v>1</v>
      </c>
      <c r="N538">
        <v>2</v>
      </c>
      <c r="O538">
        <v>2</v>
      </c>
      <c r="P538">
        <v>27</v>
      </c>
      <c r="Q538">
        <v>31617</v>
      </c>
      <c r="R538">
        <v>12</v>
      </c>
      <c r="S538">
        <v>221.653457</v>
      </c>
      <c r="T538">
        <v>221.65357299999999</v>
      </c>
      <c r="U538">
        <v>0.36339900000000003</v>
      </c>
      <c r="V538" s="28">
        <f t="shared" ref="V538:AA538" si="154">IFERROR(AVERAGE(G531:G538),"")</f>
        <v>3079.4530736249999</v>
      </c>
      <c r="W538" s="28">
        <f t="shared" si="154"/>
        <v>3192.75</v>
      </c>
      <c r="X538" s="28">
        <f t="shared" si="154"/>
        <v>3.8448999999999997E-2</v>
      </c>
      <c r="Y538" s="28">
        <f t="shared" si="154"/>
        <v>1366.6004962500001</v>
      </c>
      <c r="Z538" s="28">
        <f t="shared" si="154"/>
        <v>2323078.875</v>
      </c>
      <c r="AA538" s="28">
        <f t="shared" si="154"/>
        <v>1526.375</v>
      </c>
      <c r="AB538" s="28">
        <f t="shared" ref="AB538:AG538" si="155">IFERROR(AVERAGE(P531:P538),"")</f>
        <v>36.25</v>
      </c>
      <c r="AC538" s="28">
        <f t="shared" si="155"/>
        <v>9054.125</v>
      </c>
      <c r="AD538" s="28">
        <f t="shared" si="155"/>
        <v>24.25</v>
      </c>
      <c r="AE538" s="28">
        <f t="shared" si="155"/>
        <v>36.945182500000001</v>
      </c>
      <c r="AF538" s="28">
        <f t="shared" si="155"/>
        <v>36.945916749999995</v>
      </c>
      <c r="AG538" s="28">
        <f t="shared" si="155"/>
        <v>0.47046149999999998</v>
      </c>
      <c r="AH538" s="28">
        <f>IFERROR(AVERAGE(N531:N538),"")</f>
        <v>2.875</v>
      </c>
      <c r="AI538" s="28">
        <f>IFERROR(AVERAGE(O531:O538),"")</f>
        <v>2</v>
      </c>
      <c r="AJ538" s="28">
        <f>AVERAGE(M531:M538)</f>
        <v>1.625</v>
      </c>
      <c r="AK538">
        <f>COUNTA(D531:D538)</f>
        <v>8</v>
      </c>
      <c r="AL538">
        <f>COUNTIF(M531:M538,"=2")</f>
        <v>5</v>
      </c>
      <c r="AM538">
        <f>COUNTIF(M531:M538,"=1")</f>
        <v>3</v>
      </c>
      <c r="AN538">
        <f>COUNTIF(M531:M538,"=0")</f>
        <v>0</v>
      </c>
      <c r="AO538">
        <f>COUNTIF(M531:M538,"=3")</f>
        <v>0</v>
      </c>
      <c r="AP538">
        <f>COUNTIF(M531:M538,"=")</f>
        <v>0</v>
      </c>
    </row>
    <row r="539" spans="1:42" x14ac:dyDescent="0.2">
      <c r="B539" s="33" t="s">
        <v>98</v>
      </c>
      <c r="V539" s="28">
        <f t="shared" ref="V539:AA539" si="156">IFERROR(AVERAGE(G483:G538),"")</f>
        <v>3062.2285798775511</v>
      </c>
      <c r="W539" s="28">
        <f t="shared" si="156"/>
        <v>3089.1020408163267</v>
      </c>
      <c r="X539" s="28">
        <f t="shared" si="156"/>
        <v>8.3833265306122451E-3</v>
      </c>
      <c r="Y539" s="28">
        <f t="shared" si="156"/>
        <v>433.28950683928559</v>
      </c>
      <c r="Z539" s="28">
        <f t="shared" si="156"/>
        <v>426848.78571428574</v>
      </c>
      <c r="AA539" s="28">
        <f t="shared" si="156"/>
        <v>2759.9464285714284</v>
      </c>
      <c r="AB539" s="28">
        <f t="shared" ref="AB539:AG539" si="157">IFERROR(AVERAGE(P483:P538),"")</f>
        <v>1914.2142857142858</v>
      </c>
      <c r="AC539" s="28">
        <f t="shared" si="157"/>
        <v>5350.5535714285716</v>
      </c>
      <c r="AD539" s="28">
        <f t="shared" si="157"/>
        <v>1906.875</v>
      </c>
      <c r="AE539" s="28">
        <f t="shared" si="157"/>
        <v>29.77369471428571</v>
      </c>
      <c r="AF539" s="28">
        <f t="shared" si="157"/>
        <v>29.7743328367347</v>
      </c>
      <c r="AG539" s="28">
        <f t="shared" si="157"/>
        <v>54.910681482142834</v>
      </c>
      <c r="AH539" s="28">
        <f>IFERROR(AVERAGE(N483:N538),"")</f>
        <v>2.9591836734693877</v>
      </c>
      <c r="AI539" s="28">
        <f>IFERROR(AVERAGE(O483:O538),"")</f>
        <v>1.9591836734693877</v>
      </c>
      <c r="AJ539" s="28">
        <f>AVERAGE(M483:M538)</f>
        <v>1.9821428571428572</v>
      </c>
      <c r="AK539">
        <f>COUNTA(D483:D538)</f>
        <v>56</v>
      </c>
      <c r="AL539">
        <f>COUNTIF(M483:M538,"=2")</f>
        <v>44</v>
      </c>
      <c r="AM539">
        <f>COUNTIF(M483:M538,"=1")</f>
        <v>5</v>
      </c>
      <c r="AN539">
        <f>COUNTIF(M483:M538,"=0")</f>
        <v>1</v>
      </c>
      <c r="AO539">
        <f>COUNTIF(M483:M538,"=3")</f>
        <v>6</v>
      </c>
      <c r="AP539">
        <f>COUNTIF(M483:M538,"=")</f>
        <v>0</v>
      </c>
    </row>
    <row r="540" spans="1:42" x14ac:dyDescent="0.2">
      <c r="V540" s="28">
        <f t="shared" ref="V540:AA540" si="158">MIN(G483:G538)</f>
        <v>1869</v>
      </c>
      <c r="W540" s="28">
        <f t="shared" si="158"/>
        <v>1869</v>
      </c>
      <c r="X540" s="28">
        <f t="shared" si="158"/>
        <v>0</v>
      </c>
      <c r="Y540" s="28">
        <f t="shared" si="158"/>
        <v>5.8013000000000002E-2</v>
      </c>
      <c r="Z540" s="28">
        <f t="shared" si="158"/>
        <v>0</v>
      </c>
      <c r="AA540" s="28">
        <f t="shared" si="158"/>
        <v>0</v>
      </c>
      <c r="AB540" s="28">
        <f t="shared" ref="AB540:AG540" si="159">MIN(P483:P538)</f>
        <v>0</v>
      </c>
      <c r="AC540" s="28">
        <f t="shared" si="159"/>
        <v>0</v>
      </c>
      <c r="AD540" s="28">
        <f t="shared" si="159"/>
        <v>0</v>
      </c>
      <c r="AE540" s="28">
        <f t="shared" si="159"/>
        <v>5.5654000000000002E-2</v>
      </c>
      <c r="AF540" s="28">
        <f t="shared" si="159"/>
        <v>5.6298000000000001E-2</v>
      </c>
      <c r="AG540" s="28">
        <f t="shared" si="159"/>
        <v>0</v>
      </c>
      <c r="AH540" s="28">
        <f>MIN(N483:N538)</f>
        <v>1</v>
      </c>
      <c r="AI540" s="28">
        <f>MIN(O483:O538)</f>
        <v>1</v>
      </c>
      <c r="AJ540" s="28">
        <f>MIN(M483:M538)</f>
        <v>0</v>
      </c>
    </row>
    <row r="541" spans="1:42" x14ac:dyDescent="0.2">
      <c r="V541" s="28">
        <f t="shared" ref="V541:AA541" si="160">MAX(G483:G538)</f>
        <v>4633</v>
      </c>
      <c r="W541" s="28">
        <f t="shared" si="160"/>
        <v>4633</v>
      </c>
      <c r="X541" s="28">
        <f t="shared" si="160"/>
        <v>0.13549800000000001</v>
      </c>
      <c r="Y541" s="28">
        <f t="shared" si="160"/>
        <v>3600.1473139999998</v>
      </c>
      <c r="Z541" s="28">
        <f t="shared" si="160"/>
        <v>6760041</v>
      </c>
      <c r="AA541" s="28">
        <f t="shared" si="160"/>
        <v>51833</v>
      </c>
      <c r="AB541" s="28">
        <f t="shared" ref="AB541:AG541" si="161">MAX(P483:P538)</f>
        <v>49722</v>
      </c>
      <c r="AC541" s="28">
        <f t="shared" si="161"/>
        <v>66230</v>
      </c>
      <c r="AD541" s="28">
        <f t="shared" si="161"/>
        <v>49722</v>
      </c>
      <c r="AE541" s="28">
        <f t="shared" si="161"/>
        <v>284.91252500000002</v>
      </c>
      <c r="AF541" s="28">
        <f t="shared" si="161"/>
        <v>284.91347100000002</v>
      </c>
      <c r="AG541" s="28">
        <f t="shared" si="161"/>
        <v>1402.0165919999999</v>
      </c>
      <c r="AH541" s="28">
        <f>MAX(N483:N538)</f>
        <v>5</v>
      </c>
      <c r="AI541" s="28">
        <f>MAX(O483:O538)</f>
        <v>2</v>
      </c>
      <c r="AJ541" s="28">
        <f>MAX(M483:M538)</f>
        <v>3</v>
      </c>
    </row>
    <row r="542" spans="1:42" x14ac:dyDescent="0.2">
      <c r="A542" s="34" t="s">
        <v>150</v>
      </c>
      <c r="V542"/>
      <c r="W542"/>
      <c r="X542"/>
      <c r="Y542"/>
      <c r="Z542"/>
      <c r="AA542"/>
      <c r="AB542"/>
      <c r="AC542"/>
      <c r="AD542"/>
      <c r="AE542"/>
      <c r="AF542"/>
      <c r="AG542"/>
      <c r="AH542"/>
      <c r="AI542"/>
      <c r="AJ542"/>
    </row>
    <row r="543" spans="1:42" x14ac:dyDescent="0.2">
      <c r="A543" s="33">
        <v>1</v>
      </c>
      <c r="B543" s="33" t="s">
        <v>92</v>
      </c>
      <c r="C543" t="s">
        <v>0</v>
      </c>
      <c r="D543">
        <v>25</v>
      </c>
      <c r="E543">
        <v>200</v>
      </c>
      <c r="F543">
        <v>0</v>
      </c>
      <c r="G543">
        <v>2113</v>
      </c>
      <c r="H543">
        <v>2113</v>
      </c>
      <c r="I543">
        <v>0</v>
      </c>
      <c r="J543">
        <v>0.40009499999999998</v>
      </c>
      <c r="K543">
        <v>0</v>
      </c>
      <c r="L543">
        <v>9</v>
      </c>
      <c r="M543">
        <v>2</v>
      </c>
      <c r="N543">
        <v>4</v>
      </c>
      <c r="O543">
        <v>1</v>
      </c>
      <c r="P543">
        <v>84</v>
      </c>
      <c r="Q543">
        <v>6</v>
      </c>
      <c r="R543">
        <v>74</v>
      </c>
      <c r="S543">
        <v>0.39079700000000001</v>
      </c>
      <c r="T543">
        <v>0.391565</v>
      </c>
      <c r="U543">
        <v>0.36049799999999999</v>
      </c>
      <c r="V543"/>
      <c r="W543"/>
      <c r="X543"/>
      <c r="Y543"/>
      <c r="Z543"/>
      <c r="AA543"/>
      <c r="AB543"/>
      <c r="AC543"/>
      <c r="AD543"/>
      <c r="AE543"/>
      <c r="AF543"/>
      <c r="AG543"/>
      <c r="AH543"/>
      <c r="AI543"/>
      <c r="AJ543"/>
    </row>
    <row r="544" spans="1:42" x14ac:dyDescent="0.2">
      <c r="A544" s="33">
        <v>1</v>
      </c>
      <c r="B544" s="33" t="s">
        <v>92</v>
      </c>
      <c r="C544" t="s">
        <v>1</v>
      </c>
      <c r="D544">
        <v>25</v>
      </c>
      <c r="E544">
        <v>200</v>
      </c>
      <c r="F544">
        <v>0</v>
      </c>
      <c r="G544">
        <v>1903</v>
      </c>
      <c r="H544">
        <v>1903</v>
      </c>
      <c r="I544">
        <v>0</v>
      </c>
      <c r="J544">
        <v>0.26880300000000001</v>
      </c>
      <c r="K544">
        <v>0</v>
      </c>
      <c r="L544">
        <v>2</v>
      </c>
      <c r="M544">
        <v>2</v>
      </c>
      <c r="N544">
        <v>3</v>
      </c>
      <c r="O544">
        <v>1</v>
      </c>
      <c r="P544">
        <v>10</v>
      </c>
      <c r="Q544">
        <v>2</v>
      </c>
      <c r="R544">
        <v>7</v>
      </c>
      <c r="S544">
        <v>0.227908</v>
      </c>
      <c r="T544">
        <v>0.22967899999999999</v>
      </c>
      <c r="U544">
        <v>0.19634799999999999</v>
      </c>
      <c r="V544"/>
      <c r="W544"/>
      <c r="X544"/>
      <c r="Y544"/>
      <c r="Z544"/>
      <c r="AA544"/>
      <c r="AB544"/>
      <c r="AC544"/>
      <c r="AD544"/>
      <c r="AE544"/>
      <c r="AF544"/>
      <c r="AG544"/>
      <c r="AH544"/>
      <c r="AI544"/>
      <c r="AJ544"/>
    </row>
    <row r="545" spans="1:42" x14ac:dyDescent="0.2">
      <c r="A545" s="33">
        <v>1</v>
      </c>
      <c r="B545" s="33" t="s">
        <v>92</v>
      </c>
      <c r="C545" t="s">
        <v>2</v>
      </c>
      <c r="D545">
        <v>25</v>
      </c>
      <c r="E545">
        <v>200</v>
      </c>
      <c r="F545">
        <v>0</v>
      </c>
      <c r="G545">
        <v>1903</v>
      </c>
      <c r="H545">
        <v>1903</v>
      </c>
      <c r="I545">
        <v>0</v>
      </c>
      <c r="J545">
        <v>0.48899300000000001</v>
      </c>
      <c r="K545">
        <v>0</v>
      </c>
      <c r="L545">
        <v>21</v>
      </c>
      <c r="M545">
        <v>2</v>
      </c>
      <c r="N545">
        <v>3</v>
      </c>
      <c r="O545">
        <v>1</v>
      </c>
      <c r="P545">
        <v>16</v>
      </c>
      <c r="Q545">
        <v>42</v>
      </c>
      <c r="R545">
        <v>8</v>
      </c>
      <c r="S545">
        <v>0.45177400000000001</v>
      </c>
      <c r="T545">
        <v>0.45247399999999999</v>
      </c>
      <c r="U545">
        <v>0.30671599999999999</v>
      </c>
      <c r="V545"/>
      <c r="W545"/>
      <c r="X545"/>
      <c r="Y545"/>
      <c r="Z545"/>
      <c r="AA545"/>
      <c r="AB545"/>
      <c r="AC545"/>
      <c r="AD545"/>
      <c r="AE545"/>
      <c r="AF545"/>
      <c r="AG545"/>
      <c r="AH545"/>
      <c r="AI545"/>
      <c r="AJ545"/>
    </row>
    <row r="546" spans="1:42" x14ac:dyDescent="0.2">
      <c r="A546" s="33">
        <v>1</v>
      </c>
      <c r="B546" s="33" t="s">
        <v>92</v>
      </c>
      <c r="C546" t="s">
        <v>3</v>
      </c>
      <c r="D546">
        <v>25</v>
      </c>
      <c r="E546">
        <v>200</v>
      </c>
      <c r="F546">
        <v>0</v>
      </c>
      <c r="G546">
        <v>1869</v>
      </c>
      <c r="H546">
        <v>1869</v>
      </c>
      <c r="I546">
        <v>0</v>
      </c>
      <c r="J546">
        <v>0.62434199999999995</v>
      </c>
      <c r="K546">
        <v>0</v>
      </c>
      <c r="L546">
        <v>28</v>
      </c>
      <c r="M546">
        <v>2</v>
      </c>
      <c r="N546">
        <v>3</v>
      </c>
      <c r="O546">
        <v>1</v>
      </c>
      <c r="P546">
        <v>21</v>
      </c>
      <c r="Q546">
        <v>93</v>
      </c>
      <c r="R546">
        <v>5</v>
      </c>
      <c r="S546">
        <v>0.61048599999999997</v>
      </c>
      <c r="T546">
        <v>0.611267</v>
      </c>
      <c r="U546">
        <v>0.43814599999999998</v>
      </c>
      <c r="V546"/>
      <c r="W546"/>
      <c r="X546"/>
      <c r="Y546"/>
      <c r="Z546"/>
      <c r="AA546"/>
      <c r="AB546"/>
      <c r="AC546"/>
      <c r="AD546"/>
      <c r="AE546"/>
      <c r="AF546"/>
      <c r="AG546"/>
      <c r="AH546"/>
      <c r="AI546"/>
      <c r="AJ546"/>
    </row>
    <row r="547" spans="1:42" x14ac:dyDescent="0.2">
      <c r="A547" s="33">
        <v>1</v>
      </c>
      <c r="B547" s="33" t="s">
        <v>92</v>
      </c>
      <c r="C547" t="s">
        <v>4</v>
      </c>
      <c r="D547">
        <v>25</v>
      </c>
      <c r="E547">
        <v>200</v>
      </c>
      <c r="F547">
        <v>0</v>
      </c>
      <c r="G547">
        <v>1913</v>
      </c>
      <c r="H547">
        <v>1913</v>
      </c>
      <c r="I547">
        <v>0</v>
      </c>
      <c r="J547">
        <v>0.102631</v>
      </c>
      <c r="K547">
        <v>0</v>
      </c>
      <c r="L547">
        <v>7</v>
      </c>
      <c r="M547">
        <v>2</v>
      </c>
      <c r="N547">
        <v>3</v>
      </c>
      <c r="O547">
        <v>1</v>
      </c>
      <c r="P547">
        <v>98</v>
      </c>
      <c r="Q547">
        <v>2</v>
      </c>
      <c r="R547">
        <v>96</v>
      </c>
      <c r="S547">
        <v>4.8932000000000003E-2</v>
      </c>
      <c r="T547">
        <v>4.965E-2</v>
      </c>
      <c r="U547">
        <v>3.0838000000000001E-2</v>
      </c>
      <c r="V547"/>
      <c r="W547"/>
      <c r="X547"/>
      <c r="Y547"/>
      <c r="Z547"/>
      <c r="AA547"/>
      <c r="AB547"/>
      <c r="AC547"/>
      <c r="AD547"/>
      <c r="AE547"/>
      <c r="AF547"/>
      <c r="AG547"/>
      <c r="AH547"/>
      <c r="AI547"/>
      <c r="AJ547"/>
    </row>
    <row r="548" spans="1:42" x14ac:dyDescent="0.2">
      <c r="A548" s="33">
        <v>1</v>
      </c>
      <c r="B548" s="33" t="s">
        <v>92</v>
      </c>
      <c r="C548" t="s">
        <v>5</v>
      </c>
      <c r="D548">
        <v>25</v>
      </c>
      <c r="E548">
        <v>200</v>
      </c>
      <c r="F548">
        <v>0</v>
      </c>
      <c r="G548">
        <v>2214</v>
      </c>
      <c r="H548">
        <v>2214</v>
      </c>
      <c r="I548">
        <v>0</v>
      </c>
      <c r="J548">
        <v>0.90940900000000002</v>
      </c>
      <c r="K548">
        <v>0</v>
      </c>
      <c r="L548">
        <v>5</v>
      </c>
      <c r="M548">
        <v>2</v>
      </c>
      <c r="N548">
        <v>4</v>
      </c>
      <c r="O548">
        <v>1</v>
      </c>
      <c r="P548">
        <v>241</v>
      </c>
      <c r="Q548">
        <v>9</v>
      </c>
      <c r="R548">
        <v>235</v>
      </c>
      <c r="S548">
        <v>0.84046900000000002</v>
      </c>
      <c r="T548">
        <v>0.84117299999999995</v>
      </c>
      <c r="U548">
        <v>0.82802100000000001</v>
      </c>
      <c r="V548"/>
      <c r="W548"/>
      <c r="X548"/>
      <c r="Y548"/>
      <c r="Z548"/>
      <c r="AA548"/>
      <c r="AB548"/>
      <c r="AC548"/>
      <c r="AD548"/>
      <c r="AE548"/>
      <c r="AF548"/>
      <c r="AG548"/>
      <c r="AH548"/>
      <c r="AI548"/>
      <c r="AJ548"/>
    </row>
    <row r="549" spans="1:42" x14ac:dyDescent="0.2">
      <c r="A549" s="33">
        <v>1</v>
      </c>
      <c r="B549" s="33" t="s">
        <v>92</v>
      </c>
      <c r="C549" t="s">
        <v>6</v>
      </c>
      <c r="D549">
        <v>25</v>
      </c>
      <c r="E549">
        <v>200</v>
      </c>
      <c r="F549">
        <v>0</v>
      </c>
      <c r="G549">
        <v>1913</v>
      </c>
      <c r="H549">
        <v>1913</v>
      </c>
      <c r="I549">
        <v>0</v>
      </c>
      <c r="J549">
        <v>0.114595</v>
      </c>
      <c r="K549">
        <v>0</v>
      </c>
      <c r="L549">
        <v>3</v>
      </c>
      <c r="M549">
        <v>2</v>
      </c>
      <c r="N549">
        <v>3</v>
      </c>
      <c r="O549">
        <v>1</v>
      </c>
      <c r="P549">
        <v>113</v>
      </c>
      <c r="Q549">
        <v>2</v>
      </c>
      <c r="R549">
        <v>111</v>
      </c>
      <c r="S549">
        <v>4.9449E-2</v>
      </c>
      <c r="T549">
        <v>5.0058999999999999E-2</v>
      </c>
      <c r="U549">
        <v>2.9954000000000001E-2</v>
      </c>
      <c r="V549"/>
      <c r="W549"/>
      <c r="X549"/>
      <c r="Y549"/>
      <c r="Z549"/>
      <c r="AA549"/>
      <c r="AB549"/>
      <c r="AC549"/>
      <c r="AD549"/>
      <c r="AE549"/>
      <c r="AF549"/>
      <c r="AG549"/>
      <c r="AH549"/>
      <c r="AI549"/>
      <c r="AJ549"/>
    </row>
    <row r="550" spans="1:42" x14ac:dyDescent="0.2">
      <c r="A550" s="33">
        <v>1</v>
      </c>
      <c r="B550" s="33" t="s">
        <v>92</v>
      </c>
      <c r="C550" t="s">
        <v>7</v>
      </c>
      <c r="D550">
        <v>25</v>
      </c>
      <c r="E550">
        <v>200</v>
      </c>
      <c r="F550">
        <v>0</v>
      </c>
      <c r="G550">
        <v>1913</v>
      </c>
      <c r="H550">
        <v>1913</v>
      </c>
      <c r="I550">
        <v>0</v>
      </c>
      <c r="J550">
        <v>0.31422800000000001</v>
      </c>
      <c r="K550">
        <v>0</v>
      </c>
      <c r="L550">
        <v>11</v>
      </c>
      <c r="M550">
        <v>2</v>
      </c>
      <c r="N550">
        <v>3</v>
      </c>
      <c r="O550">
        <v>1</v>
      </c>
      <c r="P550">
        <v>40</v>
      </c>
      <c r="Q550">
        <v>13</v>
      </c>
      <c r="R550">
        <v>33</v>
      </c>
      <c r="S550">
        <v>0.301124</v>
      </c>
      <c r="T550">
        <v>0.30175000000000002</v>
      </c>
      <c r="U550">
        <v>0.22117600000000001</v>
      </c>
      <c r="V550"/>
      <c r="W550"/>
      <c r="X550"/>
      <c r="Y550"/>
      <c r="Z550"/>
      <c r="AA550"/>
      <c r="AB550"/>
      <c r="AC550"/>
      <c r="AD550"/>
      <c r="AE550"/>
      <c r="AF550"/>
      <c r="AG550"/>
      <c r="AH550"/>
      <c r="AI550"/>
      <c r="AJ550"/>
    </row>
    <row r="551" spans="1:42" x14ac:dyDescent="0.2">
      <c r="A551" s="33">
        <v>1</v>
      </c>
      <c r="B551" s="33" t="s">
        <v>92</v>
      </c>
      <c r="C551" t="s">
        <v>8</v>
      </c>
      <c r="D551">
        <v>25</v>
      </c>
      <c r="E551">
        <v>200</v>
      </c>
      <c r="F551">
        <v>0</v>
      </c>
      <c r="G551">
        <v>1913</v>
      </c>
      <c r="H551">
        <v>1913</v>
      </c>
      <c r="I551">
        <v>0</v>
      </c>
      <c r="J551">
        <v>0.51325299999999996</v>
      </c>
      <c r="K551">
        <v>46</v>
      </c>
      <c r="L551">
        <v>66</v>
      </c>
      <c r="M551">
        <v>2</v>
      </c>
      <c r="N551">
        <v>3</v>
      </c>
      <c r="O551">
        <v>1</v>
      </c>
      <c r="P551">
        <v>85</v>
      </c>
      <c r="Q551">
        <v>91</v>
      </c>
      <c r="R551">
        <v>76</v>
      </c>
      <c r="S551">
        <v>0.457117</v>
      </c>
      <c r="T551">
        <v>0.45782200000000001</v>
      </c>
      <c r="U551">
        <v>0.28687400000000002</v>
      </c>
      <c r="V551" s="28">
        <f t="shared" ref="V551:AA551" si="162">IFERROR(AVERAGE(G543:G551),"")</f>
        <v>1961.5555555555557</v>
      </c>
      <c r="W551" s="28">
        <f t="shared" si="162"/>
        <v>1961.5555555555557</v>
      </c>
      <c r="X551" s="28">
        <f t="shared" si="162"/>
        <v>0</v>
      </c>
      <c r="Y551" s="28">
        <f t="shared" si="162"/>
        <v>0.41514988888888887</v>
      </c>
      <c r="Z551" s="28">
        <f t="shared" si="162"/>
        <v>5.1111111111111107</v>
      </c>
      <c r="AA551" s="28">
        <f t="shared" si="162"/>
        <v>16.888888888888889</v>
      </c>
      <c r="AB551" s="28">
        <f t="shared" ref="AB551:AG551" si="163">IFERROR(AVERAGE(P543:P551),"")</f>
        <v>78.666666666666671</v>
      </c>
      <c r="AC551" s="28">
        <f t="shared" si="163"/>
        <v>28.888888888888889</v>
      </c>
      <c r="AD551" s="28">
        <f t="shared" si="163"/>
        <v>71.666666666666671</v>
      </c>
      <c r="AE551" s="28">
        <f t="shared" si="163"/>
        <v>0.37533955555555554</v>
      </c>
      <c r="AF551" s="28">
        <f t="shared" si="163"/>
        <v>0.3761598888888889</v>
      </c>
      <c r="AG551" s="28">
        <f t="shared" si="163"/>
        <v>0.2998412222222222</v>
      </c>
      <c r="AH551" s="28">
        <f>IFERROR(AVERAGE(N543:N551),"")</f>
        <v>3.2222222222222223</v>
      </c>
      <c r="AI551" s="28">
        <f>IFERROR(AVERAGE(O543:O551),"")</f>
        <v>1</v>
      </c>
      <c r="AJ551" s="28">
        <f>IFERROR(AVERAGE(M543:M551),"")</f>
        <v>2</v>
      </c>
      <c r="AK551">
        <f>COUNTA(D543:D551)</f>
        <v>9</v>
      </c>
      <c r="AL551">
        <f>COUNTIF(M543:M551,"=2")</f>
        <v>9</v>
      </c>
      <c r="AM551">
        <f>COUNTIF(M543:M551,"=1")</f>
        <v>0</v>
      </c>
      <c r="AN551">
        <f>COUNTIF(M543:M551,"=0")</f>
        <v>0</v>
      </c>
      <c r="AO551">
        <f>COUNTIF(M543:M551,"=3")</f>
        <v>0</v>
      </c>
      <c r="AP551">
        <f>COUNTIF(M543:M551,"=")</f>
        <v>0</v>
      </c>
    </row>
    <row r="552" spans="1:42" x14ac:dyDescent="0.2">
      <c r="A552" s="33">
        <v>1</v>
      </c>
      <c r="B552" s="33" t="s">
        <v>93</v>
      </c>
      <c r="C552" t="s">
        <v>9</v>
      </c>
      <c r="D552">
        <v>25</v>
      </c>
      <c r="E552">
        <v>200</v>
      </c>
      <c r="F552">
        <v>0</v>
      </c>
      <c r="G552" t="s">
        <v>56</v>
      </c>
      <c r="H552" t="s">
        <v>56</v>
      </c>
      <c r="I552" t="s">
        <v>56</v>
      </c>
      <c r="J552">
        <v>3.5130000000000002E-2</v>
      </c>
      <c r="K552">
        <v>0</v>
      </c>
      <c r="L552">
        <v>0</v>
      </c>
      <c r="M552">
        <v>3</v>
      </c>
      <c r="N552" t="s">
        <v>56</v>
      </c>
      <c r="O552" t="s">
        <v>56</v>
      </c>
      <c r="P552">
        <v>0</v>
      </c>
      <c r="Q552">
        <v>0</v>
      </c>
      <c r="R552">
        <v>0</v>
      </c>
      <c r="S552" t="s">
        <v>56</v>
      </c>
      <c r="T552" t="s">
        <v>56</v>
      </c>
      <c r="U552">
        <v>0</v>
      </c>
      <c r="V552"/>
      <c r="W552"/>
      <c r="X552"/>
      <c r="Y552"/>
      <c r="Z552"/>
      <c r="AA552"/>
      <c r="AB552"/>
      <c r="AC552"/>
      <c r="AD552"/>
      <c r="AE552"/>
      <c r="AF552"/>
      <c r="AG552"/>
      <c r="AH552"/>
      <c r="AI552"/>
      <c r="AJ552"/>
    </row>
    <row r="553" spans="1:42" x14ac:dyDescent="0.2">
      <c r="A553" s="33">
        <v>1</v>
      </c>
      <c r="B553" s="33" t="s">
        <v>93</v>
      </c>
      <c r="C553" t="s">
        <v>10</v>
      </c>
      <c r="D553">
        <v>25</v>
      </c>
      <c r="E553">
        <v>200</v>
      </c>
      <c r="F553">
        <v>0</v>
      </c>
      <c r="G553" t="s">
        <v>56</v>
      </c>
      <c r="H553" t="s">
        <v>56</v>
      </c>
      <c r="I553" t="s">
        <v>56</v>
      </c>
      <c r="J553">
        <v>0.29459299999999999</v>
      </c>
      <c r="K553">
        <v>0</v>
      </c>
      <c r="L553">
        <v>0</v>
      </c>
      <c r="M553">
        <v>3</v>
      </c>
      <c r="N553" t="s">
        <v>56</v>
      </c>
      <c r="O553" t="s">
        <v>56</v>
      </c>
      <c r="P553">
        <v>0</v>
      </c>
      <c r="Q553">
        <v>0</v>
      </c>
      <c r="R553">
        <v>0</v>
      </c>
      <c r="S553" t="s">
        <v>56</v>
      </c>
      <c r="T553" t="s">
        <v>56</v>
      </c>
      <c r="U553">
        <v>0</v>
      </c>
      <c r="V553"/>
      <c r="W553"/>
      <c r="X553"/>
      <c r="Y553"/>
      <c r="Z553"/>
      <c r="AA553"/>
      <c r="AB553"/>
      <c r="AC553"/>
      <c r="AD553"/>
      <c r="AE553"/>
      <c r="AF553"/>
      <c r="AG553"/>
      <c r="AH553"/>
      <c r="AI553"/>
      <c r="AJ553"/>
    </row>
    <row r="554" spans="1:42" x14ac:dyDescent="0.2">
      <c r="A554" s="33">
        <v>1</v>
      </c>
      <c r="B554" s="33" t="s">
        <v>93</v>
      </c>
      <c r="C554" t="s">
        <v>11</v>
      </c>
      <c r="D554">
        <v>25</v>
      </c>
      <c r="E554">
        <v>200</v>
      </c>
      <c r="F554">
        <v>0</v>
      </c>
      <c r="G554" t="s">
        <v>56</v>
      </c>
      <c r="H554" t="s">
        <v>56</v>
      </c>
      <c r="I554" t="s">
        <v>56</v>
      </c>
      <c r="J554">
        <v>0.371332</v>
      </c>
      <c r="K554">
        <v>0</v>
      </c>
      <c r="L554">
        <v>0</v>
      </c>
      <c r="M554">
        <v>3</v>
      </c>
      <c r="N554" t="s">
        <v>56</v>
      </c>
      <c r="O554" t="s">
        <v>56</v>
      </c>
      <c r="P554">
        <v>0</v>
      </c>
      <c r="Q554">
        <v>0</v>
      </c>
      <c r="R554">
        <v>0</v>
      </c>
      <c r="S554" t="s">
        <v>56</v>
      </c>
      <c r="T554" t="s">
        <v>56</v>
      </c>
      <c r="U554">
        <v>0</v>
      </c>
      <c r="V554"/>
      <c r="W554"/>
      <c r="X554"/>
      <c r="Y554"/>
      <c r="Z554"/>
      <c r="AA554"/>
      <c r="AB554"/>
      <c r="AC554"/>
      <c r="AD554"/>
      <c r="AE554"/>
      <c r="AF554"/>
      <c r="AG554"/>
      <c r="AH554"/>
      <c r="AI554"/>
      <c r="AJ554"/>
    </row>
    <row r="555" spans="1:42" x14ac:dyDescent="0.2">
      <c r="A555" s="33">
        <v>1</v>
      </c>
      <c r="B555" s="33" t="s">
        <v>93</v>
      </c>
      <c r="C555" t="s">
        <v>12</v>
      </c>
      <c r="D555">
        <v>25</v>
      </c>
      <c r="E555">
        <v>200</v>
      </c>
      <c r="F555">
        <v>0</v>
      </c>
      <c r="G555" t="s">
        <v>56</v>
      </c>
      <c r="H555" t="s">
        <v>56</v>
      </c>
      <c r="I555" t="s">
        <v>56</v>
      </c>
      <c r="J555">
        <v>0.70940999999999999</v>
      </c>
      <c r="K555">
        <v>0</v>
      </c>
      <c r="L555">
        <v>0</v>
      </c>
      <c r="M555">
        <v>3</v>
      </c>
      <c r="N555" t="s">
        <v>56</v>
      </c>
      <c r="O555" t="s">
        <v>56</v>
      </c>
      <c r="P555">
        <v>0</v>
      </c>
      <c r="Q555">
        <v>0</v>
      </c>
      <c r="R555">
        <v>0</v>
      </c>
      <c r="S555" t="s">
        <v>56</v>
      </c>
      <c r="T555" t="s">
        <v>56</v>
      </c>
      <c r="U555">
        <v>0</v>
      </c>
      <c r="V555"/>
      <c r="W555"/>
      <c r="X555"/>
      <c r="Y555"/>
      <c r="Z555"/>
      <c r="AA555"/>
      <c r="AB555"/>
      <c r="AC555"/>
      <c r="AD555"/>
      <c r="AE555"/>
      <c r="AF555"/>
      <c r="AG555"/>
      <c r="AH555"/>
      <c r="AI555"/>
      <c r="AJ555"/>
    </row>
    <row r="556" spans="1:42" x14ac:dyDescent="0.2">
      <c r="A556" s="33">
        <v>1</v>
      </c>
      <c r="B556" s="33" t="s">
        <v>93</v>
      </c>
      <c r="C556" t="s">
        <v>13</v>
      </c>
      <c r="D556">
        <v>25</v>
      </c>
      <c r="E556">
        <v>200</v>
      </c>
      <c r="F556">
        <v>0</v>
      </c>
      <c r="G556" t="s">
        <v>56</v>
      </c>
      <c r="H556" t="s">
        <v>56</v>
      </c>
      <c r="I556" t="s">
        <v>56</v>
      </c>
      <c r="J556">
        <v>0.221695</v>
      </c>
      <c r="K556">
        <v>0</v>
      </c>
      <c r="L556">
        <v>0</v>
      </c>
      <c r="M556">
        <v>3</v>
      </c>
      <c r="N556" t="s">
        <v>56</v>
      </c>
      <c r="O556" t="s">
        <v>56</v>
      </c>
      <c r="P556">
        <v>0</v>
      </c>
      <c r="Q556">
        <v>0</v>
      </c>
      <c r="R556">
        <v>0</v>
      </c>
      <c r="S556" t="s">
        <v>56</v>
      </c>
      <c r="T556" t="s">
        <v>56</v>
      </c>
      <c r="U556">
        <v>0</v>
      </c>
      <c r="V556"/>
      <c r="W556"/>
      <c r="X556"/>
      <c r="Y556"/>
      <c r="Z556"/>
      <c r="AA556"/>
      <c r="AB556"/>
      <c r="AC556"/>
      <c r="AD556"/>
      <c r="AE556"/>
      <c r="AF556"/>
      <c r="AG556"/>
      <c r="AH556"/>
      <c r="AI556"/>
      <c r="AJ556"/>
    </row>
    <row r="557" spans="1:42" x14ac:dyDescent="0.2">
      <c r="A557" s="33">
        <v>1</v>
      </c>
      <c r="B557" s="33" t="s">
        <v>93</v>
      </c>
      <c r="C557" t="s">
        <v>14</v>
      </c>
      <c r="D557">
        <v>25</v>
      </c>
      <c r="E557">
        <v>200</v>
      </c>
      <c r="F557">
        <v>0</v>
      </c>
      <c r="G557" t="s">
        <v>56</v>
      </c>
      <c r="H557" t="s">
        <v>56</v>
      </c>
      <c r="I557" t="s">
        <v>56</v>
      </c>
      <c r="J557">
        <v>0.33004600000000001</v>
      </c>
      <c r="K557">
        <v>0</v>
      </c>
      <c r="L557">
        <v>0</v>
      </c>
      <c r="M557">
        <v>3</v>
      </c>
      <c r="N557" t="s">
        <v>56</v>
      </c>
      <c r="O557" t="s">
        <v>56</v>
      </c>
      <c r="P557">
        <v>0</v>
      </c>
      <c r="Q557">
        <v>0</v>
      </c>
      <c r="R557">
        <v>0</v>
      </c>
      <c r="S557" t="s">
        <v>56</v>
      </c>
      <c r="T557" t="s">
        <v>56</v>
      </c>
      <c r="U557">
        <v>0</v>
      </c>
      <c r="V557"/>
      <c r="W557"/>
      <c r="X557"/>
      <c r="Y557"/>
      <c r="Z557"/>
      <c r="AA557"/>
      <c r="AB557"/>
      <c r="AC557"/>
      <c r="AD557"/>
      <c r="AE557"/>
      <c r="AF557"/>
      <c r="AG557"/>
      <c r="AH557"/>
      <c r="AI557"/>
      <c r="AJ557"/>
    </row>
    <row r="558" spans="1:42" x14ac:dyDescent="0.2">
      <c r="A558" s="33">
        <v>1</v>
      </c>
      <c r="B558" s="33" t="s">
        <v>93</v>
      </c>
      <c r="C558" t="s">
        <v>15</v>
      </c>
      <c r="D558">
        <v>25</v>
      </c>
      <c r="E558">
        <v>200</v>
      </c>
      <c r="F558">
        <v>0</v>
      </c>
      <c r="G558" t="s">
        <v>56</v>
      </c>
      <c r="H558" t="s">
        <v>56</v>
      </c>
      <c r="I558" t="s">
        <v>56</v>
      </c>
      <c r="J558">
        <v>0.32551200000000002</v>
      </c>
      <c r="K558">
        <v>0</v>
      </c>
      <c r="L558">
        <v>0</v>
      </c>
      <c r="M558">
        <v>3</v>
      </c>
      <c r="N558" t="s">
        <v>56</v>
      </c>
      <c r="O558" t="s">
        <v>56</v>
      </c>
      <c r="P558">
        <v>0</v>
      </c>
      <c r="Q558">
        <v>0</v>
      </c>
      <c r="R558">
        <v>0</v>
      </c>
      <c r="S558" t="s">
        <v>56</v>
      </c>
      <c r="T558" t="s">
        <v>56</v>
      </c>
      <c r="U558">
        <v>0</v>
      </c>
      <c r="V558"/>
      <c r="W558"/>
      <c r="X558"/>
      <c r="Y558"/>
      <c r="Z558"/>
      <c r="AA558"/>
      <c r="AB558"/>
      <c r="AC558"/>
      <c r="AD558"/>
      <c r="AE558"/>
      <c r="AF558"/>
      <c r="AG558"/>
      <c r="AH558"/>
      <c r="AI558"/>
      <c r="AJ558"/>
    </row>
    <row r="559" spans="1:42" x14ac:dyDescent="0.2">
      <c r="A559" s="33">
        <v>1</v>
      </c>
      <c r="B559" s="33" t="s">
        <v>93</v>
      </c>
      <c r="C559" t="s">
        <v>16</v>
      </c>
      <c r="D559">
        <v>25</v>
      </c>
      <c r="E559">
        <v>200</v>
      </c>
      <c r="F559">
        <v>0</v>
      </c>
      <c r="G559" t="s">
        <v>56</v>
      </c>
      <c r="H559" t="s">
        <v>56</v>
      </c>
      <c r="I559" t="s">
        <v>56</v>
      </c>
      <c r="J559">
        <v>0.42290699999999998</v>
      </c>
      <c r="K559">
        <v>0</v>
      </c>
      <c r="L559">
        <v>0</v>
      </c>
      <c r="M559">
        <v>3</v>
      </c>
      <c r="N559" t="s">
        <v>56</v>
      </c>
      <c r="O559" t="s">
        <v>56</v>
      </c>
      <c r="P559">
        <v>0</v>
      </c>
      <c r="Q559">
        <v>0</v>
      </c>
      <c r="R559">
        <v>0</v>
      </c>
      <c r="S559" t="s">
        <v>56</v>
      </c>
      <c r="T559" t="s">
        <v>56</v>
      </c>
      <c r="U559">
        <v>0</v>
      </c>
      <c r="V559"/>
      <c r="W559"/>
      <c r="X559"/>
      <c r="Y559"/>
      <c r="Z559"/>
      <c r="AA559"/>
      <c r="AB559"/>
      <c r="AC559"/>
      <c r="AD559"/>
      <c r="AE559"/>
      <c r="AF559"/>
      <c r="AG559"/>
      <c r="AH559"/>
      <c r="AI559"/>
      <c r="AJ559"/>
    </row>
    <row r="560" spans="1:42" x14ac:dyDescent="0.2">
      <c r="A560" s="33">
        <v>1</v>
      </c>
      <c r="B560" s="33" t="s">
        <v>93</v>
      </c>
      <c r="C560" t="s">
        <v>17</v>
      </c>
      <c r="D560">
        <v>25</v>
      </c>
      <c r="E560">
        <v>200</v>
      </c>
      <c r="F560">
        <v>0</v>
      </c>
      <c r="G560" t="s">
        <v>56</v>
      </c>
      <c r="H560" t="s">
        <v>56</v>
      </c>
      <c r="I560" t="s">
        <v>56</v>
      </c>
      <c r="J560">
        <v>0.23195199999999999</v>
      </c>
      <c r="K560">
        <v>0</v>
      </c>
      <c r="L560">
        <v>0</v>
      </c>
      <c r="M560">
        <v>3</v>
      </c>
      <c r="N560" t="s">
        <v>56</v>
      </c>
      <c r="O560" t="s">
        <v>56</v>
      </c>
      <c r="P560">
        <v>0</v>
      </c>
      <c r="Q560">
        <v>0</v>
      </c>
      <c r="R560">
        <v>0</v>
      </c>
      <c r="S560" t="s">
        <v>56</v>
      </c>
      <c r="T560" t="s">
        <v>56</v>
      </c>
      <c r="U560">
        <v>0</v>
      </c>
      <c r="V560"/>
      <c r="W560"/>
      <c r="X560"/>
      <c r="Y560"/>
      <c r="Z560"/>
      <c r="AA560"/>
      <c r="AB560"/>
      <c r="AC560"/>
      <c r="AD560"/>
      <c r="AE560"/>
      <c r="AF560"/>
      <c r="AG560"/>
      <c r="AH560"/>
      <c r="AI560"/>
      <c r="AJ560"/>
    </row>
    <row r="561" spans="1:42" x14ac:dyDescent="0.2">
      <c r="A561" s="33">
        <v>1</v>
      </c>
      <c r="B561" s="33" t="s">
        <v>93</v>
      </c>
      <c r="C561" t="s">
        <v>18</v>
      </c>
      <c r="D561">
        <v>25</v>
      </c>
      <c r="E561">
        <v>200</v>
      </c>
      <c r="F561">
        <v>0</v>
      </c>
      <c r="G561" t="s">
        <v>56</v>
      </c>
      <c r="H561" t="s">
        <v>56</v>
      </c>
      <c r="I561" t="s">
        <v>56</v>
      </c>
      <c r="J561">
        <v>0.35606399999999999</v>
      </c>
      <c r="K561">
        <v>0</v>
      </c>
      <c r="L561">
        <v>0</v>
      </c>
      <c r="M561">
        <v>3</v>
      </c>
      <c r="N561" t="s">
        <v>56</v>
      </c>
      <c r="O561" t="s">
        <v>56</v>
      </c>
      <c r="P561">
        <v>0</v>
      </c>
      <c r="Q561">
        <v>0</v>
      </c>
      <c r="R561">
        <v>0</v>
      </c>
      <c r="S561" t="s">
        <v>56</v>
      </c>
      <c r="T561" t="s">
        <v>56</v>
      </c>
      <c r="U561">
        <v>0</v>
      </c>
      <c r="V561"/>
      <c r="W561"/>
      <c r="X561"/>
      <c r="Y561"/>
      <c r="Z561"/>
      <c r="AA561"/>
      <c r="AB561"/>
      <c r="AC561"/>
      <c r="AD561"/>
      <c r="AE561"/>
      <c r="AF561"/>
      <c r="AG561"/>
      <c r="AH561"/>
      <c r="AI561"/>
      <c r="AJ561"/>
    </row>
    <row r="562" spans="1:42" x14ac:dyDescent="0.2">
      <c r="A562" s="33">
        <v>1</v>
      </c>
      <c r="B562" s="33" t="s">
        <v>93</v>
      </c>
      <c r="C562" t="s">
        <v>19</v>
      </c>
      <c r="D562">
        <v>25</v>
      </c>
      <c r="E562">
        <v>200</v>
      </c>
      <c r="F562">
        <v>0</v>
      </c>
      <c r="G562" t="s">
        <v>56</v>
      </c>
      <c r="H562" t="s">
        <v>56</v>
      </c>
      <c r="I562" t="s">
        <v>56</v>
      </c>
      <c r="J562">
        <v>0.32191999999999998</v>
      </c>
      <c r="K562">
        <v>0</v>
      </c>
      <c r="L562">
        <v>0</v>
      </c>
      <c r="M562">
        <v>3</v>
      </c>
      <c r="N562" t="s">
        <v>56</v>
      </c>
      <c r="O562" t="s">
        <v>56</v>
      </c>
      <c r="P562">
        <v>0</v>
      </c>
      <c r="Q562">
        <v>0</v>
      </c>
      <c r="R562">
        <v>0</v>
      </c>
      <c r="S562" t="s">
        <v>56</v>
      </c>
      <c r="T562" t="s">
        <v>56</v>
      </c>
      <c r="U562">
        <v>0</v>
      </c>
      <c r="V562"/>
      <c r="W562"/>
      <c r="X562"/>
      <c r="Y562"/>
      <c r="Z562"/>
      <c r="AA562"/>
      <c r="AB562"/>
      <c r="AC562"/>
      <c r="AD562"/>
      <c r="AE562"/>
      <c r="AF562"/>
      <c r="AG562"/>
      <c r="AH562"/>
      <c r="AI562"/>
      <c r="AJ562"/>
    </row>
    <row r="563" spans="1:42" x14ac:dyDescent="0.2">
      <c r="A563" s="33">
        <v>1</v>
      </c>
      <c r="B563" s="33" t="s">
        <v>93</v>
      </c>
      <c r="C563" t="s">
        <v>20</v>
      </c>
      <c r="D563">
        <v>25</v>
      </c>
      <c r="E563">
        <v>200</v>
      </c>
      <c r="F563">
        <v>0</v>
      </c>
      <c r="G563" t="s">
        <v>56</v>
      </c>
      <c r="H563" t="s">
        <v>56</v>
      </c>
      <c r="I563" t="s">
        <v>56</v>
      </c>
      <c r="J563">
        <v>0.41066599999999998</v>
      </c>
      <c r="K563">
        <v>0</v>
      </c>
      <c r="L563">
        <v>0</v>
      </c>
      <c r="M563">
        <v>3</v>
      </c>
      <c r="N563" t="s">
        <v>56</v>
      </c>
      <c r="O563" t="s">
        <v>56</v>
      </c>
      <c r="P563">
        <v>0</v>
      </c>
      <c r="Q563">
        <v>0</v>
      </c>
      <c r="R563">
        <v>0</v>
      </c>
      <c r="S563" t="s">
        <v>56</v>
      </c>
      <c r="T563" t="s">
        <v>56</v>
      </c>
      <c r="U563">
        <v>0</v>
      </c>
      <c r="V563" s="28" t="str">
        <f t="shared" ref="V563:AA563" si="164">IFERROR(AVERAGE(G552:G563),"")</f>
        <v/>
      </c>
      <c r="W563" s="28" t="str">
        <f t="shared" si="164"/>
        <v/>
      </c>
      <c r="X563" s="28" t="str">
        <f t="shared" si="164"/>
        <v/>
      </c>
      <c r="Y563" s="28">
        <f t="shared" si="164"/>
        <v>0.33593558333333329</v>
      </c>
      <c r="Z563" s="28">
        <f t="shared" si="164"/>
        <v>0</v>
      </c>
      <c r="AA563" s="28">
        <f t="shared" si="164"/>
        <v>0</v>
      </c>
      <c r="AB563" s="28">
        <f t="shared" ref="AB563:AG563" si="165">IFERROR(AVERAGE(P552:P563),"")</f>
        <v>0</v>
      </c>
      <c r="AC563" s="28">
        <f t="shared" si="165"/>
        <v>0</v>
      </c>
      <c r="AD563" s="28">
        <f t="shared" si="165"/>
        <v>0</v>
      </c>
      <c r="AE563" s="28" t="str">
        <f t="shared" si="165"/>
        <v/>
      </c>
      <c r="AF563" s="28" t="str">
        <f t="shared" si="165"/>
        <v/>
      </c>
      <c r="AG563" s="28">
        <f t="shared" si="165"/>
        <v>0</v>
      </c>
      <c r="AH563" s="28" t="str">
        <f>IFERROR(AVERAGE(N552:N563),"")</f>
        <v/>
      </c>
      <c r="AI563" s="28" t="str">
        <f>IFERROR(AVERAGE(O552:O563),"")</f>
        <v/>
      </c>
      <c r="AJ563" s="28">
        <f>AVERAGE(M552:M563)</f>
        <v>3</v>
      </c>
      <c r="AK563">
        <f>COUNTA(D552:D563)</f>
        <v>12</v>
      </c>
      <c r="AL563">
        <f>COUNTIF(M552:M563,"=2")</f>
        <v>0</v>
      </c>
      <c r="AM563">
        <f>COUNTIF(M552:M563,"=1")</f>
        <v>0</v>
      </c>
      <c r="AN563">
        <f>COUNTIF(M552:M563,"=0")</f>
        <v>0</v>
      </c>
      <c r="AO563">
        <f>COUNTIF(M552:M563,"=3")</f>
        <v>12</v>
      </c>
      <c r="AP563">
        <f>COUNTIF(M552:M563,"=")</f>
        <v>0</v>
      </c>
    </row>
    <row r="564" spans="1:42" x14ac:dyDescent="0.2">
      <c r="A564" s="33">
        <v>1</v>
      </c>
      <c r="B564" s="33" t="s">
        <v>94</v>
      </c>
      <c r="C564" t="s">
        <v>21</v>
      </c>
      <c r="D564">
        <v>25</v>
      </c>
      <c r="E564">
        <v>200</v>
      </c>
      <c r="F564">
        <v>0</v>
      </c>
      <c r="G564" t="s">
        <v>56</v>
      </c>
      <c r="H564" t="s">
        <v>56</v>
      </c>
      <c r="I564" t="s">
        <v>56</v>
      </c>
      <c r="J564">
        <v>0.22597</v>
      </c>
      <c r="K564">
        <v>0</v>
      </c>
      <c r="L564">
        <v>0</v>
      </c>
      <c r="M564">
        <v>3</v>
      </c>
      <c r="N564" t="s">
        <v>56</v>
      </c>
      <c r="O564" t="s">
        <v>56</v>
      </c>
      <c r="P564">
        <v>0</v>
      </c>
      <c r="Q564">
        <v>0</v>
      </c>
      <c r="R564">
        <v>0</v>
      </c>
      <c r="S564" t="s">
        <v>56</v>
      </c>
      <c r="T564" t="s">
        <v>56</v>
      </c>
      <c r="U564">
        <v>0</v>
      </c>
      <c r="V564"/>
      <c r="W564"/>
      <c r="X564"/>
      <c r="Y564"/>
      <c r="Z564"/>
      <c r="AA564"/>
      <c r="AB564"/>
      <c r="AC564"/>
      <c r="AD564"/>
      <c r="AE564"/>
      <c r="AF564"/>
      <c r="AG564"/>
      <c r="AH564"/>
      <c r="AI564"/>
      <c r="AJ564"/>
    </row>
    <row r="565" spans="1:42" x14ac:dyDescent="0.2">
      <c r="A565" s="33">
        <v>1</v>
      </c>
      <c r="B565" s="33" t="s">
        <v>94</v>
      </c>
      <c r="C565" t="s">
        <v>22</v>
      </c>
      <c r="D565">
        <v>25</v>
      </c>
      <c r="E565">
        <v>200</v>
      </c>
      <c r="F565">
        <v>0</v>
      </c>
      <c r="G565" t="s">
        <v>56</v>
      </c>
      <c r="H565" t="s">
        <v>56</v>
      </c>
      <c r="I565" t="s">
        <v>56</v>
      </c>
      <c r="J565">
        <v>0.30085200000000001</v>
      </c>
      <c r="K565">
        <v>0</v>
      </c>
      <c r="L565">
        <v>0</v>
      </c>
      <c r="M565">
        <v>3</v>
      </c>
      <c r="N565" t="s">
        <v>56</v>
      </c>
      <c r="O565" t="s">
        <v>56</v>
      </c>
      <c r="P565">
        <v>0</v>
      </c>
      <c r="Q565">
        <v>0</v>
      </c>
      <c r="R565">
        <v>0</v>
      </c>
      <c r="S565" t="s">
        <v>56</v>
      </c>
      <c r="T565" t="s">
        <v>56</v>
      </c>
      <c r="U565">
        <v>0</v>
      </c>
      <c r="V565"/>
      <c r="W565"/>
      <c r="X565"/>
      <c r="Y565"/>
      <c r="Z565"/>
      <c r="AA565"/>
      <c r="AB565"/>
      <c r="AC565"/>
      <c r="AD565"/>
      <c r="AE565"/>
      <c r="AF565"/>
      <c r="AG565"/>
      <c r="AH565"/>
      <c r="AI565"/>
      <c r="AJ565"/>
    </row>
    <row r="566" spans="1:42" x14ac:dyDescent="0.2">
      <c r="A566" s="33">
        <v>1</v>
      </c>
      <c r="B566" s="33" t="s">
        <v>94</v>
      </c>
      <c r="C566" t="s">
        <v>23</v>
      </c>
      <c r="D566">
        <v>25</v>
      </c>
      <c r="E566">
        <v>200</v>
      </c>
      <c r="F566">
        <v>0</v>
      </c>
      <c r="G566" t="s">
        <v>56</v>
      </c>
      <c r="H566" t="s">
        <v>56</v>
      </c>
      <c r="I566" t="s">
        <v>56</v>
      </c>
      <c r="J566">
        <v>0.23904400000000001</v>
      </c>
      <c r="K566">
        <v>0</v>
      </c>
      <c r="L566">
        <v>0</v>
      </c>
      <c r="M566">
        <v>3</v>
      </c>
      <c r="N566" t="s">
        <v>56</v>
      </c>
      <c r="O566" t="s">
        <v>56</v>
      </c>
      <c r="P566">
        <v>0</v>
      </c>
      <c r="Q566">
        <v>0</v>
      </c>
      <c r="R566">
        <v>0</v>
      </c>
      <c r="S566" t="s">
        <v>56</v>
      </c>
      <c r="T566" t="s">
        <v>56</v>
      </c>
      <c r="U566">
        <v>0</v>
      </c>
      <c r="V566"/>
      <c r="W566"/>
      <c r="X566"/>
      <c r="Y566"/>
      <c r="Z566"/>
      <c r="AA566"/>
      <c r="AB566"/>
      <c r="AC566"/>
      <c r="AD566"/>
      <c r="AE566"/>
      <c r="AF566"/>
      <c r="AG566"/>
      <c r="AH566"/>
      <c r="AI566"/>
      <c r="AJ566"/>
    </row>
    <row r="567" spans="1:42" x14ac:dyDescent="0.2">
      <c r="A567" s="33">
        <v>1</v>
      </c>
      <c r="B567" s="33" t="s">
        <v>94</v>
      </c>
      <c r="C567" t="s">
        <v>24</v>
      </c>
      <c r="D567">
        <v>25</v>
      </c>
      <c r="E567">
        <v>200</v>
      </c>
      <c r="F567">
        <v>0</v>
      </c>
      <c r="G567" t="s">
        <v>56</v>
      </c>
      <c r="H567" t="s">
        <v>56</v>
      </c>
      <c r="I567" t="s">
        <v>56</v>
      </c>
      <c r="J567">
        <v>0.33901300000000001</v>
      </c>
      <c r="K567">
        <v>0</v>
      </c>
      <c r="L567">
        <v>0</v>
      </c>
      <c r="M567">
        <v>3</v>
      </c>
      <c r="N567" t="s">
        <v>56</v>
      </c>
      <c r="O567" t="s">
        <v>56</v>
      </c>
      <c r="P567">
        <v>0</v>
      </c>
      <c r="Q567">
        <v>0</v>
      </c>
      <c r="R567">
        <v>0</v>
      </c>
      <c r="S567" t="s">
        <v>56</v>
      </c>
      <c r="T567" t="s">
        <v>56</v>
      </c>
      <c r="U567">
        <v>0</v>
      </c>
      <c r="V567"/>
      <c r="W567"/>
      <c r="X567"/>
      <c r="Y567"/>
      <c r="Z567"/>
      <c r="AA567"/>
      <c r="AB567"/>
      <c r="AC567"/>
      <c r="AD567"/>
      <c r="AE567"/>
      <c r="AF567"/>
      <c r="AG567"/>
      <c r="AH567"/>
      <c r="AI567"/>
      <c r="AJ567"/>
    </row>
    <row r="568" spans="1:42" x14ac:dyDescent="0.2">
      <c r="A568" s="33">
        <v>1</v>
      </c>
      <c r="B568" s="33" t="s">
        <v>94</v>
      </c>
      <c r="C568" t="s">
        <v>25</v>
      </c>
      <c r="D568">
        <v>25</v>
      </c>
      <c r="E568">
        <v>200</v>
      </c>
      <c r="F568">
        <v>0</v>
      </c>
      <c r="G568" t="s">
        <v>56</v>
      </c>
      <c r="H568" t="s">
        <v>56</v>
      </c>
      <c r="I568" t="s">
        <v>56</v>
      </c>
      <c r="J568">
        <v>0.47259499999999999</v>
      </c>
      <c r="K568">
        <v>0</v>
      </c>
      <c r="L568">
        <v>0</v>
      </c>
      <c r="M568">
        <v>3</v>
      </c>
      <c r="N568" t="s">
        <v>56</v>
      </c>
      <c r="O568" t="s">
        <v>56</v>
      </c>
      <c r="P568">
        <v>0</v>
      </c>
      <c r="Q568">
        <v>0</v>
      </c>
      <c r="R568">
        <v>0</v>
      </c>
      <c r="S568" t="s">
        <v>56</v>
      </c>
      <c r="T568" t="s">
        <v>56</v>
      </c>
      <c r="U568">
        <v>0</v>
      </c>
      <c r="V568"/>
      <c r="W568"/>
      <c r="X568"/>
      <c r="Y568"/>
      <c r="Z568"/>
      <c r="AA568"/>
      <c r="AB568"/>
      <c r="AC568"/>
      <c r="AD568"/>
      <c r="AE568"/>
      <c r="AF568"/>
      <c r="AG568"/>
      <c r="AH568"/>
      <c r="AI568"/>
      <c r="AJ568"/>
    </row>
    <row r="569" spans="1:42" x14ac:dyDescent="0.2">
      <c r="A569" s="33">
        <v>1</v>
      </c>
      <c r="B569" s="33" t="s">
        <v>94</v>
      </c>
      <c r="C569" t="s">
        <v>26</v>
      </c>
      <c r="D569">
        <v>25</v>
      </c>
      <c r="E569">
        <v>200</v>
      </c>
      <c r="F569">
        <v>0</v>
      </c>
      <c r="G569" t="s">
        <v>56</v>
      </c>
      <c r="H569" t="s">
        <v>56</v>
      </c>
      <c r="I569" t="s">
        <v>56</v>
      </c>
      <c r="J569">
        <v>0.30917299999999998</v>
      </c>
      <c r="K569">
        <v>0</v>
      </c>
      <c r="L569">
        <v>0</v>
      </c>
      <c r="M569">
        <v>3</v>
      </c>
      <c r="N569" t="s">
        <v>56</v>
      </c>
      <c r="O569" t="s">
        <v>56</v>
      </c>
      <c r="P569">
        <v>0</v>
      </c>
      <c r="Q569">
        <v>0</v>
      </c>
      <c r="R569">
        <v>0</v>
      </c>
      <c r="S569" t="s">
        <v>56</v>
      </c>
      <c r="T569" t="s">
        <v>56</v>
      </c>
      <c r="U569">
        <v>0</v>
      </c>
      <c r="V569"/>
      <c r="W569"/>
      <c r="X569"/>
      <c r="Y569"/>
      <c r="Z569"/>
      <c r="AA569"/>
      <c r="AB569"/>
      <c r="AC569"/>
      <c r="AD569"/>
      <c r="AE569"/>
      <c r="AF569"/>
      <c r="AG569"/>
      <c r="AH569"/>
      <c r="AI569"/>
      <c r="AJ569"/>
    </row>
    <row r="570" spans="1:42" x14ac:dyDescent="0.2">
      <c r="A570" s="33">
        <v>1</v>
      </c>
      <c r="B570" s="33" t="s">
        <v>94</v>
      </c>
      <c r="C570" t="s">
        <v>27</v>
      </c>
      <c r="D570">
        <v>25</v>
      </c>
      <c r="E570">
        <v>200</v>
      </c>
      <c r="F570">
        <v>0</v>
      </c>
      <c r="G570" t="s">
        <v>56</v>
      </c>
      <c r="H570" t="s">
        <v>56</v>
      </c>
      <c r="I570" t="s">
        <v>56</v>
      </c>
      <c r="J570">
        <v>0.37334400000000001</v>
      </c>
      <c r="K570">
        <v>0</v>
      </c>
      <c r="L570">
        <v>0</v>
      </c>
      <c r="M570">
        <v>3</v>
      </c>
      <c r="N570" t="s">
        <v>56</v>
      </c>
      <c r="O570" t="s">
        <v>56</v>
      </c>
      <c r="P570">
        <v>0</v>
      </c>
      <c r="Q570">
        <v>0</v>
      </c>
      <c r="R570">
        <v>0</v>
      </c>
      <c r="S570" t="s">
        <v>56</v>
      </c>
      <c r="T570" t="s">
        <v>56</v>
      </c>
      <c r="U570">
        <v>0</v>
      </c>
      <c r="V570"/>
      <c r="W570"/>
      <c r="X570"/>
      <c r="Y570"/>
      <c r="Z570"/>
      <c r="AA570"/>
      <c r="AB570"/>
      <c r="AC570"/>
      <c r="AD570"/>
      <c r="AE570"/>
      <c r="AF570"/>
      <c r="AG570"/>
      <c r="AH570"/>
      <c r="AI570"/>
      <c r="AJ570"/>
    </row>
    <row r="571" spans="1:42" x14ac:dyDescent="0.2">
      <c r="A571" s="33">
        <v>1</v>
      </c>
      <c r="B571" s="33" t="s">
        <v>94</v>
      </c>
      <c r="C571" t="s">
        <v>28</v>
      </c>
      <c r="D571">
        <v>25</v>
      </c>
      <c r="E571">
        <v>200</v>
      </c>
      <c r="F571">
        <v>0</v>
      </c>
      <c r="G571" t="s">
        <v>56</v>
      </c>
      <c r="H571" t="s">
        <v>56</v>
      </c>
      <c r="I571" t="s">
        <v>56</v>
      </c>
      <c r="J571">
        <v>0.42770599999999998</v>
      </c>
      <c r="K571">
        <v>0</v>
      </c>
      <c r="L571">
        <v>0</v>
      </c>
      <c r="M571">
        <v>3</v>
      </c>
      <c r="N571" t="s">
        <v>56</v>
      </c>
      <c r="O571" t="s">
        <v>56</v>
      </c>
      <c r="P571">
        <v>0</v>
      </c>
      <c r="Q571">
        <v>0</v>
      </c>
      <c r="R571">
        <v>0</v>
      </c>
      <c r="S571" t="s">
        <v>56</v>
      </c>
      <c r="T571" t="s">
        <v>56</v>
      </c>
      <c r="U571">
        <v>0</v>
      </c>
      <c r="V571" s="28" t="str">
        <f t="shared" ref="V571:AA571" si="166">IFERROR(AVERAGE(G564:G571),"")</f>
        <v/>
      </c>
      <c r="W571" s="28" t="str">
        <f t="shared" si="166"/>
        <v/>
      </c>
      <c r="X571" s="28" t="str">
        <f t="shared" si="166"/>
        <v/>
      </c>
      <c r="Y571" s="28">
        <f t="shared" si="166"/>
        <v>0.335962125</v>
      </c>
      <c r="Z571" s="28">
        <f t="shared" si="166"/>
        <v>0</v>
      </c>
      <c r="AA571" s="28">
        <f t="shared" si="166"/>
        <v>0</v>
      </c>
      <c r="AB571" s="28">
        <f t="shared" ref="AB571:AG571" si="167">IFERROR(AVERAGE(P564:P571),"")</f>
        <v>0</v>
      </c>
      <c r="AC571" s="28">
        <f t="shared" si="167"/>
        <v>0</v>
      </c>
      <c r="AD571" s="28">
        <f t="shared" si="167"/>
        <v>0</v>
      </c>
      <c r="AE571" s="28" t="str">
        <f t="shared" si="167"/>
        <v/>
      </c>
      <c r="AF571" s="28" t="str">
        <f t="shared" si="167"/>
        <v/>
      </c>
      <c r="AG571" s="28">
        <f t="shared" si="167"/>
        <v>0</v>
      </c>
      <c r="AH571" s="28" t="str">
        <f>IFERROR(AVERAGE(N564:N571),"")</f>
        <v/>
      </c>
      <c r="AI571" s="28" t="str">
        <f>IFERROR(AVERAGE(O564:O571),"")</f>
        <v/>
      </c>
      <c r="AJ571" s="28">
        <f>AVERAGE(M564:M571)</f>
        <v>3</v>
      </c>
      <c r="AK571">
        <f>COUNTA(D564:D571)</f>
        <v>8</v>
      </c>
      <c r="AL571">
        <f>COUNTIF(M564:M571,"=2")</f>
        <v>0</v>
      </c>
      <c r="AM571">
        <f>COUNTIF(M564:M571,"=1")</f>
        <v>0</v>
      </c>
      <c r="AN571">
        <f>COUNTIF(M564:M571,"=0")</f>
        <v>0</v>
      </c>
      <c r="AO571">
        <f>COUNTIF(M564:M571,"=3")</f>
        <v>8</v>
      </c>
      <c r="AP571">
        <f>COUNTIF(M564:M571,"=")</f>
        <v>0</v>
      </c>
    </row>
    <row r="572" spans="1:42" x14ac:dyDescent="0.2">
      <c r="A572" s="33">
        <v>1</v>
      </c>
      <c r="B572" s="33" t="s">
        <v>95</v>
      </c>
      <c r="C572" t="s">
        <v>29</v>
      </c>
      <c r="D572">
        <v>25</v>
      </c>
      <c r="E572">
        <v>700</v>
      </c>
      <c r="F572">
        <v>0</v>
      </c>
      <c r="G572">
        <v>2147</v>
      </c>
      <c r="H572">
        <v>2147</v>
      </c>
      <c r="I572">
        <v>0</v>
      </c>
      <c r="J572">
        <v>6.2837000000000004E-2</v>
      </c>
      <c r="K572">
        <v>0</v>
      </c>
      <c r="L572">
        <v>0</v>
      </c>
      <c r="M572">
        <v>2</v>
      </c>
      <c r="N572">
        <v>2</v>
      </c>
      <c r="O572">
        <v>1</v>
      </c>
      <c r="P572">
        <v>3</v>
      </c>
      <c r="Q572">
        <v>0</v>
      </c>
      <c r="R572">
        <v>0</v>
      </c>
      <c r="S572">
        <v>6.0433000000000001E-2</v>
      </c>
      <c r="T572">
        <v>6.1054999999999998E-2</v>
      </c>
      <c r="U572">
        <v>4.5971999999999999E-2</v>
      </c>
      <c r="V572"/>
      <c r="W572"/>
      <c r="X572"/>
      <c r="Y572"/>
      <c r="Z572"/>
      <c r="AA572"/>
      <c r="AB572"/>
      <c r="AC572"/>
      <c r="AD572"/>
      <c r="AE572"/>
      <c r="AF572"/>
      <c r="AG572"/>
      <c r="AH572"/>
      <c r="AI572"/>
      <c r="AJ572"/>
    </row>
    <row r="573" spans="1:42" x14ac:dyDescent="0.2">
      <c r="A573" s="33">
        <v>1</v>
      </c>
      <c r="B573" s="33" t="s">
        <v>95</v>
      </c>
      <c r="C573" t="s">
        <v>30</v>
      </c>
      <c r="D573">
        <v>25</v>
      </c>
      <c r="E573">
        <v>700</v>
      </c>
      <c r="F573">
        <v>0</v>
      </c>
      <c r="G573">
        <v>2182</v>
      </c>
      <c r="H573">
        <v>2182</v>
      </c>
      <c r="I573">
        <v>0</v>
      </c>
      <c r="J573">
        <v>0.41590100000000002</v>
      </c>
      <c r="K573">
        <v>1320</v>
      </c>
      <c r="L573">
        <v>48</v>
      </c>
      <c r="M573">
        <v>2</v>
      </c>
      <c r="N573">
        <v>2</v>
      </c>
      <c r="O573">
        <v>1</v>
      </c>
      <c r="P573">
        <v>21</v>
      </c>
      <c r="Q573">
        <v>105</v>
      </c>
      <c r="R573">
        <v>17</v>
      </c>
      <c r="S573">
        <v>0.15979299999999999</v>
      </c>
      <c r="T573">
        <v>0.16050500000000001</v>
      </c>
      <c r="U573">
        <v>8.3876000000000006E-2</v>
      </c>
      <c r="V573"/>
      <c r="W573"/>
      <c r="X573"/>
      <c r="Y573"/>
      <c r="Z573"/>
      <c r="AA573"/>
      <c r="AB573"/>
      <c r="AC573"/>
      <c r="AD573"/>
      <c r="AE573"/>
      <c r="AF573"/>
      <c r="AG573"/>
      <c r="AH573"/>
      <c r="AI573"/>
      <c r="AJ573"/>
    </row>
    <row r="574" spans="1:42" x14ac:dyDescent="0.2">
      <c r="A574" s="33">
        <v>1</v>
      </c>
      <c r="B574" s="33" t="s">
        <v>95</v>
      </c>
      <c r="C574" t="s">
        <v>31</v>
      </c>
      <c r="D574">
        <v>25</v>
      </c>
      <c r="E574">
        <v>700</v>
      </c>
      <c r="F574">
        <v>0</v>
      </c>
      <c r="G574">
        <v>2147</v>
      </c>
      <c r="H574">
        <v>2147</v>
      </c>
      <c r="I574">
        <v>0</v>
      </c>
      <c r="J574">
        <v>1.123969</v>
      </c>
      <c r="K574">
        <v>3771</v>
      </c>
      <c r="L574">
        <v>113</v>
      </c>
      <c r="M574">
        <v>2</v>
      </c>
      <c r="N574">
        <v>2</v>
      </c>
      <c r="O574">
        <v>1</v>
      </c>
      <c r="P574">
        <v>26</v>
      </c>
      <c r="Q574">
        <v>233</v>
      </c>
      <c r="R574">
        <v>14</v>
      </c>
      <c r="S574">
        <v>0.97538899999999995</v>
      </c>
      <c r="T574">
        <v>0.97609199999999996</v>
      </c>
      <c r="U574">
        <v>0.223076</v>
      </c>
      <c r="V574"/>
      <c r="W574"/>
      <c r="X574"/>
      <c r="Y574"/>
      <c r="Z574"/>
      <c r="AA574"/>
      <c r="AB574"/>
      <c r="AC574"/>
      <c r="AD574"/>
      <c r="AE574"/>
      <c r="AF574"/>
      <c r="AG574"/>
      <c r="AH574"/>
      <c r="AI574"/>
      <c r="AJ574"/>
    </row>
    <row r="575" spans="1:42" x14ac:dyDescent="0.2">
      <c r="A575" s="33">
        <v>1</v>
      </c>
      <c r="B575" s="33" t="s">
        <v>95</v>
      </c>
      <c r="C575" t="s">
        <v>32</v>
      </c>
      <c r="D575">
        <v>25</v>
      </c>
      <c r="E575">
        <v>700</v>
      </c>
      <c r="F575">
        <v>0</v>
      </c>
      <c r="G575">
        <v>2131</v>
      </c>
      <c r="H575">
        <v>2131</v>
      </c>
      <c r="I575">
        <v>0</v>
      </c>
      <c r="J575">
        <v>5.7573489999999996</v>
      </c>
      <c r="K575">
        <v>26364</v>
      </c>
      <c r="L575">
        <v>293</v>
      </c>
      <c r="M575">
        <v>2</v>
      </c>
      <c r="N575">
        <v>1</v>
      </c>
      <c r="O575">
        <v>1</v>
      </c>
      <c r="P575">
        <v>40</v>
      </c>
      <c r="Q575">
        <v>1577</v>
      </c>
      <c r="R575">
        <v>32</v>
      </c>
      <c r="S575">
        <v>5.7395379999999996</v>
      </c>
      <c r="T575">
        <v>5.7395949999999996</v>
      </c>
      <c r="U575">
        <v>0.13985900000000001</v>
      </c>
      <c r="V575"/>
      <c r="W575"/>
      <c r="X575"/>
      <c r="Y575"/>
      <c r="Z575"/>
      <c r="AA575"/>
      <c r="AB575"/>
      <c r="AC575"/>
      <c r="AD575"/>
      <c r="AE575"/>
      <c r="AF575"/>
      <c r="AG575"/>
      <c r="AH575"/>
      <c r="AI575"/>
      <c r="AJ575"/>
    </row>
    <row r="576" spans="1:42" x14ac:dyDescent="0.2">
      <c r="A576" s="33">
        <v>1</v>
      </c>
      <c r="B576" s="33" t="s">
        <v>95</v>
      </c>
      <c r="C576" t="s">
        <v>33</v>
      </c>
      <c r="D576">
        <v>25</v>
      </c>
      <c r="E576">
        <v>700</v>
      </c>
      <c r="F576">
        <v>0</v>
      </c>
      <c r="G576">
        <v>2147</v>
      </c>
      <c r="H576">
        <v>2147</v>
      </c>
      <c r="I576">
        <v>0</v>
      </c>
      <c r="J576">
        <v>0.109666</v>
      </c>
      <c r="K576">
        <v>0</v>
      </c>
      <c r="L576">
        <v>3</v>
      </c>
      <c r="M576">
        <v>2</v>
      </c>
      <c r="N576">
        <v>2</v>
      </c>
      <c r="O576">
        <v>1</v>
      </c>
      <c r="P576">
        <v>38</v>
      </c>
      <c r="Q576">
        <v>3</v>
      </c>
      <c r="R576">
        <v>35</v>
      </c>
      <c r="S576">
        <v>9.4383999999999996E-2</v>
      </c>
      <c r="T576">
        <v>9.5054E-2</v>
      </c>
      <c r="U576">
        <v>6.2200999999999999E-2</v>
      </c>
      <c r="V576"/>
      <c r="W576"/>
      <c r="X576"/>
      <c r="Y576"/>
      <c r="Z576"/>
      <c r="AA576"/>
      <c r="AB576"/>
      <c r="AC576"/>
      <c r="AD576"/>
      <c r="AE576"/>
      <c r="AF576"/>
      <c r="AG576"/>
      <c r="AH576"/>
      <c r="AI576"/>
      <c r="AJ576"/>
    </row>
    <row r="577" spans="1:42" x14ac:dyDescent="0.2">
      <c r="A577" s="33">
        <v>1</v>
      </c>
      <c r="B577" s="33" t="s">
        <v>95</v>
      </c>
      <c r="C577" t="s">
        <v>34</v>
      </c>
      <c r="D577">
        <v>25</v>
      </c>
      <c r="E577">
        <v>700</v>
      </c>
      <c r="F577">
        <v>0</v>
      </c>
      <c r="G577">
        <v>2147</v>
      </c>
      <c r="H577">
        <v>2147</v>
      </c>
      <c r="I577">
        <v>0</v>
      </c>
      <c r="J577">
        <v>0.15434</v>
      </c>
      <c r="K577">
        <v>0</v>
      </c>
      <c r="L577">
        <v>14</v>
      </c>
      <c r="M577">
        <v>2</v>
      </c>
      <c r="N577">
        <v>2</v>
      </c>
      <c r="O577">
        <v>1</v>
      </c>
      <c r="P577">
        <v>112</v>
      </c>
      <c r="Q577">
        <v>21</v>
      </c>
      <c r="R577">
        <v>107</v>
      </c>
      <c r="S577">
        <v>0.140269</v>
      </c>
      <c r="T577">
        <v>0.14105200000000001</v>
      </c>
      <c r="U577">
        <v>8.8816999999999993E-2</v>
      </c>
      <c r="V577"/>
      <c r="W577"/>
      <c r="X577"/>
      <c r="Y577"/>
      <c r="Z577"/>
      <c r="AA577"/>
      <c r="AB577"/>
      <c r="AC577"/>
      <c r="AD577"/>
      <c r="AE577"/>
      <c r="AF577"/>
      <c r="AG577"/>
      <c r="AH577"/>
      <c r="AI577"/>
      <c r="AJ577"/>
    </row>
    <row r="578" spans="1:42" x14ac:dyDescent="0.2">
      <c r="A578" s="33">
        <v>1</v>
      </c>
      <c r="B578" s="33" t="s">
        <v>95</v>
      </c>
      <c r="C578" t="s">
        <v>35</v>
      </c>
      <c r="D578">
        <v>25</v>
      </c>
      <c r="E578">
        <v>700</v>
      </c>
      <c r="F578">
        <v>0</v>
      </c>
      <c r="G578">
        <v>2145</v>
      </c>
      <c r="H578">
        <v>2145</v>
      </c>
      <c r="I578">
        <v>0</v>
      </c>
      <c r="J578">
        <v>0.26799600000000001</v>
      </c>
      <c r="K578">
        <v>0</v>
      </c>
      <c r="L578">
        <v>13</v>
      </c>
      <c r="M578">
        <v>2</v>
      </c>
      <c r="N578">
        <v>2</v>
      </c>
      <c r="O578">
        <v>1</v>
      </c>
      <c r="P578">
        <v>27</v>
      </c>
      <c r="Q578">
        <v>15</v>
      </c>
      <c r="R578">
        <v>16</v>
      </c>
      <c r="S578">
        <v>0.26252599999999998</v>
      </c>
      <c r="T578">
        <v>0.26343699999999998</v>
      </c>
      <c r="U578">
        <v>0.181225</v>
      </c>
      <c r="V578"/>
      <c r="W578"/>
      <c r="X578"/>
      <c r="Y578"/>
      <c r="Z578"/>
      <c r="AA578"/>
      <c r="AB578"/>
      <c r="AC578"/>
      <c r="AD578"/>
      <c r="AE578"/>
      <c r="AF578"/>
      <c r="AG578"/>
      <c r="AH578"/>
      <c r="AI578"/>
      <c r="AJ578"/>
    </row>
    <row r="579" spans="1:42" x14ac:dyDescent="0.2">
      <c r="A579" s="33">
        <v>1</v>
      </c>
      <c r="B579" s="33" t="s">
        <v>95</v>
      </c>
      <c r="C579" t="s">
        <v>36</v>
      </c>
      <c r="D579">
        <v>25</v>
      </c>
      <c r="E579">
        <v>700</v>
      </c>
      <c r="F579">
        <v>0</v>
      </c>
      <c r="G579">
        <v>2145</v>
      </c>
      <c r="H579">
        <v>2145</v>
      </c>
      <c r="I579">
        <v>0</v>
      </c>
      <c r="J579">
        <v>0.235541</v>
      </c>
      <c r="K579">
        <v>0</v>
      </c>
      <c r="L579">
        <v>14</v>
      </c>
      <c r="M579">
        <v>2</v>
      </c>
      <c r="N579">
        <v>2</v>
      </c>
      <c r="O579">
        <v>1</v>
      </c>
      <c r="P579">
        <v>16</v>
      </c>
      <c r="Q579">
        <v>19</v>
      </c>
      <c r="R579">
        <v>7</v>
      </c>
      <c r="S579">
        <v>0.23225599999999999</v>
      </c>
      <c r="T579">
        <v>0.23294100000000001</v>
      </c>
      <c r="U579">
        <v>0.16450600000000001</v>
      </c>
      <c r="V579" s="28">
        <f t="shared" ref="V579:AA579" si="168">IFERROR(AVERAGE(G572:G579),"")</f>
        <v>2148.875</v>
      </c>
      <c r="W579" s="28">
        <f t="shared" si="168"/>
        <v>2148.875</v>
      </c>
      <c r="X579" s="28">
        <f t="shared" si="168"/>
        <v>0</v>
      </c>
      <c r="Y579" s="28">
        <f t="shared" si="168"/>
        <v>1.015949875</v>
      </c>
      <c r="Z579" s="28">
        <f t="shared" si="168"/>
        <v>3931.875</v>
      </c>
      <c r="AA579" s="28">
        <f t="shared" si="168"/>
        <v>62.25</v>
      </c>
      <c r="AB579" s="28">
        <f t="shared" ref="AB579:AG579" si="169">IFERROR(AVERAGE(P572:P579),"")</f>
        <v>35.375</v>
      </c>
      <c r="AC579" s="28">
        <f t="shared" si="169"/>
        <v>246.625</v>
      </c>
      <c r="AD579" s="28">
        <f t="shared" si="169"/>
        <v>28.5</v>
      </c>
      <c r="AE579" s="28">
        <f t="shared" si="169"/>
        <v>0.95807349999999991</v>
      </c>
      <c r="AF579" s="28">
        <f t="shared" si="169"/>
        <v>0.95871637499999995</v>
      </c>
      <c r="AG579" s="28">
        <f t="shared" si="169"/>
        <v>0.12369150000000001</v>
      </c>
      <c r="AH579" s="28">
        <f>IFERROR(AVERAGE(N572:N579),"")</f>
        <v>1.875</v>
      </c>
      <c r="AI579" s="28">
        <f>IFERROR(AVERAGE(O572:O579),"")</f>
        <v>1</v>
      </c>
      <c r="AJ579" s="28">
        <f>AVERAGE(M572:M579)</f>
        <v>2</v>
      </c>
      <c r="AK579">
        <f>COUNTA(D572:D579)</f>
        <v>8</v>
      </c>
      <c r="AL579">
        <f>COUNTIF(M572:M579,"=2")</f>
        <v>8</v>
      </c>
      <c r="AM579">
        <f>COUNTIF(M572:M579,"=1")</f>
        <v>0</v>
      </c>
      <c r="AN579">
        <f>COUNTIF(M572:M579,"=0")</f>
        <v>0</v>
      </c>
      <c r="AO579">
        <f>COUNTIF(M572:M579,"=3")</f>
        <v>0</v>
      </c>
      <c r="AP579">
        <f>COUNTIF(M572:M579,"=")</f>
        <v>0</v>
      </c>
    </row>
    <row r="580" spans="1:42" x14ac:dyDescent="0.2">
      <c r="A580" s="33">
        <v>1</v>
      </c>
      <c r="B580" s="33" t="s">
        <v>96</v>
      </c>
      <c r="C580" t="s">
        <v>37</v>
      </c>
      <c r="D580">
        <v>25</v>
      </c>
      <c r="E580">
        <v>1000</v>
      </c>
      <c r="F580">
        <v>0</v>
      </c>
      <c r="G580">
        <v>4633</v>
      </c>
      <c r="H580">
        <v>4633</v>
      </c>
      <c r="I580">
        <v>0</v>
      </c>
      <c r="J580">
        <v>0.31198599999999999</v>
      </c>
      <c r="K580">
        <v>0</v>
      </c>
      <c r="L580">
        <v>11</v>
      </c>
      <c r="M580">
        <v>2</v>
      </c>
      <c r="N580">
        <v>4</v>
      </c>
      <c r="O580">
        <v>1</v>
      </c>
      <c r="P580">
        <v>10</v>
      </c>
      <c r="Q580">
        <v>11</v>
      </c>
      <c r="R580">
        <v>4</v>
      </c>
      <c r="S580">
        <v>0.30250300000000002</v>
      </c>
      <c r="T580">
        <v>0.30327300000000001</v>
      </c>
      <c r="U580">
        <v>0.13719899999999999</v>
      </c>
      <c r="V580"/>
      <c r="W580"/>
      <c r="X580"/>
      <c r="Y580"/>
      <c r="Z580"/>
      <c r="AA580"/>
      <c r="AB580"/>
      <c r="AC580"/>
      <c r="AD580"/>
      <c r="AE580"/>
      <c r="AF580"/>
      <c r="AG580"/>
      <c r="AH580"/>
      <c r="AI580"/>
      <c r="AJ580"/>
    </row>
    <row r="581" spans="1:42" x14ac:dyDescent="0.2">
      <c r="A581" s="33">
        <v>1</v>
      </c>
      <c r="B581" s="33" t="s">
        <v>96</v>
      </c>
      <c r="C581" t="s">
        <v>38</v>
      </c>
      <c r="D581">
        <v>25</v>
      </c>
      <c r="E581">
        <v>1000</v>
      </c>
      <c r="F581">
        <v>0</v>
      </c>
      <c r="G581">
        <v>4105</v>
      </c>
      <c r="H581">
        <v>4105</v>
      </c>
      <c r="I581">
        <v>0</v>
      </c>
      <c r="J581">
        <v>2.7623700000000002</v>
      </c>
      <c r="K581">
        <v>5857</v>
      </c>
      <c r="L581">
        <v>281</v>
      </c>
      <c r="M581">
        <v>2</v>
      </c>
      <c r="N581">
        <v>4</v>
      </c>
      <c r="O581">
        <v>1</v>
      </c>
      <c r="P581">
        <v>15</v>
      </c>
      <c r="Q581">
        <v>720</v>
      </c>
      <c r="R581">
        <v>5</v>
      </c>
      <c r="S581">
        <v>2.1109230000000001</v>
      </c>
      <c r="T581">
        <v>2.1117629999999998</v>
      </c>
      <c r="U581">
        <v>0.22138099999999999</v>
      </c>
      <c r="V581"/>
      <c r="W581"/>
      <c r="X581"/>
      <c r="Y581"/>
      <c r="Z581"/>
      <c r="AA581"/>
      <c r="AB581"/>
      <c r="AC581"/>
      <c r="AD581"/>
      <c r="AE581"/>
      <c r="AF581"/>
      <c r="AG581"/>
      <c r="AH581"/>
      <c r="AI581"/>
      <c r="AJ581"/>
    </row>
    <row r="582" spans="1:42" x14ac:dyDescent="0.2">
      <c r="A582" s="33">
        <v>1</v>
      </c>
      <c r="B582" s="33" t="s">
        <v>96</v>
      </c>
      <c r="C582" t="s">
        <v>39</v>
      </c>
      <c r="D582">
        <v>25</v>
      </c>
      <c r="E582">
        <v>1000</v>
      </c>
      <c r="F582">
        <v>0</v>
      </c>
      <c r="G582">
        <v>3914</v>
      </c>
      <c r="H582">
        <v>3914</v>
      </c>
      <c r="I582">
        <v>0</v>
      </c>
      <c r="J582">
        <v>69.903885000000002</v>
      </c>
      <c r="K582">
        <v>113701</v>
      </c>
      <c r="L582">
        <v>1721</v>
      </c>
      <c r="M582">
        <v>2</v>
      </c>
      <c r="N582">
        <v>3</v>
      </c>
      <c r="O582">
        <v>1</v>
      </c>
      <c r="P582">
        <v>100</v>
      </c>
      <c r="Q582">
        <v>9385</v>
      </c>
      <c r="R582">
        <v>81</v>
      </c>
      <c r="S582">
        <v>23.307704000000001</v>
      </c>
      <c r="T582">
        <v>23.308782999999998</v>
      </c>
      <c r="U582">
        <v>0.41223100000000001</v>
      </c>
      <c r="V582"/>
      <c r="W582"/>
      <c r="X582"/>
      <c r="Y582"/>
      <c r="Z582"/>
      <c r="AA582"/>
      <c r="AB582"/>
      <c r="AC582"/>
      <c r="AD582"/>
      <c r="AE582"/>
      <c r="AF582"/>
      <c r="AG582"/>
      <c r="AH582"/>
      <c r="AI582"/>
      <c r="AJ582"/>
    </row>
    <row r="583" spans="1:42" x14ac:dyDescent="0.2">
      <c r="A583" s="33">
        <v>1</v>
      </c>
      <c r="B583" s="33" t="s">
        <v>96</v>
      </c>
      <c r="C583" t="s">
        <v>40</v>
      </c>
      <c r="D583">
        <v>25</v>
      </c>
      <c r="E583">
        <v>1000</v>
      </c>
      <c r="F583">
        <v>0</v>
      </c>
      <c r="G583">
        <v>3550</v>
      </c>
      <c r="H583">
        <v>3550</v>
      </c>
      <c r="I583">
        <v>0</v>
      </c>
      <c r="J583">
        <v>98.661528000000004</v>
      </c>
      <c r="K583">
        <v>85026</v>
      </c>
      <c r="L583">
        <v>812</v>
      </c>
      <c r="M583">
        <v>2</v>
      </c>
      <c r="N583">
        <v>2</v>
      </c>
      <c r="O583">
        <v>1</v>
      </c>
      <c r="P583">
        <v>69</v>
      </c>
      <c r="Q583">
        <v>8559</v>
      </c>
      <c r="R583">
        <v>53</v>
      </c>
      <c r="S583">
        <v>89.257559999999998</v>
      </c>
      <c r="T583">
        <v>89.258236999999994</v>
      </c>
      <c r="U583">
        <v>52.196893000000003</v>
      </c>
      <c r="V583"/>
      <c r="W583"/>
      <c r="X583"/>
      <c r="Y583"/>
      <c r="Z583"/>
      <c r="AA583"/>
      <c r="AB583"/>
      <c r="AC583"/>
      <c r="AD583"/>
      <c r="AE583"/>
      <c r="AF583"/>
      <c r="AG583"/>
      <c r="AH583"/>
      <c r="AI583"/>
      <c r="AJ583"/>
    </row>
    <row r="584" spans="1:42" x14ac:dyDescent="0.2">
      <c r="A584" s="33">
        <v>1</v>
      </c>
      <c r="B584" s="33" t="s">
        <v>96</v>
      </c>
      <c r="C584" t="s">
        <v>41</v>
      </c>
      <c r="D584">
        <v>25</v>
      </c>
      <c r="E584">
        <v>1000</v>
      </c>
      <c r="F584">
        <v>0</v>
      </c>
      <c r="G584">
        <v>3930</v>
      </c>
      <c r="H584">
        <v>3930</v>
      </c>
      <c r="I584">
        <v>0</v>
      </c>
      <c r="J584">
        <v>0.69959700000000002</v>
      </c>
      <c r="K584">
        <v>0</v>
      </c>
      <c r="L584">
        <v>6</v>
      </c>
      <c r="M584">
        <v>2</v>
      </c>
      <c r="N584">
        <v>3</v>
      </c>
      <c r="O584">
        <v>1</v>
      </c>
      <c r="P584">
        <v>190</v>
      </c>
      <c r="Q584">
        <v>49</v>
      </c>
      <c r="R584">
        <v>183</v>
      </c>
      <c r="S584">
        <v>0.65115599999999996</v>
      </c>
      <c r="T584">
        <v>0.65186299999999997</v>
      </c>
      <c r="U584">
        <v>0.13586100000000001</v>
      </c>
      <c r="V584"/>
      <c r="W584"/>
      <c r="X584"/>
      <c r="Y584"/>
      <c r="Z584"/>
      <c r="AA584"/>
      <c r="AB584"/>
      <c r="AC584"/>
      <c r="AD584"/>
      <c r="AE584"/>
      <c r="AF584"/>
      <c r="AG584"/>
      <c r="AH584"/>
      <c r="AI584"/>
      <c r="AJ584"/>
    </row>
    <row r="585" spans="1:42" x14ac:dyDescent="0.2">
      <c r="A585" s="33">
        <v>1</v>
      </c>
      <c r="B585" s="33" t="s">
        <v>96</v>
      </c>
      <c r="C585" t="s">
        <v>42</v>
      </c>
      <c r="D585">
        <v>25</v>
      </c>
      <c r="E585">
        <v>1000</v>
      </c>
      <c r="F585">
        <v>0</v>
      </c>
      <c r="G585">
        <v>3744</v>
      </c>
      <c r="H585">
        <v>3744</v>
      </c>
      <c r="I585">
        <v>0</v>
      </c>
      <c r="J585">
        <v>10.510432</v>
      </c>
      <c r="K585">
        <v>20099</v>
      </c>
      <c r="L585">
        <v>495</v>
      </c>
      <c r="M585">
        <v>2</v>
      </c>
      <c r="N585">
        <v>3</v>
      </c>
      <c r="O585">
        <v>1</v>
      </c>
      <c r="P585">
        <v>90</v>
      </c>
      <c r="Q585">
        <v>3536</v>
      </c>
      <c r="R585">
        <v>73</v>
      </c>
      <c r="S585">
        <v>7.9699920000000004</v>
      </c>
      <c r="T585">
        <v>7.9707850000000002</v>
      </c>
      <c r="U585">
        <v>0.569554</v>
      </c>
      <c r="V585"/>
      <c r="W585"/>
      <c r="X585"/>
      <c r="Y585"/>
      <c r="Z585"/>
      <c r="AA585"/>
      <c r="AB585"/>
      <c r="AC585"/>
      <c r="AD585"/>
      <c r="AE585"/>
      <c r="AF585"/>
      <c r="AG585"/>
      <c r="AH585"/>
      <c r="AI585"/>
      <c r="AJ585"/>
    </row>
    <row r="586" spans="1:42" x14ac:dyDescent="0.2">
      <c r="A586" s="33">
        <v>1</v>
      </c>
      <c r="B586" s="33" t="s">
        <v>96</v>
      </c>
      <c r="C586" t="s">
        <v>43</v>
      </c>
      <c r="D586">
        <v>25</v>
      </c>
      <c r="E586">
        <v>1000</v>
      </c>
      <c r="F586">
        <v>0</v>
      </c>
      <c r="G586">
        <v>3616</v>
      </c>
      <c r="H586">
        <v>3616</v>
      </c>
      <c r="I586">
        <v>0</v>
      </c>
      <c r="J586">
        <v>22.716206</v>
      </c>
      <c r="K586">
        <v>48259</v>
      </c>
      <c r="L586">
        <v>1047</v>
      </c>
      <c r="M586">
        <v>2</v>
      </c>
      <c r="N586">
        <v>3</v>
      </c>
      <c r="O586">
        <v>1</v>
      </c>
      <c r="P586">
        <v>15</v>
      </c>
      <c r="Q586">
        <v>5773</v>
      </c>
      <c r="R586">
        <v>8</v>
      </c>
      <c r="S586">
        <v>9.0601020000000005</v>
      </c>
      <c r="T586">
        <v>9.0609059999999992</v>
      </c>
      <c r="U586">
        <v>0.33826699999999998</v>
      </c>
      <c r="V586"/>
      <c r="W586"/>
      <c r="X586"/>
      <c r="Y586"/>
      <c r="Z586"/>
      <c r="AA586"/>
      <c r="AB586"/>
      <c r="AC586"/>
      <c r="AD586"/>
      <c r="AE586"/>
      <c r="AF586"/>
      <c r="AG586"/>
      <c r="AH586"/>
      <c r="AI586"/>
      <c r="AJ586"/>
    </row>
    <row r="587" spans="1:42" x14ac:dyDescent="0.2">
      <c r="A587" s="33">
        <v>1</v>
      </c>
      <c r="B587" s="33" t="s">
        <v>96</v>
      </c>
      <c r="C587" t="s">
        <v>44</v>
      </c>
      <c r="D587">
        <v>25</v>
      </c>
      <c r="E587">
        <v>1000</v>
      </c>
      <c r="F587">
        <v>0</v>
      </c>
      <c r="G587">
        <v>3282</v>
      </c>
      <c r="H587">
        <v>3282</v>
      </c>
      <c r="I587">
        <v>0</v>
      </c>
      <c r="J587">
        <v>1.947381</v>
      </c>
      <c r="K587">
        <v>3292</v>
      </c>
      <c r="L587">
        <v>284</v>
      </c>
      <c r="M587">
        <v>2</v>
      </c>
      <c r="N587">
        <v>1</v>
      </c>
      <c r="O587">
        <v>1</v>
      </c>
      <c r="P587">
        <v>180</v>
      </c>
      <c r="Q587">
        <v>748</v>
      </c>
      <c r="R587">
        <v>170</v>
      </c>
      <c r="S587">
        <v>1.7456609999999999</v>
      </c>
      <c r="T587">
        <v>1.7457910000000001</v>
      </c>
      <c r="U587">
        <v>0.14832400000000001</v>
      </c>
      <c r="V587"/>
      <c r="W587"/>
      <c r="X587"/>
      <c r="Y587"/>
      <c r="Z587"/>
      <c r="AA587"/>
      <c r="AB587"/>
      <c r="AC587"/>
      <c r="AD587"/>
      <c r="AE587"/>
      <c r="AF587"/>
      <c r="AG587"/>
      <c r="AH587"/>
      <c r="AI587"/>
      <c r="AJ587"/>
    </row>
    <row r="588" spans="1:42" x14ac:dyDescent="0.2">
      <c r="A588" s="33">
        <v>1</v>
      </c>
      <c r="B588" s="33" t="s">
        <v>96</v>
      </c>
      <c r="C588" t="s">
        <v>45</v>
      </c>
      <c r="D588">
        <v>25</v>
      </c>
      <c r="E588">
        <v>1000</v>
      </c>
      <c r="F588">
        <v>0</v>
      </c>
      <c r="G588">
        <v>3707</v>
      </c>
      <c r="H588">
        <v>3707</v>
      </c>
      <c r="I588">
        <v>0</v>
      </c>
      <c r="J588">
        <v>1.7222839999999999</v>
      </c>
      <c r="K588">
        <v>2033</v>
      </c>
      <c r="L588">
        <v>208</v>
      </c>
      <c r="M588">
        <v>2</v>
      </c>
      <c r="N588">
        <v>2</v>
      </c>
      <c r="O588">
        <v>1</v>
      </c>
      <c r="P588">
        <v>53</v>
      </c>
      <c r="Q588">
        <v>398</v>
      </c>
      <c r="R588">
        <v>43</v>
      </c>
      <c r="S588">
        <v>1.6519079999999999</v>
      </c>
      <c r="T588">
        <v>1.6526240000000001</v>
      </c>
      <c r="U588">
        <v>0.31282799999999999</v>
      </c>
      <c r="V588"/>
      <c r="W588"/>
      <c r="X588"/>
      <c r="Y588"/>
      <c r="Z588"/>
      <c r="AA588"/>
      <c r="AB588"/>
      <c r="AC588"/>
      <c r="AD588"/>
      <c r="AE588"/>
      <c r="AF588"/>
      <c r="AG588"/>
      <c r="AH588"/>
      <c r="AI588"/>
      <c r="AJ588"/>
    </row>
    <row r="589" spans="1:42" x14ac:dyDescent="0.2">
      <c r="A589" s="33">
        <v>1</v>
      </c>
      <c r="B589" s="33" t="s">
        <v>96</v>
      </c>
      <c r="C589" t="s">
        <v>46</v>
      </c>
      <c r="D589">
        <v>25</v>
      </c>
      <c r="E589">
        <v>1000</v>
      </c>
      <c r="F589">
        <v>0</v>
      </c>
      <c r="G589">
        <v>4046</v>
      </c>
      <c r="H589">
        <v>4046</v>
      </c>
      <c r="I589">
        <v>0</v>
      </c>
      <c r="J589">
        <v>5.514011</v>
      </c>
      <c r="K589">
        <v>8837</v>
      </c>
      <c r="L589">
        <v>252</v>
      </c>
      <c r="M589">
        <v>2</v>
      </c>
      <c r="N589">
        <v>3</v>
      </c>
      <c r="O589">
        <v>1</v>
      </c>
      <c r="P589">
        <v>17</v>
      </c>
      <c r="Q589">
        <v>1777</v>
      </c>
      <c r="R589">
        <v>3</v>
      </c>
      <c r="S589">
        <v>1.7239249999999999</v>
      </c>
      <c r="T589">
        <v>1.7246870000000001</v>
      </c>
      <c r="U589">
        <v>0.36996699999999999</v>
      </c>
      <c r="V589"/>
      <c r="W589"/>
      <c r="X589"/>
      <c r="Y589"/>
      <c r="Z589"/>
      <c r="AA589"/>
      <c r="AB589"/>
      <c r="AC589"/>
      <c r="AD589"/>
      <c r="AE589"/>
      <c r="AF589"/>
      <c r="AG589"/>
      <c r="AH589"/>
      <c r="AI589"/>
      <c r="AJ589"/>
    </row>
    <row r="590" spans="1:42" x14ac:dyDescent="0.2">
      <c r="A590" s="33">
        <v>1</v>
      </c>
      <c r="B590" s="33" t="s">
        <v>96</v>
      </c>
      <c r="C590" t="s">
        <v>47</v>
      </c>
      <c r="D590">
        <v>25</v>
      </c>
      <c r="E590">
        <v>1000</v>
      </c>
      <c r="F590">
        <v>0</v>
      </c>
      <c r="G590">
        <v>3509</v>
      </c>
      <c r="H590">
        <v>3509</v>
      </c>
      <c r="I590">
        <v>0</v>
      </c>
      <c r="J590">
        <v>100.319868</v>
      </c>
      <c r="K590">
        <v>171967</v>
      </c>
      <c r="L590">
        <v>1717</v>
      </c>
      <c r="M590">
        <v>2</v>
      </c>
      <c r="N590">
        <v>2</v>
      </c>
      <c r="O590">
        <v>1</v>
      </c>
      <c r="P590">
        <v>22</v>
      </c>
      <c r="Q590">
        <v>14662</v>
      </c>
      <c r="R590">
        <v>14</v>
      </c>
      <c r="S590">
        <v>17.505528000000002</v>
      </c>
      <c r="T590">
        <v>17.506378999999999</v>
      </c>
      <c r="U590">
        <v>0.18421199999999999</v>
      </c>
      <c r="V590" s="28">
        <f t="shared" ref="V590:AA590" si="170">IFERROR(AVERAGE(G580:G590),"")</f>
        <v>3821.4545454545455</v>
      </c>
      <c r="W590" s="28">
        <f t="shared" si="170"/>
        <v>3821.4545454545455</v>
      </c>
      <c r="X590" s="28">
        <f t="shared" si="170"/>
        <v>0</v>
      </c>
      <c r="Y590" s="28">
        <f t="shared" si="170"/>
        <v>28.642686181818188</v>
      </c>
      <c r="Z590" s="28">
        <f t="shared" si="170"/>
        <v>41733.727272727272</v>
      </c>
      <c r="AA590" s="28">
        <f t="shared" si="170"/>
        <v>621.27272727272725</v>
      </c>
      <c r="AB590" s="28">
        <f t="shared" ref="AB590:AG590" si="171">IFERROR(AVERAGE(P580:P590),"")</f>
        <v>69.181818181818187</v>
      </c>
      <c r="AC590" s="28">
        <f t="shared" si="171"/>
        <v>4147.090909090909</v>
      </c>
      <c r="AD590" s="28">
        <f t="shared" si="171"/>
        <v>57.909090909090907</v>
      </c>
      <c r="AE590" s="28">
        <f t="shared" si="171"/>
        <v>14.116996545454548</v>
      </c>
      <c r="AF590" s="28">
        <f t="shared" si="171"/>
        <v>14.117735545454547</v>
      </c>
      <c r="AG590" s="28">
        <f t="shared" si="171"/>
        <v>5.0024288181818193</v>
      </c>
      <c r="AH590" s="28">
        <f>IFERROR(AVERAGE(N580:N590),"")</f>
        <v>2.7272727272727271</v>
      </c>
      <c r="AI590" s="28">
        <f>IFERROR(AVERAGE(O580:O590),"")</f>
        <v>1</v>
      </c>
      <c r="AJ590" s="28">
        <f>AVERAGE(M580:M590)</f>
        <v>2</v>
      </c>
      <c r="AK590">
        <f>COUNTA(D580:D590)</f>
        <v>11</v>
      </c>
      <c r="AL590">
        <f>COUNTIF(M580:M590,"=2")</f>
        <v>11</v>
      </c>
      <c r="AM590">
        <f>COUNTIF(M580:M590,"=1")</f>
        <v>0</v>
      </c>
      <c r="AN590">
        <f>COUNTIF(M580:M590,"=0")</f>
        <v>0</v>
      </c>
      <c r="AO590">
        <f>COUNTIF(M580:M590,"=3")</f>
        <v>0</v>
      </c>
      <c r="AP590">
        <f>COUNTIF(M580:M590,"=")</f>
        <v>0</v>
      </c>
    </row>
    <row r="591" spans="1:42" x14ac:dyDescent="0.2">
      <c r="A591" s="33">
        <v>1</v>
      </c>
      <c r="B591" s="33" t="s">
        <v>97</v>
      </c>
      <c r="C591" t="s">
        <v>48</v>
      </c>
      <c r="D591">
        <v>25</v>
      </c>
      <c r="E591">
        <v>1000</v>
      </c>
      <c r="F591">
        <v>0</v>
      </c>
      <c r="G591">
        <v>3602</v>
      </c>
      <c r="H591">
        <v>3602</v>
      </c>
      <c r="I591">
        <v>0</v>
      </c>
      <c r="J591">
        <v>0.30792799999999998</v>
      </c>
      <c r="K591">
        <v>0</v>
      </c>
      <c r="L591">
        <v>14</v>
      </c>
      <c r="M591">
        <v>2</v>
      </c>
      <c r="N591">
        <v>3</v>
      </c>
      <c r="O591">
        <v>1</v>
      </c>
      <c r="P591">
        <v>12</v>
      </c>
      <c r="Q591">
        <v>15</v>
      </c>
      <c r="R591">
        <v>6</v>
      </c>
      <c r="S591">
        <v>0.303373</v>
      </c>
      <c r="T591">
        <v>0.30418400000000001</v>
      </c>
      <c r="U591">
        <v>0.180399</v>
      </c>
      <c r="V591"/>
      <c r="W591"/>
      <c r="X591"/>
      <c r="Y591"/>
      <c r="Z591"/>
      <c r="AA591"/>
      <c r="AB591"/>
      <c r="AC591"/>
      <c r="AD591"/>
      <c r="AE591"/>
      <c r="AF591"/>
      <c r="AG591"/>
      <c r="AH591"/>
      <c r="AI591"/>
      <c r="AJ591"/>
    </row>
    <row r="592" spans="1:42" x14ac:dyDescent="0.2">
      <c r="A592" s="33">
        <v>1</v>
      </c>
      <c r="B592" s="33" t="s">
        <v>97</v>
      </c>
      <c r="C592" t="s">
        <v>49</v>
      </c>
      <c r="D592">
        <v>25</v>
      </c>
      <c r="E592">
        <v>1000</v>
      </c>
      <c r="F592">
        <v>0</v>
      </c>
      <c r="G592">
        <v>3380</v>
      </c>
      <c r="H592">
        <v>3380</v>
      </c>
      <c r="I592">
        <v>0</v>
      </c>
      <c r="J592">
        <v>36.664442999999999</v>
      </c>
      <c r="K592">
        <v>113019</v>
      </c>
      <c r="L592">
        <v>310</v>
      </c>
      <c r="M592">
        <v>2</v>
      </c>
      <c r="N592">
        <v>3</v>
      </c>
      <c r="O592">
        <v>1</v>
      </c>
      <c r="P592">
        <v>192</v>
      </c>
      <c r="Q592">
        <v>2629</v>
      </c>
      <c r="R592">
        <v>174</v>
      </c>
      <c r="S592">
        <v>2.8017150000000002</v>
      </c>
      <c r="T592">
        <v>2.8024840000000002</v>
      </c>
      <c r="U592">
        <v>0.36436200000000002</v>
      </c>
      <c r="V592"/>
      <c r="W592"/>
      <c r="X592"/>
      <c r="Y592"/>
      <c r="Z592"/>
      <c r="AA592"/>
      <c r="AB592"/>
      <c r="AC592"/>
      <c r="AD592"/>
      <c r="AE592"/>
      <c r="AF592"/>
      <c r="AG592"/>
      <c r="AH592"/>
      <c r="AI592"/>
      <c r="AJ592"/>
    </row>
    <row r="593" spans="1:42" x14ac:dyDescent="0.2">
      <c r="A593" s="33">
        <v>1</v>
      </c>
      <c r="B593" s="33" t="s">
        <v>97</v>
      </c>
      <c r="C593" t="s">
        <v>50</v>
      </c>
      <c r="D593">
        <v>25</v>
      </c>
      <c r="E593">
        <v>1000</v>
      </c>
      <c r="F593">
        <v>0</v>
      </c>
      <c r="G593">
        <v>2866.9734429999999</v>
      </c>
      <c r="H593">
        <v>3269</v>
      </c>
      <c r="I593">
        <v>0.12298199999999999</v>
      </c>
      <c r="J593">
        <v>3600.0324129999999</v>
      </c>
      <c r="K593">
        <v>5221149</v>
      </c>
      <c r="L593">
        <v>1964</v>
      </c>
      <c r="M593">
        <v>1</v>
      </c>
      <c r="N593">
        <v>3</v>
      </c>
      <c r="O593">
        <v>1</v>
      </c>
      <c r="P593">
        <v>58</v>
      </c>
      <c r="Q593">
        <v>18352</v>
      </c>
      <c r="R593">
        <v>45</v>
      </c>
      <c r="S593">
        <v>204.18301199999999</v>
      </c>
      <c r="T593">
        <v>204.18382500000001</v>
      </c>
      <c r="U593">
        <v>0.27493800000000002</v>
      </c>
      <c r="V593"/>
      <c r="W593"/>
      <c r="X593"/>
      <c r="Y593"/>
      <c r="Z593"/>
      <c r="AA593"/>
      <c r="AB593"/>
      <c r="AC593"/>
      <c r="AD593"/>
      <c r="AE593"/>
      <c r="AF593"/>
      <c r="AG593"/>
      <c r="AH593"/>
      <c r="AI593"/>
      <c r="AJ593"/>
    </row>
    <row r="594" spans="1:42" x14ac:dyDescent="0.2">
      <c r="A594" s="33">
        <v>1</v>
      </c>
      <c r="B594" s="33" t="s">
        <v>97</v>
      </c>
      <c r="C594" t="s">
        <v>51</v>
      </c>
      <c r="D594">
        <v>25</v>
      </c>
      <c r="E594">
        <v>1000</v>
      </c>
      <c r="F594">
        <v>0</v>
      </c>
      <c r="G594">
        <v>2570.6710419999999</v>
      </c>
      <c r="H594">
        <v>2997</v>
      </c>
      <c r="I594">
        <v>0.14225199999999999</v>
      </c>
      <c r="J594">
        <v>3600.050925</v>
      </c>
      <c r="K594">
        <v>4351122</v>
      </c>
      <c r="L594">
        <v>4433</v>
      </c>
      <c r="M594">
        <v>1</v>
      </c>
      <c r="N594">
        <v>3</v>
      </c>
      <c r="O594">
        <v>1</v>
      </c>
      <c r="P594">
        <v>102</v>
      </c>
      <c r="Q594">
        <v>25288</v>
      </c>
      <c r="R594">
        <v>96</v>
      </c>
      <c r="S594">
        <v>13.726392000000001</v>
      </c>
      <c r="T594">
        <v>13.727211</v>
      </c>
      <c r="U594">
        <v>0.139374</v>
      </c>
      <c r="V594"/>
      <c r="W594"/>
      <c r="X594"/>
      <c r="Y594"/>
      <c r="Z594"/>
      <c r="AA594"/>
      <c r="AB594"/>
      <c r="AC594"/>
      <c r="AD594"/>
      <c r="AE594"/>
      <c r="AF594"/>
      <c r="AG594"/>
      <c r="AH594"/>
      <c r="AI594"/>
      <c r="AJ594"/>
    </row>
    <row r="595" spans="1:42" x14ac:dyDescent="0.2">
      <c r="A595" s="33">
        <v>1</v>
      </c>
      <c r="B595" s="33" t="s">
        <v>97</v>
      </c>
      <c r="C595" t="s">
        <v>52</v>
      </c>
      <c r="D595">
        <v>25</v>
      </c>
      <c r="E595">
        <v>1000</v>
      </c>
      <c r="F595">
        <v>0</v>
      </c>
      <c r="G595">
        <v>3380</v>
      </c>
      <c r="H595">
        <v>3380</v>
      </c>
      <c r="I595">
        <v>0</v>
      </c>
      <c r="J595">
        <v>0.85153900000000005</v>
      </c>
      <c r="K595">
        <v>428</v>
      </c>
      <c r="L595">
        <v>43</v>
      </c>
      <c r="M595">
        <v>2</v>
      </c>
      <c r="N595">
        <v>3</v>
      </c>
      <c r="O595">
        <v>1</v>
      </c>
      <c r="P595">
        <v>99</v>
      </c>
      <c r="Q595">
        <v>103</v>
      </c>
      <c r="R595">
        <v>91</v>
      </c>
      <c r="S595">
        <v>0.83374400000000004</v>
      </c>
      <c r="T595">
        <v>0.83443999999999996</v>
      </c>
      <c r="U595">
        <v>0.153725</v>
      </c>
      <c r="V595"/>
      <c r="W595"/>
      <c r="X595"/>
      <c r="Y595"/>
      <c r="Z595"/>
      <c r="AA595"/>
      <c r="AB595"/>
      <c r="AC595"/>
      <c r="AD595"/>
      <c r="AE595"/>
      <c r="AF595"/>
      <c r="AG595"/>
      <c r="AH595"/>
      <c r="AI595"/>
      <c r="AJ595"/>
    </row>
    <row r="596" spans="1:42" x14ac:dyDescent="0.2">
      <c r="A596" s="33">
        <v>1</v>
      </c>
      <c r="B596" s="33" t="s">
        <v>97</v>
      </c>
      <c r="C596" t="s">
        <v>53</v>
      </c>
      <c r="D596">
        <v>25</v>
      </c>
      <c r="E596">
        <v>1000</v>
      </c>
      <c r="F596">
        <v>0</v>
      </c>
      <c r="G596">
        <v>3240</v>
      </c>
      <c r="H596">
        <v>3240</v>
      </c>
      <c r="I596">
        <v>0</v>
      </c>
      <c r="J596">
        <v>1.0217909999999999</v>
      </c>
      <c r="K596">
        <v>935</v>
      </c>
      <c r="L596">
        <v>72</v>
      </c>
      <c r="M596">
        <v>2</v>
      </c>
      <c r="N596">
        <v>3</v>
      </c>
      <c r="O596">
        <v>1</v>
      </c>
      <c r="P596">
        <v>149</v>
      </c>
      <c r="Q596">
        <v>136</v>
      </c>
      <c r="R596">
        <v>140</v>
      </c>
      <c r="S596">
        <v>0.98332399999999998</v>
      </c>
      <c r="T596">
        <v>0.984236</v>
      </c>
      <c r="U596">
        <v>0.178674</v>
      </c>
      <c r="V596"/>
      <c r="W596"/>
      <c r="X596"/>
      <c r="Y596"/>
      <c r="Z596"/>
      <c r="AA596"/>
      <c r="AB596"/>
      <c r="AC596"/>
      <c r="AD596"/>
      <c r="AE596"/>
      <c r="AF596"/>
      <c r="AG596"/>
      <c r="AH596"/>
      <c r="AI596"/>
      <c r="AJ596"/>
    </row>
    <row r="597" spans="1:42" x14ac:dyDescent="0.2">
      <c r="A597" s="33">
        <v>1</v>
      </c>
      <c r="B597" s="33" t="s">
        <v>97</v>
      </c>
      <c r="C597" t="s">
        <v>54</v>
      </c>
      <c r="D597">
        <v>25</v>
      </c>
      <c r="E597">
        <v>1000</v>
      </c>
      <c r="F597">
        <v>0</v>
      </c>
      <c r="G597">
        <v>2983</v>
      </c>
      <c r="H597">
        <v>2983</v>
      </c>
      <c r="I597">
        <v>0</v>
      </c>
      <c r="J597">
        <v>91.569757999999993</v>
      </c>
      <c r="K597">
        <v>245589</v>
      </c>
      <c r="L597">
        <v>556</v>
      </c>
      <c r="M597">
        <v>2</v>
      </c>
      <c r="N597">
        <v>3</v>
      </c>
      <c r="O597">
        <v>1</v>
      </c>
      <c r="P597">
        <v>268</v>
      </c>
      <c r="Q597">
        <v>5364</v>
      </c>
      <c r="R597">
        <v>258</v>
      </c>
      <c r="S597">
        <v>14.506337</v>
      </c>
      <c r="T597">
        <v>14.507177</v>
      </c>
      <c r="U597">
        <v>0.18629200000000001</v>
      </c>
      <c r="V597"/>
      <c r="W597"/>
      <c r="X597"/>
      <c r="Y597"/>
      <c r="Z597"/>
      <c r="AA597"/>
      <c r="AB597"/>
      <c r="AC597"/>
      <c r="AD597"/>
      <c r="AE597"/>
      <c r="AF597"/>
      <c r="AG597"/>
      <c r="AH597"/>
      <c r="AI597"/>
      <c r="AJ597"/>
    </row>
    <row r="598" spans="1:42" x14ac:dyDescent="0.2">
      <c r="A598" s="33">
        <v>1</v>
      </c>
      <c r="B598" s="33" t="s">
        <v>97</v>
      </c>
      <c r="C598" t="s">
        <v>55</v>
      </c>
      <c r="D598">
        <v>25</v>
      </c>
      <c r="E598">
        <v>1000</v>
      </c>
      <c r="F598">
        <v>0</v>
      </c>
      <c r="G598">
        <v>2391.7255719999998</v>
      </c>
      <c r="H598">
        <v>2721</v>
      </c>
      <c r="I598">
        <v>0.12101199999999999</v>
      </c>
      <c r="J598">
        <v>3600.0740879999998</v>
      </c>
      <c r="K598">
        <v>4755272</v>
      </c>
      <c r="L598">
        <v>7088</v>
      </c>
      <c r="M598">
        <v>1</v>
      </c>
      <c r="N598">
        <v>2</v>
      </c>
      <c r="O598">
        <v>1</v>
      </c>
      <c r="P598">
        <v>71</v>
      </c>
      <c r="Q598">
        <v>34144</v>
      </c>
      <c r="R598">
        <v>54</v>
      </c>
      <c r="S598">
        <v>17.607503000000001</v>
      </c>
      <c r="T598">
        <v>17.608201000000001</v>
      </c>
      <c r="U598">
        <v>0.35663</v>
      </c>
      <c r="V598" s="28">
        <f t="shared" ref="V598:AA598" si="172">IFERROR(AVERAGE(G591:G598),"")</f>
        <v>3051.7962571249996</v>
      </c>
      <c r="W598" s="28">
        <f t="shared" si="172"/>
        <v>3196.5</v>
      </c>
      <c r="X598" s="28">
        <f t="shared" si="172"/>
        <v>4.8280749999999997E-2</v>
      </c>
      <c r="Y598" s="28">
        <f t="shared" si="172"/>
        <v>1366.3216106249999</v>
      </c>
      <c r="Z598" s="28">
        <f t="shared" si="172"/>
        <v>1835939.25</v>
      </c>
      <c r="AA598" s="28">
        <f t="shared" si="172"/>
        <v>1810</v>
      </c>
      <c r="AB598" s="28">
        <f t="shared" ref="AB598:AG598" si="173">IFERROR(AVERAGE(P591:P598),"")</f>
        <v>118.875</v>
      </c>
      <c r="AC598" s="28">
        <f t="shared" si="173"/>
        <v>10753.875</v>
      </c>
      <c r="AD598" s="28">
        <f t="shared" si="173"/>
        <v>108</v>
      </c>
      <c r="AE598" s="28">
        <f t="shared" si="173"/>
        <v>31.868175000000001</v>
      </c>
      <c r="AF598" s="28">
        <f t="shared" si="173"/>
        <v>31.868969750000009</v>
      </c>
      <c r="AG598" s="28">
        <f t="shared" si="173"/>
        <v>0.22929925000000001</v>
      </c>
      <c r="AH598" s="28">
        <f>IFERROR(AVERAGE(N591:N598),"")</f>
        <v>2.875</v>
      </c>
      <c r="AI598" s="28">
        <f>IFERROR(AVERAGE(O591:O598),"")</f>
        <v>1</v>
      </c>
      <c r="AJ598" s="28">
        <f>AVERAGE(M591:M598)</f>
        <v>1.625</v>
      </c>
      <c r="AK598">
        <f>COUNTA(D591:D598)</f>
        <v>8</v>
      </c>
      <c r="AL598">
        <f>COUNTIF(M591:M598,"=2")</f>
        <v>5</v>
      </c>
      <c r="AM598">
        <f>COUNTIF(M591:M598,"=1")</f>
        <v>3</v>
      </c>
      <c r="AN598">
        <f>COUNTIF(M591:M598,"=0")</f>
        <v>0</v>
      </c>
      <c r="AO598">
        <f>COUNTIF(M591:M598,"=3")</f>
        <v>0</v>
      </c>
      <c r="AP598">
        <f>COUNTIF(M591:M598,"=")</f>
        <v>0</v>
      </c>
    </row>
    <row r="599" spans="1:42" x14ac:dyDescent="0.2">
      <c r="B599" s="33" t="s">
        <v>98</v>
      </c>
      <c r="V599" s="28">
        <f t="shared" ref="V599:AA599" si="174">IFERROR(AVERAGE(G543:G598),"")</f>
        <v>2813.7602793611109</v>
      </c>
      <c r="W599" s="28">
        <f t="shared" si="174"/>
        <v>2845.9166666666665</v>
      </c>
      <c r="X599" s="28">
        <f t="shared" si="174"/>
        <v>1.0729055555555554E-2</v>
      </c>
      <c r="Y599" s="28">
        <f t="shared" si="174"/>
        <v>201.14688044642858</v>
      </c>
      <c r="Z599" s="28">
        <f t="shared" si="174"/>
        <v>271037.25</v>
      </c>
      <c r="AA599" s="28">
        <f t="shared" si="174"/>
        <v>392.21428571428572</v>
      </c>
      <c r="AB599" s="28">
        <f t="shared" ref="AB599:AG599" si="175">IFERROR(AVERAGE(P543:P598),"")</f>
        <v>48.267857142857146</v>
      </c>
      <c r="AC599" s="28">
        <f t="shared" si="175"/>
        <v>2390.75</v>
      </c>
      <c r="AD599" s="28">
        <f t="shared" si="175"/>
        <v>42.392857142857146</v>
      </c>
      <c r="AE599" s="28">
        <f t="shared" si="175"/>
        <v>11.702083499999999</v>
      </c>
      <c r="AF599" s="28">
        <f t="shared" si="175"/>
        <v>11.702833861111111</v>
      </c>
      <c r="AG599" s="28">
        <f t="shared" si="175"/>
        <v>1.0812359642857146</v>
      </c>
      <c r="AH599" s="28">
        <f>IFERROR(AVERAGE(N543:N598),"")</f>
        <v>2.6944444444444446</v>
      </c>
      <c r="AI599" s="28">
        <f>IFERROR(AVERAGE(O543:O598),"")</f>
        <v>1</v>
      </c>
      <c r="AJ599" s="28">
        <f>AVERAGE(M543:M598)</f>
        <v>2.3035714285714284</v>
      </c>
      <c r="AK599">
        <f>COUNTA(D543:D598)</f>
        <v>56</v>
      </c>
      <c r="AL599">
        <f>COUNTIF(M543:M598,"=2")</f>
        <v>33</v>
      </c>
      <c r="AM599">
        <f>COUNTIF(M543:M598,"=1")</f>
        <v>3</v>
      </c>
      <c r="AN599">
        <f>COUNTIF(M543:M598,"=0")</f>
        <v>0</v>
      </c>
      <c r="AO599">
        <f>COUNTIF(M543:M598,"=3")</f>
        <v>20</v>
      </c>
      <c r="AP599">
        <f>COUNTIF(M543:M598,"=")</f>
        <v>0</v>
      </c>
    </row>
    <row r="600" spans="1:42" x14ac:dyDescent="0.2">
      <c r="V600" s="28">
        <f t="shared" ref="V600:AA600" si="176">MIN(G543:G598)</f>
        <v>1869</v>
      </c>
      <c r="W600" s="28">
        <f t="shared" si="176"/>
        <v>1869</v>
      </c>
      <c r="X600" s="28">
        <f t="shared" si="176"/>
        <v>0</v>
      </c>
      <c r="Y600" s="28">
        <f t="shared" si="176"/>
        <v>3.5130000000000002E-2</v>
      </c>
      <c r="Z600" s="28">
        <f t="shared" si="176"/>
        <v>0</v>
      </c>
      <c r="AA600" s="28">
        <f t="shared" si="176"/>
        <v>0</v>
      </c>
      <c r="AB600" s="28">
        <f t="shared" ref="AB600:AG600" si="177">MIN(P543:P598)</f>
        <v>0</v>
      </c>
      <c r="AC600" s="28">
        <f t="shared" si="177"/>
        <v>0</v>
      </c>
      <c r="AD600" s="28">
        <f t="shared" si="177"/>
        <v>0</v>
      </c>
      <c r="AE600" s="28">
        <f t="shared" si="177"/>
        <v>4.8932000000000003E-2</v>
      </c>
      <c r="AF600" s="28">
        <f t="shared" si="177"/>
        <v>4.965E-2</v>
      </c>
      <c r="AG600" s="28">
        <f t="shared" si="177"/>
        <v>0</v>
      </c>
      <c r="AH600" s="28">
        <f>MIN(N543:N598)</f>
        <v>1</v>
      </c>
      <c r="AI600" s="28">
        <f>MIN(O543:O598)</f>
        <v>1</v>
      </c>
      <c r="AJ600" s="28">
        <f>MIN(M543:M598)</f>
        <v>1</v>
      </c>
    </row>
    <row r="601" spans="1:42" x14ac:dyDescent="0.2">
      <c r="V601" s="28">
        <f t="shared" ref="V601:AA601" si="178">MAX(G543:G598)</f>
        <v>4633</v>
      </c>
      <c r="W601" s="28">
        <f t="shared" si="178"/>
        <v>4633</v>
      </c>
      <c r="X601" s="28">
        <f t="shared" si="178"/>
        <v>0.14225199999999999</v>
      </c>
      <c r="Y601" s="28">
        <f t="shared" si="178"/>
        <v>3600.0740879999998</v>
      </c>
      <c r="Z601" s="28">
        <f t="shared" si="178"/>
        <v>5221149</v>
      </c>
      <c r="AA601" s="28">
        <f t="shared" si="178"/>
        <v>7088</v>
      </c>
      <c r="AB601" s="28">
        <f t="shared" ref="AB601:AG601" si="179">MAX(P543:P598)</f>
        <v>268</v>
      </c>
      <c r="AC601" s="28">
        <f t="shared" si="179"/>
        <v>34144</v>
      </c>
      <c r="AD601" s="28">
        <f t="shared" si="179"/>
        <v>258</v>
      </c>
      <c r="AE601" s="28">
        <f t="shared" si="179"/>
        <v>204.18301199999999</v>
      </c>
      <c r="AF601" s="28">
        <f t="shared" si="179"/>
        <v>204.18382500000001</v>
      </c>
      <c r="AG601" s="28">
        <f t="shared" si="179"/>
        <v>52.196893000000003</v>
      </c>
      <c r="AH601" s="28">
        <f>MAX(N543:N598)</f>
        <v>4</v>
      </c>
      <c r="AI601" s="28">
        <f>MAX(O543:O598)</f>
        <v>1</v>
      </c>
      <c r="AJ601" s="28">
        <f>MAX(M543:M598)</f>
        <v>3</v>
      </c>
    </row>
    <row r="602" spans="1:42" x14ac:dyDescent="0.2">
      <c r="A602" s="43" t="s">
        <v>151</v>
      </c>
      <c r="B602" s="39"/>
      <c r="C602" s="41"/>
      <c r="D602" s="41"/>
      <c r="E602" s="41"/>
      <c r="V602"/>
      <c r="W602"/>
      <c r="X602"/>
      <c r="Y602"/>
      <c r="Z602"/>
      <c r="AA602"/>
      <c r="AB602"/>
      <c r="AC602"/>
      <c r="AD602"/>
      <c r="AE602"/>
      <c r="AF602"/>
      <c r="AG602"/>
      <c r="AH602"/>
      <c r="AI602"/>
      <c r="AJ602"/>
    </row>
    <row r="603" spans="1:42" x14ac:dyDescent="0.2">
      <c r="A603" s="33">
        <v>10</v>
      </c>
      <c r="B603" s="33" t="s">
        <v>92</v>
      </c>
      <c r="C603" t="s">
        <v>0</v>
      </c>
      <c r="D603">
        <v>25</v>
      </c>
      <c r="E603">
        <v>200</v>
      </c>
      <c r="F603">
        <v>0</v>
      </c>
      <c r="G603">
        <v>1913</v>
      </c>
      <c r="H603">
        <v>1913</v>
      </c>
      <c r="I603">
        <v>0</v>
      </c>
      <c r="J603">
        <v>1.5564E-2</v>
      </c>
      <c r="K603">
        <v>0</v>
      </c>
      <c r="L603">
        <v>0</v>
      </c>
      <c r="M603">
        <v>2</v>
      </c>
      <c r="N603">
        <v>3</v>
      </c>
      <c r="O603">
        <v>3</v>
      </c>
      <c r="P603">
        <v>2</v>
      </c>
      <c r="Q603">
        <v>0</v>
      </c>
      <c r="R603">
        <v>0</v>
      </c>
      <c r="S603">
        <v>1.3448E-2</v>
      </c>
      <c r="T603">
        <v>1.3468000000000001E-2</v>
      </c>
      <c r="U603">
        <v>3.1999999999999999E-5</v>
      </c>
      <c r="V603"/>
      <c r="W603"/>
      <c r="X603"/>
      <c r="Y603"/>
      <c r="Z603"/>
      <c r="AA603"/>
      <c r="AB603"/>
      <c r="AC603"/>
      <c r="AD603"/>
      <c r="AE603"/>
      <c r="AF603"/>
      <c r="AG603"/>
      <c r="AH603"/>
      <c r="AI603"/>
      <c r="AJ603"/>
    </row>
    <row r="604" spans="1:42" x14ac:dyDescent="0.2">
      <c r="A604" s="33">
        <v>10</v>
      </c>
      <c r="B604" s="33" t="s">
        <v>92</v>
      </c>
      <c r="C604" t="s">
        <v>1</v>
      </c>
      <c r="D604">
        <v>25</v>
      </c>
      <c r="E604">
        <v>200</v>
      </c>
      <c r="F604">
        <v>0</v>
      </c>
      <c r="G604">
        <v>1903</v>
      </c>
      <c r="H604">
        <v>1903</v>
      </c>
      <c r="I604">
        <v>0</v>
      </c>
      <c r="J604">
        <v>2.7903000000000001E-2</v>
      </c>
      <c r="K604">
        <v>0</v>
      </c>
      <c r="L604">
        <v>2</v>
      </c>
      <c r="M604">
        <v>2</v>
      </c>
      <c r="N604">
        <v>3</v>
      </c>
      <c r="O604">
        <v>3</v>
      </c>
      <c r="P604">
        <v>8</v>
      </c>
      <c r="Q604">
        <v>2</v>
      </c>
      <c r="R604">
        <v>4</v>
      </c>
      <c r="S604">
        <v>2.2634000000000001E-2</v>
      </c>
      <c r="T604">
        <v>2.266E-2</v>
      </c>
      <c r="U604">
        <v>9.0000000000000006E-5</v>
      </c>
      <c r="V604"/>
      <c r="W604"/>
      <c r="X604"/>
      <c r="Y604"/>
      <c r="Z604"/>
      <c r="AA604"/>
      <c r="AB604"/>
      <c r="AC604"/>
      <c r="AD604"/>
      <c r="AE604"/>
      <c r="AF604"/>
      <c r="AG604"/>
      <c r="AH604"/>
      <c r="AI604"/>
      <c r="AJ604"/>
    </row>
    <row r="605" spans="1:42" x14ac:dyDescent="0.2">
      <c r="A605" s="33">
        <v>10</v>
      </c>
      <c r="B605" s="33" t="s">
        <v>92</v>
      </c>
      <c r="C605" t="s">
        <v>2</v>
      </c>
      <c r="D605">
        <v>25</v>
      </c>
      <c r="E605">
        <v>200</v>
      </c>
      <c r="F605">
        <v>0</v>
      </c>
      <c r="G605">
        <v>1903</v>
      </c>
      <c r="H605">
        <v>1903</v>
      </c>
      <c r="I605">
        <v>0</v>
      </c>
      <c r="J605">
        <v>0.23629</v>
      </c>
      <c r="K605">
        <v>0</v>
      </c>
      <c r="L605">
        <v>22</v>
      </c>
      <c r="M605">
        <v>2</v>
      </c>
      <c r="N605">
        <v>3</v>
      </c>
      <c r="O605">
        <v>3</v>
      </c>
      <c r="P605">
        <v>21</v>
      </c>
      <c r="Q605">
        <v>59</v>
      </c>
      <c r="R605">
        <v>9</v>
      </c>
      <c r="S605">
        <v>0.19436500000000001</v>
      </c>
      <c r="T605">
        <v>0.19439999999999999</v>
      </c>
      <c r="U605">
        <v>6.4965999999999996E-2</v>
      </c>
      <c r="V605"/>
      <c r="W605"/>
      <c r="X605"/>
      <c r="Y605"/>
      <c r="Z605"/>
      <c r="AA605"/>
      <c r="AB605"/>
      <c r="AC605"/>
      <c r="AD605"/>
      <c r="AE605"/>
      <c r="AF605"/>
      <c r="AG605"/>
      <c r="AH605"/>
      <c r="AI605"/>
      <c r="AJ605"/>
    </row>
    <row r="606" spans="1:42" x14ac:dyDescent="0.2">
      <c r="A606" s="33">
        <v>10</v>
      </c>
      <c r="B606" s="33" t="s">
        <v>92</v>
      </c>
      <c r="C606" t="s">
        <v>3</v>
      </c>
      <c r="D606">
        <v>25</v>
      </c>
      <c r="E606">
        <v>200</v>
      </c>
      <c r="F606">
        <v>0</v>
      </c>
      <c r="G606">
        <v>1869</v>
      </c>
      <c r="H606">
        <v>1869</v>
      </c>
      <c r="I606">
        <v>0</v>
      </c>
      <c r="J606">
        <v>0.131271</v>
      </c>
      <c r="K606">
        <v>0</v>
      </c>
      <c r="L606">
        <v>34</v>
      </c>
      <c r="M606">
        <v>2</v>
      </c>
      <c r="N606">
        <v>3</v>
      </c>
      <c r="O606">
        <v>3</v>
      </c>
      <c r="P606">
        <v>11</v>
      </c>
      <c r="Q606">
        <v>94</v>
      </c>
      <c r="R606">
        <v>2</v>
      </c>
      <c r="S606">
        <v>0.12675900000000001</v>
      </c>
      <c r="T606">
        <v>0.12678700000000001</v>
      </c>
      <c r="U606">
        <v>3.4299999999999999E-4</v>
      </c>
      <c r="V606"/>
      <c r="W606"/>
      <c r="X606"/>
      <c r="Y606"/>
      <c r="Z606"/>
      <c r="AA606"/>
      <c r="AB606"/>
      <c r="AC606"/>
      <c r="AD606"/>
      <c r="AE606"/>
      <c r="AF606"/>
      <c r="AG606"/>
      <c r="AH606"/>
      <c r="AI606"/>
      <c r="AJ606"/>
    </row>
    <row r="607" spans="1:42" x14ac:dyDescent="0.2">
      <c r="A607" s="33">
        <v>10</v>
      </c>
      <c r="B607" s="33" t="s">
        <v>92</v>
      </c>
      <c r="C607" t="s">
        <v>4</v>
      </c>
      <c r="D607">
        <v>25</v>
      </c>
      <c r="E607">
        <v>200</v>
      </c>
      <c r="F607">
        <v>0</v>
      </c>
      <c r="G607">
        <v>1913</v>
      </c>
      <c r="H607">
        <v>1913</v>
      </c>
      <c r="I607">
        <v>0</v>
      </c>
      <c r="J607">
        <v>8.7988999999999998E-2</v>
      </c>
      <c r="K607">
        <v>0</v>
      </c>
      <c r="L607">
        <v>6</v>
      </c>
      <c r="M607">
        <v>2</v>
      </c>
      <c r="N607">
        <v>3</v>
      </c>
      <c r="O607">
        <v>3</v>
      </c>
      <c r="P607">
        <v>86</v>
      </c>
      <c r="Q607">
        <v>2</v>
      </c>
      <c r="R607">
        <v>84</v>
      </c>
      <c r="S607">
        <v>6.6238000000000005E-2</v>
      </c>
      <c r="T607">
        <v>6.6267000000000006E-2</v>
      </c>
      <c r="U607">
        <v>5.781E-2</v>
      </c>
      <c r="V607"/>
      <c r="W607"/>
      <c r="X607"/>
      <c r="Y607"/>
      <c r="Z607"/>
      <c r="AA607"/>
      <c r="AB607"/>
      <c r="AC607"/>
      <c r="AD607"/>
      <c r="AE607"/>
      <c r="AF607"/>
      <c r="AG607"/>
      <c r="AH607"/>
      <c r="AI607"/>
      <c r="AJ607"/>
    </row>
    <row r="608" spans="1:42" x14ac:dyDescent="0.2">
      <c r="A608" s="33">
        <v>10</v>
      </c>
      <c r="B608" s="33" t="s">
        <v>92</v>
      </c>
      <c r="C608" t="s">
        <v>5</v>
      </c>
      <c r="D608">
        <v>25</v>
      </c>
      <c r="E608">
        <v>200</v>
      </c>
      <c r="F608">
        <v>0</v>
      </c>
      <c r="G608">
        <v>1913</v>
      </c>
      <c r="H608">
        <v>1913</v>
      </c>
      <c r="I608">
        <v>0</v>
      </c>
      <c r="J608">
        <v>8.1239999999999993E-3</v>
      </c>
      <c r="K608">
        <v>0</v>
      </c>
      <c r="L608">
        <v>0</v>
      </c>
      <c r="M608">
        <v>2</v>
      </c>
      <c r="N608">
        <v>3</v>
      </c>
      <c r="O608">
        <v>3</v>
      </c>
      <c r="P608">
        <v>2</v>
      </c>
      <c r="Q608">
        <v>0</v>
      </c>
      <c r="R608">
        <v>0</v>
      </c>
      <c r="S608">
        <v>6.8180000000000003E-3</v>
      </c>
      <c r="T608">
        <v>6.829E-3</v>
      </c>
      <c r="U608">
        <v>1.8E-5</v>
      </c>
      <c r="V608"/>
      <c r="W608"/>
      <c r="X608"/>
      <c r="Y608"/>
      <c r="Z608"/>
      <c r="AA608"/>
      <c r="AB608"/>
      <c r="AC608"/>
      <c r="AD608"/>
      <c r="AE608"/>
      <c r="AF608"/>
      <c r="AG608"/>
      <c r="AH608"/>
      <c r="AI608"/>
      <c r="AJ608"/>
    </row>
    <row r="609" spans="1:42" x14ac:dyDescent="0.2">
      <c r="A609" s="33">
        <v>10</v>
      </c>
      <c r="B609" s="33" t="s">
        <v>92</v>
      </c>
      <c r="C609" t="s">
        <v>6</v>
      </c>
      <c r="D609">
        <v>25</v>
      </c>
      <c r="E609">
        <v>200</v>
      </c>
      <c r="F609">
        <v>0</v>
      </c>
      <c r="G609">
        <v>1913</v>
      </c>
      <c r="H609">
        <v>1913</v>
      </c>
      <c r="I609">
        <v>0</v>
      </c>
      <c r="J609">
        <v>0.119565</v>
      </c>
      <c r="K609">
        <v>0</v>
      </c>
      <c r="L609">
        <v>3</v>
      </c>
      <c r="M609">
        <v>2</v>
      </c>
      <c r="N609">
        <v>3</v>
      </c>
      <c r="O609">
        <v>3</v>
      </c>
      <c r="P609">
        <v>95</v>
      </c>
      <c r="Q609">
        <v>2</v>
      </c>
      <c r="R609">
        <v>93</v>
      </c>
      <c r="S609">
        <v>5.6651E-2</v>
      </c>
      <c r="T609">
        <v>5.6672E-2</v>
      </c>
      <c r="U609">
        <v>4.7203000000000002E-2</v>
      </c>
      <c r="V609"/>
      <c r="W609"/>
      <c r="X609"/>
      <c r="Y609"/>
      <c r="Z609"/>
      <c r="AA609"/>
      <c r="AB609"/>
      <c r="AC609"/>
      <c r="AD609"/>
      <c r="AE609"/>
      <c r="AF609"/>
      <c r="AG609"/>
      <c r="AH609"/>
      <c r="AI609"/>
      <c r="AJ609"/>
    </row>
    <row r="610" spans="1:42" x14ac:dyDescent="0.2">
      <c r="A610" s="33">
        <v>10</v>
      </c>
      <c r="B610" s="33" t="s">
        <v>92</v>
      </c>
      <c r="C610" t="s">
        <v>7</v>
      </c>
      <c r="D610">
        <v>25</v>
      </c>
      <c r="E610">
        <v>200</v>
      </c>
      <c r="F610">
        <v>0</v>
      </c>
      <c r="G610">
        <v>1913</v>
      </c>
      <c r="H610">
        <v>1913</v>
      </c>
      <c r="I610">
        <v>0</v>
      </c>
      <c r="J610">
        <v>0.14252999999999999</v>
      </c>
      <c r="K610">
        <v>0</v>
      </c>
      <c r="L610">
        <v>12</v>
      </c>
      <c r="M610">
        <v>2</v>
      </c>
      <c r="N610">
        <v>3</v>
      </c>
      <c r="O610">
        <v>3</v>
      </c>
      <c r="P610">
        <v>41</v>
      </c>
      <c r="Q610">
        <v>13</v>
      </c>
      <c r="R610">
        <v>35</v>
      </c>
      <c r="S610">
        <v>0.126304</v>
      </c>
      <c r="T610">
        <v>0.12635199999999999</v>
      </c>
      <c r="U610">
        <v>4.9536999999999998E-2</v>
      </c>
      <c r="V610"/>
      <c r="W610"/>
      <c r="X610"/>
      <c r="Y610"/>
      <c r="Z610"/>
      <c r="AA610"/>
      <c r="AB610"/>
      <c r="AC610"/>
      <c r="AD610"/>
      <c r="AE610"/>
      <c r="AF610"/>
      <c r="AG610"/>
      <c r="AH610"/>
      <c r="AI610"/>
      <c r="AJ610"/>
    </row>
    <row r="611" spans="1:42" x14ac:dyDescent="0.2">
      <c r="A611" s="33">
        <v>10</v>
      </c>
      <c r="B611" s="33" t="s">
        <v>92</v>
      </c>
      <c r="C611" t="s">
        <v>8</v>
      </c>
      <c r="D611">
        <v>25</v>
      </c>
      <c r="E611">
        <v>200</v>
      </c>
      <c r="F611">
        <v>0</v>
      </c>
      <c r="G611">
        <v>1913</v>
      </c>
      <c r="H611">
        <v>1913</v>
      </c>
      <c r="I611">
        <v>0</v>
      </c>
      <c r="J611">
        <v>0.212559</v>
      </c>
      <c r="K611">
        <v>42</v>
      </c>
      <c r="L611">
        <v>50</v>
      </c>
      <c r="M611">
        <v>2</v>
      </c>
      <c r="N611">
        <v>3</v>
      </c>
      <c r="O611">
        <v>3</v>
      </c>
      <c r="P611">
        <v>44</v>
      </c>
      <c r="Q611">
        <v>76</v>
      </c>
      <c r="R611">
        <v>36</v>
      </c>
      <c r="S611">
        <v>0.19404199999999999</v>
      </c>
      <c r="T611">
        <v>0.19407099999999999</v>
      </c>
      <c r="U611">
        <v>6.1984999999999998E-2</v>
      </c>
      <c r="V611" s="28">
        <f t="shared" ref="V611:AA611" si="180">IFERROR(AVERAGE(G603:G611),"")</f>
        <v>1905.8888888888889</v>
      </c>
      <c r="W611" s="28">
        <f t="shared" si="180"/>
        <v>1905.8888888888889</v>
      </c>
      <c r="X611" s="28">
        <f t="shared" si="180"/>
        <v>0</v>
      </c>
      <c r="Y611" s="28">
        <f t="shared" si="180"/>
        <v>0.10908833333333333</v>
      </c>
      <c r="Z611" s="28">
        <f t="shared" si="180"/>
        <v>4.666666666666667</v>
      </c>
      <c r="AA611" s="28">
        <f t="shared" si="180"/>
        <v>14.333333333333334</v>
      </c>
      <c r="AB611" s="28">
        <f t="shared" ref="AB611:AG611" si="181">IFERROR(AVERAGE(P603:P611),"")</f>
        <v>34.444444444444443</v>
      </c>
      <c r="AC611" s="28">
        <f t="shared" si="181"/>
        <v>27.555555555555557</v>
      </c>
      <c r="AD611" s="28">
        <f t="shared" si="181"/>
        <v>29.222222222222221</v>
      </c>
      <c r="AE611" s="28">
        <f t="shared" si="181"/>
        <v>8.9695444444444439E-2</v>
      </c>
      <c r="AF611" s="28">
        <f t="shared" si="181"/>
        <v>8.972288888888888E-2</v>
      </c>
      <c r="AG611" s="28">
        <f t="shared" si="181"/>
        <v>3.1331555555555557E-2</v>
      </c>
      <c r="AH611" s="28">
        <f>IFERROR(AVERAGE(N603:N611),"")</f>
        <v>3</v>
      </c>
      <c r="AI611" s="28">
        <f>IFERROR(AVERAGE(O603:O611),"")</f>
        <v>3</v>
      </c>
      <c r="AJ611" s="28">
        <f>IFERROR(AVERAGE(M603:M611),"")</f>
        <v>2</v>
      </c>
      <c r="AK611">
        <f>COUNTA(D603:D611)</f>
        <v>9</v>
      </c>
      <c r="AL611">
        <f>COUNTIF(M603:M611,"=2")</f>
        <v>9</v>
      </c>
      <c r="AM611">
        <f>COUNTIF(M603:M611,"=1")</f>
        <v>0</v>
      </c>
      <c r="AN611">
        <f>COUNTIF(M603:M611,"=0")</f>
        <v>0</v>
      </c>
      <c r="AO611">
        <f>COUNTIF(M603:M611,"=3")</f>
        <v>0</v>
      </c>
      <c r="AP611">
        <f>COUNTIF(M603:M611,"=")</f>
        <v>0</v>
      </c>
    </row>
    <row r="612" spans="1:42" x14ac:dyDescent="0.2">
      <c r="A612" s="33">
        <v>10</v>
      </c>
      <c r="B612" s="33" t="s">
        <v>93</v>
      </c>
      <c r="C612" t="s">
        <v>9</v>
      </c>
      <c r="D612">
        <v>25</v>
      </c>
      <c r="E612">
        <v>200</v>
      </c>
      <c r="F612">
        <v>0</v>
      </c>
      <c r="G612">
        <v>6171</v>
      </c>
      <c r="H612">
        <v>6171</v>
      </c>
      <c r="I612">
        <v>0</v>
      </c>
      <c r="J612">
        <v>9.7555000000000003E-2</v>
      </c>
      <c r="K612">
        <v>0</v>
      </c>
      <c r="L612">
        <v>3</v>
      </c>
      <c r="M612">
        <v>2</v>
      </c>
      <c r="N612">
        <v>8</v>
      </c>
      <c r="O612">
        <v>8</v>
      </c>
      <c r="P612">
        <v>132</v>
      </c>
      <c r="Q612">
        <v>0</v>
      </c>
      <c r="R612">
        <v>130</v>
      </c>
      <c r="S612">
        <v>7.9802999999999999E-2</v>
      </c>
      <c r="T612">
        <v>7.9818E-2</v>
      </c>
      <c r="U612">
        <v>7.4011999999999994E-2</v>
      </c>
      <c r="V612"/>
      <c r="W612"/>
      <c r="X612"/>
      <c r="Y612"/>
      <c r="Z612"/>
      <c r="AA612"/>
      <c r="AB612"/>
      <c r="AC612"/>
      <c r="AD612"/>
      <c r="AE612"/>
      <c r="AF612"/>
      <c r="AG612"/>
      <c r="AH612"/>
      <c r="AI612"/>
      <c r="AJ612"/>
    </row>
    <row r="613" spans="1:42" x14ac:dyDescent="0.2">
      <c r="A613" s="33">
        <v>10</v>
      </c>
      <c r="B613" s="33" t="s">
        <v>93</v>
      </c>
      <c r="C613" t="s">
        <v>10</v>
      </c>
      <c r="D613">
        <v>25</v>
      </c>
      <c r="E613">
        <v>200</v>
      </c>
      <c r="F613">
        <v>0</v>
      </c>
      <c r="G613">
        <v>5471</v>
      </c>
      <c r="H613">
        <v>5471</v>
      </c>
      <c r="I613">
        <v>0</v>
      </c>
      <c r="J613">
        <v>1.2245569999999999</v>
      </c>
      <c r="K613">
        <v>4616</v>
      </c>
      <c r="L613">
        <v>69</v>
      </c>
      <c r="M613">
        <v>2</v>
      </c>
      <c r="N613">
        <v>7</v>
      </c>
      <c r="O613">
        <v>7</v>
      </c>
      <c r="P613">
        <v>15</v>
      </c>
      <c r="Q613">
        <v>132</v>
      </c>
      <c r="R613">
        <v>6</v>
      </c>
      <c r="S613">
        <v>0.15324199999999999</v>
      </c>
      <c r="T613">
        <v>0.15327499999999999</v>
      </c>
      <c r="U613">
        <v>4.6871000000000003E-2</v>
      </c>
      <c r="V613"/>
      <c r="W613"/>
      <c r="X613"/>
      <c r="Y613"/>
      <c r="Z613"/>
      <c r="AA613"/>
      <c r="AB613"/>
      <c r="AC613"/>
      <c r="AD613"/>
      <c r="AE613"/>
      <c r="AF613"/>
      <c r="AG613"/>
      <c r="AH613"/>
      <c r="AI613"/>
      <c r="AJ613"/>
    </row>
    <row r="614" spans="1:42" x14ac:dyDescent="0.2">
      <c r="A614" s="33">
        <v>10</v>
      </c>
      <c r="B614" s="33" t="s">
        <v>93</v>
      </c>
      <c r="C614" t="s">
        <v>11</v>
      </c>
      <c r="D614">
        <v>25</v>
      </c>
      <c r="E614">
        <v>200</v>
      </c>
      <c r="F614">
        <v>0</v>
      </c>
      <c r="G614">
        <v>4546</v>
      </c>
      <c r="H614">
        <v>4546</v>
      </c>
      <c r="I614">
        <v>0</v>
      </c>
      <c r="J614">
        <v>14.362366</v>
      </c>
      <c r="K614">
        <v>28999</v>
      </c>
      <c r="L614">
        <v>555</v>
      </c>
      <c r="M614">
        <v>2</v>
      </c>
      <c r="N614">
        <v>5</v>
      </c>
      <c r="O614">
        <v>5</v>
      </c>
      <c r="P614">
        <v>36</v>
      </c>
      <c r="Q614">
        <v>3094</v>
      </c>
      <c r="R614">
        <v>26</v>
      </c>
      <c r="S614">
        <v>9.4344289999999997</v>
      </c>
      <c r="T614">
        <v>9.4344859999999997</v>
      </c>
      <c r="U614">
        <v>4.8440999999999998E-2</v>
      </c>
      <c r="V614"/>
      <c r="W614"/>
      <c r="X614"/>
      <c r="Y614"/>
      <c r="Z614"/>
      <c r="AA614"/>
      <c r="AB614"/>
      <c r="AC614"/>
      <c r="AD614"/>
      <c r="AE614"/>
      <c r="AF614"/>
      <c r="AG614"/>
      <c r="AH614"/>
      <c r="AI614"/>
      <c r="AJ614"/>
    </row>
    <row r="615" spans="1:42" x14ac:dyDescent="0.2">
      <c r="A615" s="33">
        <v>10</v>
      </c>
      <c r="B615" s="33" t="s">
        <v>93</v>
      </c>
      <c r="C615" t="s">
        <v>12</v>
      </c>
      <c r="D615">
        <v>25</v>
      </c>
      <c r="E615">
        <v>200</v>
      </c>
      <c r="F615">
        <v>0</v>
      </c>
      <c r="G615">
        <v>4169</v>
      </c>
      <c r="H615">
        <v>4169</v>
      </c>
      <c r="I615">
        <v>0</v>
      </c>
      <c r="J615">
        <v>96.465551000000005</v>
      </c>
      <c r="K615">
        <v>155470</v>
      </c>
      <c r="L615">
        <v>2652</v>
      </c>
      <c r="M615">
        <v>2</v>
      </c>
      <c r="N615">
        <v>4</v>
      </c>
      <c r="O615">
        <v>4</v>
      </c>
      <c r="P615">
        <v>63</v>
      </c>
      <c r="Q615">
        <v>10499</v>
      </c>
      <c r="R615">
        <v>45</v>
      </c>
      <c r="S615">
        <v>19.804143</v>
      </c>
      <c r="T615">
        <v>19.804199000000001</v>
      </c>
      <c r="U615">
        <v>1.4729999999999999E-3</v>
      </c>
      <c r="V615"/>
      <c r="W615"/>
      <c r="X615"/>
      <c r="Y615"/>
      <c r="Z615"/>
      <c r="AA615"/>
      <c r="AB615"/>
      <c r="AC615"/>
      <c r="AD615"/>
      <c r="AE615"/>
      <c r="AF615"/>
      <c r="AG615"/>
      <c r="AH615"/>
      <c r="AI615"/>
      <c r="AJ615"/>
    </row>
    <row r="616" spans="1:42" x14ac:dyDescent="0.2">
      <c r="A616" s="33">
        <v>10</v>
      </c>
      <c r="B616" s="33" t="s">
        <v>93</v>
      </c>
      <c r="C616" t="s">
        <v>13</v>
      </c>
      <c r="D616">
        <v>25</v>
      </c>
      <c r="E616">
        <v>200</v>
      </c>
      <c r="F616">
        <v>0</v>
      </c>
      <c r="G616">
        <v>5305</v>
      </c>
      <c r="H616">
        <v>5305</v>
      </c>
      <c r="I616">
        <v>0</v>
      </c>
      <c r="J616">
        <v>4.9718999999999999E-2</v>
      </c>
      <c r="K616">
        <v>0</v>
      </c>
      <c r="L616">
        <v>5</v>
      </c>
      <c r="M616">
        <v>2</v>
      </c>
      <c r="N616">
        <v>6</v>
      </c>
      <c r="O616">
        <v>6</v>
      </c>
      <c r="P616">
        <v>18</v>
      </c>
      <c r="Q616">
        <v>6</v>
      </c>
      <c r="R616">
        <v>12</v>
      </c>
      <c r="S616">
        <v>1.8127999999999998E-2</v>
      </c>
      <c r="T616">
        <v>1.8152999999999999E-2</v>
      </c>
      <c r="U616">
        <v>1.74E-4</v>
      </c>
      <c r="V616"/>
      <c r="W616"/>
      <c r="X616"/>
      <c r="Y616"/>
      <c r="Z616"/>
      <c r="AA616"/>
      <c r="AB616"/>
      <c r="AC616"/>
      <c r="AD616"/>
      <c r="AE616"/>
      <c r="AF616"/>
      <c r="AG616"/>
      <c r="AH616"/>
      <c r="AI616"/>
      <c r="AJ616"/>
    </row>
    <row r="617" spans="1:42" x14ac:dyDescent="0.2">
      <c r="A617" s="33">
        <v>10</v>
      </c>
      <c r="B617" s="33" t="s">
        <v>93</v>
      </c>
      <c r="C617" t="s">
        <v>14</v>
      </c>
      <c r="D617">
        <v>25</v>
      </c>
      <c r="E617">
        <v>200</v>
      </c>
      <c r="F617">
        <v>0</v>
      </c>
      <c r="G617">
        <v>4654</v>
      </c>
      <c r="H617">
        <v>4654</v>
      </c>
      <c r="I617">
        <v>0</v>
      </c>
      <c r="J617">
        <v>1.656617</v>
      </c>
      <c r="K617">
        <v>5622</v>
      </c>
      <c r="L617">
        <v>314</v>
      </c>
      <c r="M617">
        <v>2</v>
      </c>
      <c r="N617">
        <v>5</v>
      </c>
      <c r="O617">
        <v>5</v>
      </c>
      <c r="P617">
        <v>20</v>
      </c>
      <c r="Q617">
        <v>664</v>
      </c>
      <c r="R617">
        <v>7</v>
      </c>
      <c r="S617">
        <v>1.3024439999999999</v>
      </c>
      <c r="T617">
        <v>1.302489</v>
      </c>
      <c r="U617">
        <v>5.2599999999999999E-4</v>
      </c>
      <c r="V617"/>
      <c r="W617"/>
      <c r="X617"/>
      <c r="Y617"/>
      <c r="Z617"/>
      <c r="AA617"/>
      <c r="AB617"/>
      <c r="AC617"/>
      <c r="AD617"/>
      <c r="AE617"/>
      <c r="AF617"/>
      <c r="AG617"/>
      <c r="AH617"/>
      <c r="AI617"/>
      <c r="AJ617"/>
    </row>
    <row r="618" spans="1:42" x14ac:dyDescent="0.2">
      <c r="A618" s="33">
        <v>10</v>
      </c>
      <c r="B618" s="33" t="s">
        <v>93</v>
      </c>
      <c r="C618" t="s">
        <v>15</v>
      </c>
      <c r="D618">
        <v>25</v>
      </c>
      <c r="E618">
        <v>200</v>
      </c>
      <c r="F618">
        <v>0</v>
      </c>
      <c r="G618">
        <v>4243</v>
      </c>
      <c r="H618">
        <v>4243</v>
      </c>
      <c r="I618">
        <v>0</v>
      </c>
      <c r="J618">
        <v>18.318683</v>
      </c>
      <c r="K618">
        <v>25753</v>
      </c>
      <c r="L618">
        <v>1535</v>
      </c>
      <c r="M618">
        <v>2</v>
      </c>
      <c r="N618">
        <v>4</v>
      </c>
      <c r="O618">
        <v>4</v>
      </c>
      <c r="P618">
        <v>35</v>
      </c>
      <c r="Q618">
        <v>6586</v>
      </c>
      <c r="R618">
        <v>22</v>
      </c>
      <c r="S618">
        <v>8.8605789999999995</v>
      </c>
      <c r="T618">
        <v>8.8606529999999992</v>
      </c>
      <c r="U618">
        <v>5.8699999999999996E-4</v>
      </c>
      <c r="V618"/>
      <c r="W618"/>
      <c r="X618"/>
      <c r="Y618"/>
      <c r="Z618"/>
      <c r="AA618"/>
      <c r="AB618"/>
      <c r="AC618"/>
      <c r="AD618"/>
      <c r="AE618"/>
      <c r="AF618"/>
      <c r="AG618"/>
      <c r="AH618"/>
      <c r="AI618"/>
      <c r="AJ618"/>
    </row>
    <row r="619" spans="1:42" x14ac:dyDescent="0.2">
      <c r="A619" s="33">
        <v>10</v>
      </c>
      <c r="B619" s="33" t="s">
        <v>93</v>
      </c>
      <c r="C619" t="s">
        <v>16</v>
      </c>
      <c r="D619">
        <v>25</v>
      </c>
      <c r="E619">
        <v>200</v>
      </c>
      <c r="F619">
        <v>0</v>
      </c>
      <c r="G619">
        <v>3973</v>
      </c>
      <c r="H619">
        <v>3973</v>
      </c>
      <c r="I619">
        <v>0</v>
      </c>
      <c r="J619">
        <v>45.361784</v>
      </c>
      <c r="K619">
        <v>76608</v>
      </c>
      <c r="L619">
        <v>2360</v>
      </c>
      <c r="M619">
        <v>2</v>
      </c>
      <c r="N619">
        <v>4</v>
      </c>
      <c r="O619">
        <v>4</v>
      </c>
      <c r="P619">
        <v>31</v>
      </c>
      <c r="Q619">
        <v>9335</v>
      </c>
      <c r="R619">
        <v>19</v>
      </c>
      <c r="S619">
        <v>3.7026569999999999</v>
      </c>
      <c r="T619">
        <v>3.7027100000000002</v>
      </c>
      <c r="U619">
        <v>7.0600000000000003E-4</v>
      </c>
      <c r="V619"/>
      <c r="W619"/>
      <c r="X619"/>
      <c r="Y619"/>
      <c r="Z619"/>
      <c r="AA619"/>
      <c r="AB619"/>
      <c r="AC619"/>
      <c r="AD619"/>
      <c r="AE619"/>
      <c r="AF619"/>
      <c r="AG619"/>
      <c r="AH619"/>
      <c r="AI619"/>
      <c r="AJ619"/>
    </row>
    <row r="620" spans="1:42" x14ac:dyDescent="0.2">
      <c r="A620" s="33">
        <v>10</v>
      </c>
      <c r="B620" s="33" t="s">
        <v>93</v>
      </c>
      <c r="C620" t="s">
        <v>17</v>
      </c>
      <c r="D620">
        <v>25</v>
      </c>
      <c r="E620">
        <v>200</v>
      </c>
      <c r="F620">
        <v>0</v>
      </c>
      <c r="G620">
        <v>4413</v>
      </c>
      <c r="H620">
        <v>4413</v>
      </c>
      <c r="I620">
        <v>0</v>
      </c>
      <c r="J620">
        <v>0.18885399999999999</v>
      </c>
      <c r="K620">
        <v>0</v>
      </c>
      <c r="L620">
        <v>4</v>
      </c>
      <c r="M620">
        <v>2</v>
      </c>
      <c r="N620">
        <v>5</v>
      </c>
      <c r="O620">
        <v>5</v>
      </c>
      <c r="P620">
        <v>35</v>
      </c>
      <c r="Q620">
        <v>14</v>
      </c>
      <c r="R620">
        <v>27</v>
      </c>
      <c r="S620">
        <v>0.16378899999999999</v>
      </c>
      <c r="T620">
        <v>0.16381200000000001</v>
      </c>
      <c r="U620">
        <v>3.2899999999999997E-4</v>
      </c>
      <c r="V620"/>
      <c r="W620"/>
      <c r="X620"/>
      <c r="Y620"/>
      <c r="Z620"/>
      <c r="AA620"/>
      <c r="AB620"/>
      <c r="AC620"/>
      <c r="AD620"/>
      <c r="AE620"/>
      <c r="AF620"/>
      <c r="AG620"/>
      <c r="AH620"/>
      <c r="AI620"/>
      <c r="AJ620"/>
    </row>
    <row r="621" spans="1:42" x14ac:dyDescent="0.2">
      <c r="A621" s="33">
        <v>10</v>
      </c>
      <c r="B621" s="33" t="s">
        <v>93</v>
      </c>
      <c r="C621" t="s">
        <v>18</v>
      </c>
      <c r="D621">
        <v>25</v>
      </c>
      <c r="E621">
        <v>200</v>
      </c>
      <c r="F621">
        <v>0</v>
      </c>
      <c r="G621">
        <v>4441</v>
      </c>
      <c r="H621">
        <v>4441</v>
      </c>
      <c r="I621">
        <v>0</v>
      </c>
      <c r="J621">
        <v>216.76649499999999</v>
      </c>
      <c r="K621">
        <v>235669</v>
      </c>
      <c r="L621">
        <v>3083</v>
      </c>
      <c r="M621">
        <v>2</v>
      </c>
      <c r="N621">
        <v>5</v>
      </c>
      <c r="O621">
        <v>5</v>
      </c>
      <c r="P621">
        <v>29</v>
      </c>
      <c r="Q621">
        <v>21258</v>
      </c>
      <c r="R621">
        <v>13</v>
      </c>
      <c r="S621">
        <v>128.861107</v>
      </c>
      <c r="T621">
        <v>128.86118099999999</v>
      </c>
      <c r="U621">
        <v>6.0546999999999997E-2</v>
      </c>
      <c r="V621"/>
      <c r="W621"/>
      <c r="X621"/>
      <c r="Y621"/>
      <c r="Z621"/>
      <c r="AA621"/>
      <c r="AB621"/>
      <c r="AC621"/>
      <c r="AD621"/>
      <c r="AE621"/>
      <c r="AF621"/>
      <c r="AG621"/>
      <c r="AH621"/>
      <c r="AI621"/>
      <c r="AJ621"/>
    </row>
    <row r="622" spans="1:42" x14ac:dyDescent="0.2">
      <c r="A622" s="33">
        <v>10</v>
      </c>
      <c r="B622" s="33" t="s">
        <v>93</v>
      </c>
      <c r="C622" t="s">
        <v>19</v>
      </c>
      <c r="D622">
        <v>25</v>
      </c>
      <c r="E622">
        <v>200</v>
      </c>
      <c r="F622">
        <v>0</v>
      </c>
      <c r="G622">
        <v>4288</v>
      </c>
      <c r="H622">
        <v>4288</v>
      </c>
      <c r="I622">
        <v>0</v>
      </c>
      <c r="J622">
        <v>14.457373</v>
      </c>
      <c r="K622">
        <v>20310</v>
      </c>
      <c r="L622">
        <v>1021</v>
      </c>
      <c r="M622">
        <v>2</v>
      </c>
      <c r="N622">
        <v>4</v>
      </c>
      <c r="O622">
        <v>4</v>
      </c>
      <c r="P622">
        <v>41</v>
      </c>
      <c r="Q622">
        <v>4543</v>
      </c>
      <c r="R622">
        <v>32</v>
      </c>
      <c r="S622">
        <v>13.472028</v>
      </c>
      <c r="T622">
        <v>13.472091000000001</v>
      </c>
      <c r="U622">
        <v>7.6915999999999998E-2</v>
      </c>
      <c r="V622"/>
      <c r="W622"/>
      <c r="X622"/>
      <c r="Y622"/>
      <c r="Z622"/>
      <c r="AA622"/>
      <c r="AB622"/>
      <c r="AC622"/>
      <c r="AD622"/>
      <c r="AE622"/>
      <c r="AF622"/>
      <c r="AG622"/>
      <c r="AH622"/>
      <c r="AI622"/>
      <c r="AJ622"/>
    </row>
    <row r="623" spans="1:42" x14ac:dyDescent="0.2">
      <c r="A623" s="33">
        <v>10</v>
      </c>
      <c r="B623" s="33" t="s">
        <v>93</v>
      </c>
      <c r="C623" t="s">
        <v>20</v>
      </c>
      <c r="D623">
        <v>25</v>
      </c>
      <c r="E623">
        <v>200</v>
      </c>
      <c r="F623">
        <v>0</v>
      </c>
      <c r="G623">
        <v>3930</v>
      </c>
      <c r="H623">
        <v>3930</v>
      </c>
      <c r="I623">
        <v>0</v>
      </c>
      <c r="J623">
        <v>1276.184174</v>
      </c>
      <c r="K623">
        <v>722573</v>
      </c>
      <c r="L623">
        <v>9936</v>
      </c>
      <c r="M623">
        <v>2</v>
      </c>
      <c r="N623">
        <v>4</v>
      </c>
      <c r="O623">
        <v>4</v>
      </c>
      <c r="P623">
        <v>34</v>
      </c>
      <c r="Q623">
        <v>55082</v>
      </c>
      <c r="R623">
        <v>19</v>
      </c>
      <c r="S623">
        <v>22.159103999999999</v>
      </c>
      <c r="T623">
        <v>22.159168999999999</v>
      </c>
      <c r="U623">
        <v>9.3800000000000003E-4</v>
      </c>
      <c r="V623" s="28">
        <f t="shared" ref="V623:AA623" si="182">IFERROR(AVERAGE(G612:G623),"")</f>
        <v>4633.666666666667</v>
      </c>
      <c r="W623" s="28">
        <f t="shared" si="182"/>
        <v>4633.666666666667</v>
      </c>
      <c r="X623" s="28">
        <f t="shared" si="182"/>
        <v>0</v>
      </c>
      <c r="Y623" s="28">
        <f t="shared" si="182"/>
        <v>140.42781066666666</v>
      </c>
      <c r="Z623" s="28">
        <f t="shared" si="182"/>
        <v>106301.66666666667</v>
      </c>
      <c r="AA623" s="28">
        <f t="shared" si="182"/>
        <v>1794.75</v>
      </c>
      <c r="AB623" s="28">
        <f t="shared" ref="AB623:AG623" si="183">IFERROR(AVERAGE(P612:P623),"")</f>
        <v>40.75</v>
      </c>
      <c r="AC623" s="28">
        <f t="shared" si="183"/>
        <v>9267.75</v>
      </c>
      <c r="AD623" s="28">
        <f t="shared" si="183"/>
        <v>29.833333333333332</v>
      </c>
      <c r="AE623" s="28">
        <f t="shared" si="183"/>
        <v>17.334287750000001</v>
      </c>
      <c r="AF623" s="28">
        <f t="shared" si="183"/>
        <v>17.334336333333333</v>
      </c>
      <c r="AG623" s="28">
        <f t="shared" si="183"/>
        <v>2.5959999999999997E-2</v>
      </c>
      <c r="AH623" s="28">
        <f>IFERROR(AVERAGE(N612:N623),"")</f>
        <v>5.083333333333333</v>
      </c>
      <c r="AI623" s="28">
        <f>IFERROR(AVERAGE(O612:O623),"")</f>
        <v>5.083333333333333</v>
      </c>
      <c r="AJ623" s="28">
        <f>AVERAGE(M612:M623)</f>
        <v>2</v>
      </c>
      <c r="AK623">
        <f>COUNTA(D612:D623)</f>
        <v>12</v>
      </c>
      <c r="AL623">
        <f>COUNTIF(M612:M623,"=2")</f>
        <v>12</v>
      </c>
      <c r="AM623">
        <f>COUNTIF(M612:M623,"=1")</f>
        <v>0</v>
      </c>
      <c r="AN623">
        <f>COUNTIF(M612:M623,"=0")</f>
        <v>0</v>
      </c>
      <c r="AO623">
        <f>COUNTIF(M612:M623,"=3")</f>
        <v>0</v>
      </c>
      <c r="AP623">
        <f>COUNTIF(M612:M623,"=")</f>
        <v>0</v>
      </c>
    </row>
    <row r="624" spans="1:42" x14ac:dyDescent="0.2">
      <c r="A624" s="33">
        <v>10</v>
      </c>
      <c r="B624" s="33" t="s">
        <v>94</v>
      </c>
      <c r="C624" t="s">
        <v>21</v>
      </c>
      <c r="D624">
        <v>25</v>
      </c>
      <c r="E624">
        <v>200</v>
      </c>
      <c r="F624">
        <v>0</v>
      </c>
      <c r="G624">
        <v>4611</v>
      </c>
      <c r="H624">
        <v>4611</v>
      </c>
      <c r="I624">
        <v>0</v>
      </c>
      <c r="J624">
        <v>0.15809500000000001</v>
      </c>
      <c r="K624">
        <v>0</v>
      </c>
      <c r="L624">
        <v>2</v>
      </c>
      <c r="M624">
        <v>2</v>
      </c>
      <c r="N624">
        <v>4</v>
      </c>
      <c r="O624">
        <v>4</v>
      </c>
      <c r="P624">
        <v>31</v>
      </c>
      <c r="Q624">
        <v>5</v>
      </c>
      <c r="R624">
        <v>19</v>
      </c>
      <c r="S624">
        <v>5.9984999999999997E-2</v>
      </c>
      <c r="T624">
        <v>6.0007999999999999E-2</v>
      </c>
      <c r="U624">
        <v>3.3E-4</v>
      </c>
      <c r="V624"/>
      <c r="W624"/>
      <c r="X624"/>
      <c r="Y624"/>
      <c r="Z624"/>
      <c r="AA624"/>
      <c r="AB624"/>
      <c r="AC624"/>
      <c r="AD624"/>
      <c r="AE624"/>
      <c r="AF624"/>
      <c r="AG624"/>
      <c r="AH624"/>
      <c r="AI624"/>
      <c r="AJ624"/>
    </row>
    <row r="625" spans="1:42" x14ac:dyDescent="0.2">
      <c r="A625" s="33">
        <v>10</v>
      </c>
      <c r="B625" s="33" t="s">
        <v>94</v>
      </c>
      <c r="C625" t="s">
        <v>22</v>
      </c>
      <c r="D625">
        <v>25</v>
      </c>
      <c r="E625">
        <v>200</v>
      </c>
      <c r="F625">
        <v>0</v>
      </c>
      <c r="G625">
        <v>3518</v>
      </c>
      <c r="H625">
        <v>3518</v>
      </c>
      <c r="I625">
        <v>0</v>
      </c>
      <c r="J625">
        <v>0.412383</v>
      </c>
      <c r="K625">
        <v>0</v>
      </c>
      <c r="L625">
        <v>8</v>
      </c>
      <c r="M625">
        <v>2</v>
      </c>
      <c r="N625">
        <v>3</v>
      </c>
      <c r="O625">
        <v>3</v>
      </c>
      <c r="P625">
        <v>17</v>
      </c>
      <c r="Q625">
        <v>12</v>
      </c>
      <c r="R625">
        <v>5</v>
      </c>
      <c r="S625">
        <v>0.39405400000000002</v>
      </c>
      <c r="T625">
        <v>0.394096</v>
      </c>
      <c r="U625">
        <v>0.30066399999999999</v>
      </c>
      <c r="V625"/>
      <c r="W625"/>
      <c r="X625"/>
      <c r="Y625"/>
      <c r="Z625"/>
      <c r="AA625"/>
      <c r="AB625"/>
      <c r="AC625"/>
      <c r="AD625"/>
      <c r="AE625"/>
      <c r="AF625"/>
      <c r="AG625"/>
      <c r="AH625"/>
      <c r="AI625"/>
      <c r="AJ625"/>
    </row>
    <row r="626" spans="1:42" x14ac:dyDescent="0.2">
      <c r="A626" s="33">
        <v>10</v>
      </c>
      <c r="B626" s="33" t="s">
        <v>94</v>
      </c>
      <c r="C626" t="s">
        <v>23</v>
      </c>
      <c r="D626">
        <v>25</v>
      </c>
      <c r="E626">
        <v>200</v>
      </c>
      <c r="F626">
        <v>0</v>
      </c>
      <c r="G626">
        <v>3328</v>
      </c>
      <c r="H626">
        <v>3328</v>
      </c>
      <c r="I626">
        <v>0</v>
      </c>
      <c r="J626">
        <v>10.114163</v>
      </c>
      <c r="K626">
        <v>74304</v>
      </c>
      <c r="L626">
        <v>225</v>
      </c>
      <c r="M626">
        <v>2</v>
      </c>
      <c r="N626">
        <v>3</v>
      </c>
      <c r="O626">
        <v>3</v>
      </c>
      <c r="P626">
        <v>48</v>
      </c>
      <c r="Q626">
        <v>2653</v>
      </c>
      <c r="R626">
        <v>24</v>
      </c>
      <c r="S626">
        <v>1.6811119999999999</v>
      </c>
      <c r="T626">
        <v>1.681157</v>
      </c>
      <c r="U626">
        <v>0.115479</v>
      </c>
      <c r="V626"/>
      <c r="W626"/>
      <c r="X626"/>
      <c r="Y626"/>
      <c r="Z626"/>
      <c r="AA626"/>
      <c r="AB626"/>
      <c r="AC626"/>
      <c r="AD626"/>
      <c r="AE626"/>
      <c r="AF626"/>
      <c r="AG626"/>
      <c r="AH626"/>
      <c r="AI626"/>
      <c r="AJ626"/>
    </row>
    <row r="627" spans="1:42" x14ac:dyDescent="0.2">
      <c r="A627" s="33">
        <v>10</v>
      </c>
      <c r="B627" s="33" t="s">
        <v>94</v>
      </c>
      <c r="C627" t="s">
        <v>24</v>
      </c>
      <c r="D627">
        <v>25</v>
      </c>
      <c r="E627">
        <v>200</v>
      </c>
      <c r="F627">
        <v>0</v>
      </c>
      <c r="G627">
        <v>3066</v>
      </c>
      <c r="H627">
        <v>3066</v>
      </c>
      <c r="I627">
        <v>0</v>
      </c>
      <c r="J627">
        <v>0.45904200000000001</v>
      </c>
      <c r="K627">
        <v>659</v>
      </c>
      <c r="L627">
        <v>99</v>
      </c>
      <c r="M627">
        <v>2</v>
      </c>
      <c r="N627">
        <v>3</v>
      </c>
      <c r="O627">
        <v>3</v>
      </c>
      <c r="P627">
        <v>45</v>
      </c>
      <c r="Q627">
        <v>243</v>
      </c>
      <c r="R627">
        <v>32</v>
      </c>
      <c r="S627">
        <v>0.44312200000000002</v>
      </c>
      <c r="T627">
        <v>0.44316499999999998</v>
      </c>
      <c r="U627">
        <v>0.24166599999999999</v>
      </c>
      <c r="V627"/>
      <c r="W627"/>
      <c r="X627"/>
      <c r="Y627"/>
      <c r="Z627"/>
      <c r="AA627"/>
      <c r="AB627"/>
      <c r="AC627"/>
      <c r="AD627"/>
      <c r="AE627"/>
      <c r="AF627"/>
      <c r="AG627"/>
      <c r="AH627"/>
      <c r="AI627"/>
      <c r="AJ627"/>
    </row>
    <row r="628" spans="1:42" x14ac:dyDescent="0.2">
      <c r="A628" s="33">
        <v>10</v>
      </c>
      <c r="B628" s="33" t="s">
        <v>94</v>
      </c>
      <c r="C628" t="s">
        <v>25</v>
      </c>
      <c r="D628">
        <v>25</v>
      </c>
      <c r="E628">
        <v>200</v>
      </c>
      <c r="F628">
        <v>0</v>
      </c>
      <c r="G628">
        <v>4113</v>
      </c>
      <c r="H628">
        <v>4113</v>
      </c>
      <c r="I628">
        <v>0</v>
      </c>
      <c r="J628">
        <v>4.2826459999999997</v>
      </c>
      <c r="K628">
        <v>15736</v>
      </c>
      <c r="L628">
        <v>481</v>
      </c>
      <c r="M628">
        <v>2</v>
      </c>
      <c r="N628">
        <v>4</v>
      </c>
      <c r="O628">
        <v>4</v>
      </c>
      <c r="P628">
        <v>58</v>
      </c>
      <c r="Q628">
        <v>2571</v>
      </c>
      <c r="R628">
        <v>39</v>
      </c>
      <c r="S628">
        <v>4.1709529999999999</v>
      </c>
      <c r="T628">
        <v>4.1710440000000002</v>
      </c>
      <c r="U628">
        <v>0.22225700000000001</v>
      </c>
      <c r="V628"/>
      <c r="W628"/>
      <c r="X628"/>
      <c r="Y628"/>
      <c r="Z628"/>
      <c r="AA628"/>
      <c r="AB628"/>
      <c r="AC628"/>
      <c r="AD628"/>
      <c r="AE628"/>
      <c r="AF628"/>
      <c r="AG628"/>
      <c r="AH628"/>
      <c r="AI628"/>
      <c r="AJ628"/>
    </row>
    <row r="629" spans="1:42" x14ac:dyDescent="0.2">
      <c r="A629" s="33">
        <v>10</v>
      </c>
      <c r="B629" s="33" t="s">
        <v>94</v>
      </c>
      <c r="C629" t="s">
        <v>26</v>
      </c>
      <c r="D629">
        <v>25</v>
      </c>
      <c r="E629">
        <v>200</v>
      </c>
      <c r="F629">
        <v>0</v>
      </c>
      <c r="G629">
        <v>3455</v>
      </c>
      <c r="H629">
        <v>3455</v>
      </c>
      <c r="I629">
        <v>0</v>
      </c>
      <c r="J629">
        <v>0.69557199999999997</v>
      </c>
      <c r="K629">
        <v>3938</v>
      </c>
      <c r="L629">
        <v>210</v>
      </c>
      <c r="M629">
        <v>2</v>
      </c>
      <c r="N629">
        <v>3</v>
      </c>
      <c r="O629">
        <v>3</v>
      </c>
      <c r="P629">
        <v>32</v>
      </c>
      <c r="Q629">
        <v>426</v>
      </c>
      <c r="R629">
        <v>18</v>
      </c>
      <c r="S629">
        <v>0.58013899999999996</v>
      </c>
      <c r="T629">
        <v>0.58018400000000003</v>
      </c>
      <c r="U629">
        <v>5.1099999999999995E-4</v>
      </c>
      <c r="V629"/>
      <c r="W629"/>
      <c r="X629"/>
      <c r="Y629"/>
      <c r="Z629"/>
      <c r="AA629"/>
      <c r="AB629"/>
      <c r="AC629"/>
      <c r="AD629"/>
      <c r="AE629"/>
      <c r="AF629"/>
      <c r="AG629"/>
      <c r="AH629"/>
      <c r="AI629"/>
      <c r="AJ629"/>
    </row>
    <row r="630" spans="1:42" x14ac:dyDescent="0.2">
      <c r="A630" s="33">
        <v>10</v>
      </c>
      <c r="B630" s="33" t="s">
        <v>94</v>
      </c>
      <c r="C630" t="s">
        <v>27</v>
      </c>
      <c r="D630">
        <v>25</v>
      </c>
      <c r="E630">
        <v>200</v>
      </c>
      <c r="F630">
        <v>0</v>
      </c>
      <c r="G630">
        <v>2983</v>
      </c>
      <c r="H630">
        <v>2983</v>
      </c>
      <c r="I630">
        <v>0</v>
      </c>
      <c r="J630">
        <v>0.62615799999999999</v>
      </c>
      <c r="K630">
        <v>162</v>
      </c>
      <c r="L630">
        <v>69</v>
      </c>
      <c r="M630">
        <v>2</v>
      </c>
      <c r="N630">
        <v>3</v>
      </c>
      <c r="O630">
        <v>3</v>
      </c>
      <c r="P630">
        <v>57</v>
      </c>
      <c r="Q630">
        <v>182</v>
      </c>
      <c r="R630">
        <v>45</v>
      </c>
      <c r="S630">
        <v>0.60805399999999998</v>
      </c>
      <c r="T630">
        <v>0.60810699999999995</v>
      </c>
      <c r="U630">
        <v>0.42559399999999997</v>
      </c>
      <c r="V630"/>
      <c r="W630"/>
      <c r="X630"/>
      <c r="Y630"/>
      <c r="Z630"/>
      <c r="AA630"/>
      <c r="AB630"/>
      <c r="AC630"/>
      <c r="AD630"/>
      <c r="AE630"/>
      <c r="AF630"/>
      <c r="AG630"/>
      <c r="AH630"/>
      <c r="AI630"/>
      <c r="AJ630"/>
    </row>
    <row r="631" spans="1:42" x14ac:dyDescent="0.2">
      <c r="A631" s="33">
        <v>10</v>
      </c>
      <c r="B631" s="33" t="s">
        <v>94</v>
      </c>
      <c r="C631" t="s">
        <v>28</v>
      </c>
      <c r="D631">
        <v>25</v>
      </c>
      <c r="E631">
        <v>200</v>
      </c>
      <c r="F631">
        <v>0</v>
      </c>
      <c r="G631">
        <v>2945</v>
      </c>
      <c r="H631">
        <v>2945</v>
      </c>
      <c r="I631">
        <v>0</v>
      </c>
      <c r="J631">
        <v>1.1398029999999999</v>
      </c>
      <c r="K631">
        <v>0</v>
      </c>
      <c r="L631">
        <v>9</v>
      </c>
      <c r="M631">
        <v>2</v>
      </c>
      <c r="N631">
        <v>3</v>
      </c>
      <c r="O631">
        <v>3</v>
      </c>
      <c r="P631">
        <v>13</v>
      </c>
      <c r="Q631">
        <v>11</v>
      </c>
      <c r="R631">
        <v>3</v>
      </c>
      <c r="S631">
        <v>1.1355710000000001</v>
      </c>
      <c r="T631">
        <v>1.1355949999999999</v>
      </c>
      <c r="U631">
        <v>1.033876</v>
      </c>
      <c r="V631" s="28">
        <f t="shared" ref="V631:AA631" si="184">IFERROR(AVERAGE(G624:G631),"")</f>
        <v>3502.375</v>
      </c>
      <c r="W631" s="28">
        <f t="shared" si="184"/>
        <v>3502.375</v>
      </c>
      <c r="X631" s="28">
        <f t="shared" si="184"/>
        <v>0</v>
      </c>
      <c r="Y631" s="28">
        <f t="shared" si="184"/>
        <v>2.2359827499999998</v>
      </c>
      <c r="Z631" s="28">
        <f t="shared" si="184"/>
        <v>11849.875</v>
      </c>
      <c r="AA631" s="28">
        <f t="shared" si="184"/>
        <v>137.875</v>
      </c>
      <c r="AB631" s="28">
        <f t="shared" ref="AB631:AG631" si="185">IFERROR(AVERAGE(P624:P631),"")</f>
        <v>37.625</v>
      </c>
      <c r="AC631" s="28">
        <f t="shared" si="185"/>
        <v>762.875</v>
      </c>
      <c r="AD631" s="28">
        <f t="shared" si="185"/>
        <v>23.125</v>
      </c>
      <c r="AE631" s="28">
        <f t="shared" si="185"/>
        <v>1.1341237500000001</v>
      </c>
      <c r="AF631" s="28">
        <f t="shared" si="185"/>
        <v>1.1341695000000001</v>
      </c>
      <c r="AG631" s="28">
        <f t="shared" si="185"/>
        <v>0.29254712500000002</v>
      </c>
      <c r="AH631" s="28">
        <f>IFERROR(AVERAGE(N624:N631),"")</f>
        <v>3.25</v>
      </c>
      <c r="AI631" s="28">
        <f>IFERROR(AVERAGE(O624:O631),"")</f>
        <v>3.25</v>
      </c>
      <c r="AJ631" s="28">
        <f>AVERAGE(M624:M631)</f>
        <v>2</v>
      </c>
      <c r="AK631">
        <f>COUNTA(D624:D631)</f>
        <v>8</v>
      </c>
      <c r="AL631">
        <f>COUNTIF(M624:M631,"=2")</f>
        <v>8</v>
      </c>
      <c r="AM631">
        <f>COUNTIF(M624:M631,"=1")</f>
        <v>0</v>
      </c>
      <c r="AN631">
        <f>COUNTIF(M624:M631,"=0")</f>
        <v>0</v>
      </c>
      <c r="AO631">
        <f>COUNTIF(M624:M631,"=3")</f>
        <v>0</v>
      </c>
      <c r="AP631">
        <f>COUNTIF(M624:M631,"=")</f>
        <v>0</v>
      </c>
    </row>
    <row r="632" spans="1:42" x14ac:dyDescent="0.2">
      <c r="A632" s="33">
        <v>10</v>
      </c>
      <c r="B632" s="33" t="s">
        <v>95</v>
      </c>
      <c r="C632" t="s">
        <v>29</v>
      </c>
      <c r="D632">
        <v>25</v>
      </c>
      <c r="E632">
        <v>700</v>
      </c>
      <c r="F632">
        <v>0</v>
      </c>
      <c r="G632">
        <v>2147</v>
      </c>
      <c r="H632">
        <v>2147</v>
      </c>
      <c r="I632">
        <v>0</v>
      </c>
      <c r="J632">
        <v>8.5690000000000002E-3</v>
      </c>
      <c r="K632">
        <v>0</v>
      </c>
      <c r="L632">
        <v>0</v>
      </c>
      <c r="M632">
        <v>2</v>
      </c>
      <c r="N632">
        <v>2</v>
      </c>
      <c r="O632">
        <v>2</v>
      </c>
      <c r="P632">
        <v>3</v>
      </c>
      <c r="Q632">
        <v>0</v>
      </c>
      <c r="R632">
        <v>0</v>
      </c>
      <c r="S632">
        <v>7.1720000000000004E-3</v>
      </c>
      <c r="T632">
        <v>7.1830000000000001E-3</v>
      </c>
      <c r="U632">
        <v>2.6999999999999999E-5</v>
      </c>
      <c r="V632"/>
      <c r="W632"/>
      <c r="X632"/>
      <c r="Y632"/>
      <c r="Z632"/>
      <c r="AA632"/>
      <c r="AB632"/>
      <c r="AC632"/>
      <c r="AD632"/>
      <c r="AE632"/>
      <c r="AF632"/>
      <c r="AG632"/>
      <c r="AH632"/>
      <c r="AI632"/>
      <c r="AJ632"/>
    </row>
    <row r="633" spans="1:42" x14ac:dyDescent="0.2">
      <c r="A633" s="33">
        <v>10</v>
      </c>
      <c r="B633" s="33" t="s">
        <v>95</v>
      </c>
      <c r="C633" t="s">
        <v>30</v>
      </c>
      <c r="D633">
        <v>25</v>
      </c>
      <c r="E633">
        <v>700</v>
      </c>
      <c r="F633">
        <v>0</v>
      </c>
      <c r="G633">
        <v>2147</v>
      </c>
      <c r="H633">
        <v>2147</v>
      </c>
      <c r="I633">
        <v>0</v>
      </c>
      <c r="J633">
        <v>0.26203900000000002</v>
      </c>
      <c r="K633">
        <v>781</v>
      </c>
      <c r="L633">
        <v>33</v>
      </c>
      <c r="M633">
        <v>2</v>
      </c>
      <c r="N633">
        <v>2</v>
      </c>
      <c r="O633">
        <v>2</v>
      </c>
      <c r="P633">
        <v>16</v>
      </c>
      <c r="Q633">
        <v>77</v>
      </c>
      <c r="R633">
        <v>12</v>
      </c>
      <c r="S633">
        <v>9.3856999999999996E-2</v>
      </c>
      <c r="T633">
        <v>9.3893000000000004E-2</v>
      </c>
      <c r="U633">
        <v>6.1598E-2</v>
      </c>
      <c r="V633"/>
      <c r="W633"/>
      <c r="X633"/>
      <c r="Y633"/>
      <c r="Z633"/>
      <c r="AA633"/>
      <c r="AB633"/>
      <c r="AC633"/>
      <c r="AD633"/>
      <c r="AE633"/>
      <c r="AF633"/>
      <c r="AG633"/>
      <c r="AH633"/>
      <c r="AI633"/>
      <c r="AJ633"/>
    </row>
    <row r="634" spans="1:42" x14ac:dyDescent="0.2">
      <c r="A634" s="33">
        <v>10</v>
      </c>
      <c r="B634" s="33" t="s">
        <v>95</v>
      </c>
      <c r="C634" t="s">
        <v>31</v>
      </c>
      <c r="D634">
        <v>25</v>
      </c>
      <c r="E634">
        <v>700</v>
      </c>
      <c r="F634">
        <v>0</v>
      </c>
      <c r="G634">
        <v>2147</v>
      </c>
      <c r="H634">
        <v>2147</v>
      </c>
      <c r="I634">
        <v>0</v>
      </c>
      <c r="J634">
        <v>0.75621300000000002</v>
      </c>
      <c r="K634">
        <v>4152</v>
      </c>
      <c r="L634">
        <v>139</v>
      </c>
      <c r="M634">
        <v>2</v>
      </c>
      <c r="N634">
        <v>2</v>
      </c>
      <c r="O634">
        <v>2</v>
      </c>
      <c r="P634">
        <v>27</v>
      </c>
      <c r="Q634">
        <v>268</v>
      </c>
      <c r="R634">
        <v>15</v>
      </c>
      <c r="S634">
        <v>0.365979</v>
      </c>
      <c r="T634">
        <v>0.36602800000000002</v>
      </c>
      <c r="U634">
        <v>5.5516000000000003E-2</v>
      </c>
      <c r="V634"/>
      <c r="W634"/>
      <c r="X634"/>
      <c r="Y634"/>
      <c r="Z634"/>
      <c r="AA634"/>
      <c r="AB634"/>
      <c r="AC634"/>
      <c r="AD634"/>
      <c r="AE634"/>
      <c r="AF634"/>
      <c r="AG634"/>
      <c r="AH634"/>
      <c r="AI634"/>
      <c r="AJ634"/>
    </row>
    <row r="635" spans="1:42" x14ac:dyDescent="0.2">
      <c r="A635" s="33">
        <v>10</v>
      </c>
      <c r="B635" s="33" t="s">
        <v>95</v>
      </c>
      <c r="C635" t="s">
        <v>32</v>
      </c>
      <c r="D635">
        <v>25</v>
      </c>
      <c r="E635">
        <v>700</v>
      </c>
      <c r="F635">
        <v>0</v>
      </c>
      <c r="G635">
        <v>2131</v>
      </c>
      <c r="H635">
        <v>2131</v>
      </c>
      <c r="I635">
        <v>0</v>
      </c>
      <c r="J635">
        <v>4.9812789999999998</v>
      </c>
      <c r="K635">
        <v>26014</v>
      </c>
      <c r="L635">
        <v>308</v>
      </c>
      <c r="M635">
        <v>2</v>
      </c>
      <c r="N635">
        <v>1</v>
      </c>
      <c r="O635">
        <v>1</v>
      </c>
      <c r="P635">
        <v>157</v>
      </c>
      <c r="Q635">
        <v>1634</v>
      </c>
      <c r="R635">
        <v>149</v>
      </c>
      <c r="S635">
        <v>4.9721960000000003</v>
      </c>
      <c r="T635">
        <v>4.9722479999999996</v>
      </c>
      <c r="U635">
        <v>1.3519999999999999E-3</v>
      </c>
      <c r="V635"/>
      <c r="W635"/>
      <c r="X635"/>
      <c r="Y635"/>
      <c r="Z635"/>
      <c r="AA635"/>
      <c r="AB635"/>
      <c r="AC635"/>
      <c r="AD635"/>
      <c r="AE635"/>
      <c r="AF635"/>
      <c r="AG635"/>
      <c r="AH635"/>
      <c r="AI635"/>
      <c r="AJ635"/>
    </row>
    <row r="636" spans="1:42" x14ac:dyDescent="0.2">
      <c r="A636" s="33">
        <v>10</v>
      </c>
      <c r="B636" s="33" t="s">
        <v>95</v>
      </c>
      <c r="C636" t="s">
        <v>33</v>
      </c>
      <c r="D636">
        <v>25</v>
      </c>
      <c r="E636">
        <v>700</v>
      </c>
      <c r="F636">
        <v>0</v>
      </c>
      <c r="G636">
        <v>2147</v>
      </c>
      <c r="H636">
        <v>2147</v>
      </c>
      <c r="I636">
        <v>0</v>
      </c>
      <c r="J636">
        <v>9.7037999999999999E-2</v>
      </c>
      <c r="K636">
        <v>0</v>
      </c>
      <c r="L636">
        <v>3</v>
      </c>
      <c r="M636">
        <v>2</v>
      </c>
      <c r="N636">
        <v>2</v>
      </c>
      <c r="O636">
        <v>2</v>
      </c>
      <c r="P636">
        <v>30</v>
      </c>
      <c r="Q636">
        <v>3</v>
      </c>
      <c r="R636">
        <v>27</v>
      </c>
      <c r="S636">
        <v>7.4578000000000005E-2</v>
      </c>
      <c r="T636">
        <v>7.4597999999999998E-2</v>
      </c>
      <c r="U636">
        <v>5.6427999999999999E-2</v>
      </c>
      <c r="V636"/>
      <c r="W636"/>
      <c r="X636"/>
      <c r="Y636"/>
      <c r="Z636"/>
      <c r="AA636"/>
      <c r="AB636"/>
      <c r="AC636"/>
      <c r="AD636"/>
      <c r="AE636"/>
      <c r="AF636"/>
      <c r="AG636"/>
      <c r="AH636"/>
      <c r="AI636"/>
      <c r="AJ636"/>
    </row>
    <row r="637" spans="1:42" x14ac:dyDescent="0.2">
      <c r="A637" s="33">
        <v>10</v>
      </c>
      <c r="B637" s="33" t="s">
        <v>95</v>
      </c>
      <c r="C637" t="s">
        <v>34</v>
      </c>
      <c r="D637">
        <v>25</v>
      </c>
      <c r="E637">
        <v>700</v>
      </c>
      <c r="F637">
        <v>0</v>
      </c>
      <c r="G637">
        <v>2147</v>
      </c>
      <c r="H637">
        <v>2147</v>
      </c>
      <c r="I637">
        <v>0</v>
      </c>
      <c r="J637">
        <v>0.108663</v>
      </c>
      <c r="K637">
        <v>0</v>
      </c>
      <c r="L637">
        <v>14</v>
      </c>
      <c r="M637">
        <v>2</v>
      </c>
      <c r="N637">
        <v>2</v>
      </c>
      <c r="O637">
        <v>2</v>
      </c>
      <c r="P637">
        <v>117</v>
      </c>
      <c r="Q637">
        <v>21</v>
      </c>
      <c r="R637">
        <v>112</v>
      </c>
      <c r="S637">
        <v>9.3406000000000003E-2</v>
      </c>
      <c r="T637">
        <v>9.3425999999999995E-2</v>
      </c>
      <c r="U637">
        <v>5.6358999999999999E-2</v>
      </c>
      <c r="V637"/>
      <c r="W637"/>
      <c r="X637"/>
      <c r="Y637"/>
      <c r="Z637"/>
      <c r="AA637"/>
      <c r="AB637"/>
      <c r="AC637"/>
      <c r="AD637"/>
      <c r="AE637"/>
      <c r="AF637"/>
      <c r="AG637"/>
      <c r="AH637"/>
      <c r="AI637"/>
      <c r="AJ637"/>
    </row>
    <row r="638" spans="1:42" x14ac:dyDescent="0.2">
      <c r="A638" s="33">
        <v>10</v>
      </c>
      <c r="B638" s="33" t="s">
        <v>95</v>
      </c>
      <c r="C638" t="s">
        <v>35</v>
      </c>
      <c r="D638">
        <v>25</v>
      </c>
      <c r="E638">
        <v>700</v>
      </c>
      <c r="F638">
        <v>0</v>
      </c>
      <c r="G638">
        <v>2145</v>
      </c>
      <c r="H638">
        <v>2145</v>
      </c>
      <c r="I638">
        <v>0</v>
      </c>
      <c r="J638">
        <v>0.16663800000000001</v>
      </c>
      <c r="K638">
        <v>0</v>
      </c>
      <c r="L638">
        <v>13</v>
      </c>
      <c r="M638">
        <v>2</v>
      </c>
      <c r="N638">
        <v>2</v>
      </c>
      <c r="O638">
        <v>2</v>
      </c>
      <c r="P638">
        <v>26</v>
      </c>
      <c r="Q638">
        <v>15</v>
      </c>
      <c r="R638">
        <v>14</v>
      </c>
      <c r="S638">
        <v>0.152282</v>
      </c>
      <c r="T638">
        <v>0.152307</v>
      </c>
      <c r="U638">
        <v>5.8828999999999999E-2</v>
      </c>
      <c r="V638"/>
      <c r="W638"/>
      <c r="X638"/>
      <c r="Y638"/>
      <c r="Z638"/>
      <c r="AA638"/>
      <c r="AB638"/>
      <c r="AC638"/>
      <c r="AD638"/>
      <c r="AE638"/>
      <c r="AF638"/>
      <c r="AG638"/>
      <c r="AH638"/>
      <c r="AI638"/>
      <c r="AJ638"/>
    </row>
    <row r="639" spans="1:42" x14ac:dyDescent="0.2">
      <c r="A639" s="33">
        <v>10</v>
      </c>
      <c r="B639" s="33" t="s">
        <v>95</v>
      </c>
      <c r="C639" t="s">
        <v>36</v>
      </c>
      <c r="D639">
        <v>25</v>
      </c>
      <c r="E639">
        <v>700</v>
      </c>
      <c r="F639">
        <v>0</v>
      </c>
      <c r="G639">
        <v>2145</v>
      </c>
      <c r="H639">
        <v>2145</v>
      </c>
      <c r="I639">
        <v>0</v>
      </c>
      <c r="J639">
        <v>0.12936500000000001</v>
      </c>
      <c r="K639">
        <v>0</v>
      </c>
      <c r="L639">
        <v>14</v>
      </c>
      <c r="M639">
        <v>2</v>
      </c>
      <c r="N639">
        <v>2</v>
      </c>
      <c r="O639">
        <v>2</v>
      </c>
      <c r="P639">
        <v>16</v>
      </c>
      <c r="Q639">
        <v>19</v>
      </c>
      <c r="R639">
        <v>9</v>
      </c>
      <c r="S639">
        <v>0.121243</v>
      </c>
      <c r="T639">
        <v>0.12128</v>
      </c>
      <c r="U639">
        <v>5.3872000000000003E-2</v>
      </c>
      <c r="V639" s="28">
        <f t="shared" ref="V639:AA639" si="186">IFERROR(AVERAGE(G632:G639),"")</f>
        <v>2144.5</v>
      </c>
      <c r="W639" s="28">
        <f t="shared" si="186"/>
        <v>2144.5</v>
      </c>
      <c r="X639" s="28">
        <f t="shared" si="186"/>
        <v>0</v>
      </c>
      <c r="Y639" s="28">
        <f t="shared" si="186"/>
        <v>0.81372549999999999</v>
      </c>
      <c r="Z639" s="28">
        <f t="shared" si="186"/>
        <v>3868.375</v>
      </c>
      <c r="AA639" s="28">
        <f t="shared" si="186"/>
        <v>65.5</v>
      </c>
      <c r="AB639" s="28">
        <f t="shared" ref="AB639:AG639" si="187">IFERROR(AVERAGE(P632:P639),"")</f>
        <v>49</v>
      </c>
      <c r="AC639" s="28">
        <f t="shared" si="187"/>
        <v>254.625</v>
      </c>
      <c r="AD639" s="28">
        <f t="shared" si="187"/>
        <v>42.25</v>
      </c>
      <c r="AE639" s="28">
        <f t="shared" si="187"/>
        <v>0.7350891249999999</v>
      </c>
      <c r="AF639" s="28">
        <f t="shared" si="187"/>
        <v>0.73512037499999994</v>
      </c>
      <c r="AG639" s="28">
        <f t="shared" si="187"/>
        <v>4.2997624999999998E-2</v>
      </c>
      <c r="AH639" s="28">
        <f>IFERROR(AVERAGE(N632:N639),"")</f>
        <v>1.875</v>
      </c>
      <c r="AI639" s="28">
        <f>IFERROR(AVERAGE(O632:O639),"")</f>
        <v>1.875</v>
      </c>
      <c r="AJ639" s="28">
        <f>AVERAGE(M632:M639)</f>
        <v>2</v>
      </c>
      <c r="AK639">
        <f>COUNTA(D632:D639)</f>
        <v>8</v>
      </c>
      <c r="AL639">
        <f>COUNTIF(M632:M639,"=2")</f>
        <v>8</v>
      </c>
      <c r="AM639">
        <f>COUNTIF(M632:M639,"=1")</f>
        <v>0</v>
      </c>
      <c r="AN639">
        <f>COUNTIF(M632:M639,"=0")</f>
        <v>0</v>
      </c>
      <c r="AO639">
        <f>COUNTIF(M632:M639,"=3")</f>
        <v>0</v>
      </c>
      <c r="AP639">
        <f>COUNTIF(M632:M639,"=")</f>
        <v>0</v>
      </c>
    </row>
    <row r="640" spans="1:42" x14ac:dyDescent="0.2">
      <c r="A640" s="33">
        <v>10</v>
      </c>
      <c r="B640" s="33" t="s">
        <v>96</v>
      </c>
      <c r="C640" t="s">
        <v>37</v>
      </c>
      <c r="D640">
        <v>25</v>
      </c>
      <c r="E640">
        <v>1000</v>
      </c>
      <c r="F640">
        <v>0</v>
      </c>
      <c r="G640">
        <v>4633</v>
      </c>
      <c r="H640">
        <v>4633</v>
      </c>
      <c r="I640">
        <v>0</v>
      </c>
      <c r="J640">
        <v>8.5764999999999994E-2</v>
      </c>
      <c r="K640">
        <v>0</v>
      </c>
      <c r="L640">
        <v>10</v>
      </c>
      <c r="M640">
        <v>2</v>
      </c>
      <c r="N640">
        <v>4</v>
      </c>
      <c r="O640">
        <v>4</v>
      </c>
      <c r="P640">
        <v>20</v>
      </c>
      <c r="Q640">
        <v>11</v>
      </c>
      <c r="R640">
        <v>17</v>
      </c>
      <c r="S640">
        <v>7.1933999999999998E-2</v>
      </c>
      <c r="T640">
        <v>7.1954000000000004E-2</v>
      </c>
      <c r="U640">
        <v>5.3689000000000001E-2</v>
      </c>
      <c r="V640"/>
      <c r="W640"/>
      <c r="X640"/>
      <c r="Y640"/>
      <c r="Z640"/>
      <c r="AA640"/>
      <c r="AB640"/>
      <c r="AC640"/>
      <c r="AD640"/>
      <c r="AE640"/>
      <c r="AF640"/>
      <c r="AG640"/>
      <c r="AH640"/>
      <c r="AI640"/>
      <c r="AJ640"/>
    </row>
    <row r="641" spans="1:42" x14ac:dyDescent="0.2">
      <c r="A641" s="33">
        <v>10</v>
      </c>
      <c r="B641" s="33" t="s">
        <v>96</v>
      </c>
      <c r="C641" t="s">
        <v>38</v>
      </c>
      <c r="D641">
        <v>25</v>
      </c>
      <c r="E641">
        <v>1000</v>
      </c>
      <c r="F641">
        <v>0</v>
      </c>
      <c r="G641">
        <v>4105</v>
      </c>
      <c r="H641">
        <v>4105</v>
      </c>
      <c r="I641">
        <v>0</v>
      </c>
      <c r="J641">
        <v>0.97728199999999998</v>
      </c>
      <c r="K641">
        <v>3217</v>
      </c>
      <c r="L641">
        <v>182</v>
      </c>
      <c r="M641">
        <v>2</v>
      </c>
      <c r="N641">
        <v>4</v>
      </c>
      <c r="O641">
        <v>4</v>
      </c>
      <c r="P641">
        <v>32</v>
      </c>
      <c r="Q641">
        <v>484</v>
      </c>
      <c r="R641">
        <v>25</v>
      </c>
      <c r="S641">
        <v>0.218137</v>
      </c>
      <c r="T641">
        <v>0.218192</v>
      </c>
      <c r="U641">
        <v>5.9186999999999997E-2</v>
      </c>
      <c r="V641"/>
      <c r="W641"/>
      <c r="X641"/>
      <c r="Y641"/>
      <c r="Z641"/>
      <c r="AA641"/>
      <c r="AB641"/>
      <c r="AC641"/>
      <c r="AD641"/>
      <c r="AE641"/>
      <c r="AF641"/>
      <c r="AG641"/>
      <c r="AH641"/>
      <c r="AI641"/>
      <c r="AJ641"/>
    </row>
    <row r="642" spans="1:42" x14ac:dyDescent="0.2">
      <c r="A642" s="33">
        <v>10</v>
      </c>
      <c r="B642" s="33" t="s">
        <v>96</v>
      </c>
      <c r="C642" t="s">
        <v>39</v>
      </c>
      <c r="D642">
        <v>25</v>
      </c>
      <c r="E642">
        <v>1000</v>
      </c>
      <c r="F642">
        <v>0</v>
      </c>
      <c r="G642">
        <v>3914</v>
      </c>
      <c r="H642">
        <v>3914</v>
      </c>
      <c r="I642">
        <v>0</v>
      </c>
      <c r="J642">
        <v>39.315159999999999</v>
      </c>
      <c r="K642">
        <v>106822</v>
      </c>
      <c r="L642">
        <v>1282</v>
      </c>
      <c r="M642">
        <v>2</v>
      </c>
      <c r="N642">
        <v>3</v>
      </c>
      <c r="O642">
        <v>3</v>
      </c>
      <c r="P642">
        <v>24</v>
      </c>
      <c r="Q642">
        <v>6870</v>
      </c>
      <c r="R642">
        <v>8</v>
      </c>
      <c r="S642">
        <v>14.259501</v>
      </c>
      <c r="T642">
        <v>14.259579</v>
      </c>
      <c r="U642">
        <v>8.6110999999999993E-2</v>
      </c>
      <c r="V642"/>
      <c r="W642"/>
      <c r="X642"/>
      <c r="Y642"/>
      <c r="Z642"/>
      <c r="AA642"/>
      <c r="AB642"/>
      <c r="AC642"/>
      <c r="AD642"/>
      <c r="AE642"/>
      <c r="AF642"/>
      <c r="AG642"/>
      <c r="AH642"/>
      <c r="AI642"/>
      <c r="AJ642"/>
    </row>
    <row r="643" spans="1:42" x14ac:dyDescent="0.2">
      <c r="A643" s="33">
        <v>10</v>
      </c>
      <c r="B643" s="33" t="s">
        <v>96</v>
      </c>
      <c r="C643" t="s">
        <v>40</v>
      </c>
      <c r="D643">
        <v>25</v>
      </c>
      <c r="E643">
        <v>1000</v>
      </c>
      <c r="F643">
        <v>0</v>
      </c>
      <c r="G643">
        <v>3550</v>
      </c>
      <c r="H643">
        <v>3550</v>
      </c>
      <c r="I643">
        <v>0</v>
      </c>
      <c r="J643">
        <v>34.339215000000003</v>
      </c>
      <c r="K643">
        <v>97847</v>
      </c>
      <c r="L643">
        <v>1193</v>
      </c>
      <c r="M643">
        <v>2</v>
      </c>
      <c r="N643">
        <v>2</v>
      </c>
      <c r="O643">
        <v>2</v>
      </c>
      <c r="P643">
        <v>19</v>
      </c>
      <c r="Q643">
        <v>13084</v>
      </c>
      <c r="R643">
        <v>2</v>
      </c>
      <c r="S643">
        <v>11.858466999999999</v>
      </c>
      <c r="T643">
        <v>11.858522000000001</v>
      </c>
      <c r="U643">
        <v>9.0838000000000002E-2</v>
      </c>
      <c r="V643"/>
      <c r="W643"/>
      <c r="X643"/>
      <c r="Y643"/>
      <c r="Z643"/>
      <c r="AA643"/>
      <c r="AB643"/>
      <c r="AC643"/>
      <c r="AD643"/>
      <c r="AE643"/>
      <c r="AF643"/>
      <c r="AG643"/>
      <c r="AH643"/>
      <c r="AI643"/>
      <c r="AJ643"/>
    </row>
    <row r="644" spans="1:42" x14ac:dyDescent="0.2">
      <c r="A644" s="33">
        <v>10</v>
      </c>
      <c r="B644" s="33" t="s">
        <v>96</v>
      </c>
      <c r="C644" t="s">
        <v>41</v>
      </c>
      <c r="D644">
        <v>25</v>
      </c>
      <c r="E644">
        <v>1000</v>
      </c>
      <c r="F644">
        <v>0</v>
      </c>
      <c r="G644">
        <v>3930</v>
      </c>
      <c r="H644">
        <v>3930</v>
      </c>
      <c r="I644">
        <v>0</v>
      </c>
      <c r="J644">
        <v>0.21379400000000001</v>
      </c>
      <c r="K644">
        <v>71</v>
      </c>
      <c r="L644">
        <v>24</v>
      </c>
      <c r="M644">
        <v>2</v>
      </c>
      <c r="N644">
        <v>3</v>
      </c>
      <c r="O644">
        <v>3</v>
      </c>
      <c r="P644">
        <v>154</v>
      </c>
      <c r="Q644">
        <v>45</v>
      </c>
      <c r="R644">
        <v>145</v>
      </c>
      <c r="S644">
        <v>0.17768900000000001</v>
      </c>
      <c r="T644">
        <v>0.177706</v>
      </c>
      <c r="U644">
        <v>5.3788000000000002E-2</v>
      </c>
      <c r="V644"/>
      <c r="W644"/>
      <c r="X644"/>
      <c r="Y644"/>
      <c r="Z644"/>
      <c r="AA644"/>
      <c r="AB644"/>
      <c r="AC644"/>
      <c r="AD644"/>
      <c r="AE644"/>
      <c r="AF644"/>
      <c r="AG644"/>
      <c r="AH644"/>
      <c r="AI644"/>
      <c r="AJ644"/>
    </row>
    <row r="645" spans="1:42" x14ac:dyDescent="0.2">
      <c r="A645" s="33">
        <v>10</v>
      </c>
      <c r="B645" s="33" t="s">
        <v>96</v>
      </c>
      <c r="C645" t="s">
        <v>42</v>
      </c>
      <c r="D645">
        <v>25</v>
      </c>
      <c r="E645">
        <v>1000</v>
      </c>
      <c r="F645">
        <v>0</v>
      </c>
      <c r="G645">
        <v>3744</v>
      </c>
      <c r="H645">
        <v>3744</v>
      </c>
      <c r="I645">
        <v>0</v>
      </c>
      <c r="J645">
        <v>5.4910880000000004</v>
      </c>
      <c r="K645">
        <v>16598</v>
      </c>
      <c r="L645">
        <v>553</v>
      </c>
      <c r="M645">
        <v>2</v>
      </c>
      <c r="N645">
        <v>3</v>
      </c>
      <c r="O645">
        <v>3</v>
      </c>
      <c r="P645">
        <v>42</v>
      </c>
      <c r="Q645">
        <v>3185</v>
      </c>
      <c r="R645">
        <v>27</v>
      </c>
      <c r="S645">
        <v>5.1007389999999999</v>
      </c>
      <c r="T645">
        <v>5.1007959999999999</v>
      </c>
      <c r="U645">
        <v>6.4400000000000004E-4</v>
      </c>
      <c r="V645"/>
      <c r="W645"/>
      <c r="X645"/>
      <c r="Y645"/>
      <c r="Z645"/>
      <c r="AA645"/>
      <c r="AB645"/>
      <c r="AC645"/>
      <c r="AD645"/>
      <c r="AE645"/>
      <c r="AF645"/>
      <c r="AG645"/>
      <c r="AH645"/>
      <c r="AI645"/>
      <c r="AJ645"/>
    </row>
    <row r="646" spans="1:42" x14ac:dyDescent="0.2">
      <c r="A646" s="33">
        <v>10</v>
      </c>
      <c r="B646" s="33" t="s">
        <v>96</v>
      </c>
      <c r="C646" t="s">
        <v>43</v>
      </c>
      <c r="D646">
        <v>25</v>
      </c>
      <c r="E646">
        <v>1000</v>
      </c>
      <c r="F646">
        <v>0</v>
      </c>
      <c r="G646">
        <v>3616</v>
      </c>
      <c r="H646">
        <v>3616</v>
      </c>
      <c r="I646">
        <v>0</v>
      </c>
      <c r="J646">
        <v>12.845891</v>
      </c>
      <c r="K646">
        <v>34469</v>
      </c>
      <c r="L646">
        <v>785</v>
      </c>
      <c r="M646">
        <v>2</v>
      </c>
      <c r="N646">
        <v>3</v>
      </c>
      <c r="O646">
        <v>3</v>
      </c>
      <c r="P646">
        <v>28</v>
      </c>
      <c r="Q646">
        <v>4718</v>
      </c>
      <c r="R646">
        <v>13</v>
      </c>
      <c r="S646">
        <v>1.253034</v>
      </c>
      <c r="T646">
        <v>1.2530870000000001</v>
      </c>
      <c r="U646">
        <v>7.8428999999999999E-2</v>
      </c>
      <c r="V646"/>
      <c r="W646"/>
      <c r="X646"/>
      <c r="Y646"/>
      <c r="Z646"/>
      <c r="AA646"/>
      <c r="AB646"/>
      <c r="AC646"/>
      <c r="AD646"/>
      <c r="AE646"/>
      <c r="AF646"/>
      <c r="AG646"/>
      <c r="AH646"/>
      <c r="AI646"/>
      <c r="AJ646"/>
    </row>
    <row r="647" spans="1:42" x14ac:dyDescent="0.2">
      <c r="A647" s="33">
        <v>10</v>
      </c>
      <c r="B647" s="33" t="s">
        <v>96</v>
      </c>
      <c r="C647" t="s">
        <v>44</v>
      </c>
      <c r="D647">
        <v>25</v>
      </c>
      <c r="E647">
        <v>1000</v>
      </c>
      <c r="F647">
        <v>0</v>
      </c>
      <c r="G647">
        <v>3282</v>
      </c>
      <c r="H647">
        <v>3282</v>
      </c>
      <c r="I647">
        <v>0</v>
      </c>
      <c r="J647">
        <v>0.44008199999999997</v>
      </c>
      <c r="K647">
        <v>1529</v>
      </c>
      <c r="L647">
        <v>188</v>
      </c>
      <c r="M647">
        <v>2</v>
      </c>
      <c r="N647">
        <v>1</v>
      </c>
      <c r="O647">
        <v>1</v>
      </c>
      <c r="P647">
        <v>24</v>
      </c>
      <c r="Q647">
        <v>382</v>
      </c>
      <c r="R647">
        <v>7</v>
      </c>
      <c r="S647">
        <v>0.33057599999999998</v>
      </c>
      <c r="T647">
        <v>0.33062900000000001</v>
      </c>
      <c r="U647">
        <v>6.7171999999999996E-2</v>
      </c>
      <c r="V647"/>
      <c r="W647"/>
      <c r="X647"/>
      <c r="Y647"/>
      <c r="Z647"/>
      <c r="AA647"/>
      <c r="AB647"/>
      <c r="AC647"/>
      <c r="AD647"/>
      <c r="AE647"/>
      <c r="AF647"/>
      <c r="AG647"/>
      <c r="AH647"/>
      <c r="AI647"/>
      <c r="AJ647"/>
    </row>
    <row r="648" spans="1:42" x14ac:dyDescent="0.2">
      <c r="A648" s="33">
        <v>10</v>
      </c>
      <c r="B648" s="33" t="s">
        <v>96</v>
      </c>
      <c r="C648" t="s">
        <v>45</v>
      </c>
      <c r="D648">
        <v>25</v>
      </c>
      <c r="E648">
        <v>1000</v>
      </c>
      <c r="F648">
        <v>0</v>
      </c>
      <c r="G648">
        <v>3707</v>
      </c>
      <c r="H648">
        <v>3707</v>
      </c>
      <c r="I648">
        <v>0</v>
      </c>
      <c r="J648">
        <v>0.81547999999999998</v>
      </c>
      <c r="K648">
        <v>2066</v>
      </c>
      <c r="L648">
        <v>204</v>
      </c>
      <c r="M648">
        <v>2</v>
      </c>
      <c r="N648">
        <v>2</v>
      </c>
      <c r="O648">
        <v>2</v>
      </c>
      <c r="P648">
        <v>33</v>
      </c>
      <c r="Q648">
        <v>439</v>
      </c>
      <c r="R648">
        <v>15</v>
      </c>
      <c r="S648">
        <v>0.57810799999999996</v>
      </c>
      <c r="T648">
        <v>0.57816299999999998</v>
      </c>
      <c r="U648">
        <v>6.3653000000000001E-2</v>
      </c>
      <c r="V648"/>
      <c r="W648"/>
      <c r="X648"/>
      <c r="Y648"/>
      <c r="Z648"/>
      <c r="AA648"/>
      <c r="AB648"/>
      <c r="AC648"/>
      <c r="AD648"/>
      <c r="AE648"/>
      <c r="AF648"/>
      <c r="AG648"/>
      <c r="AH648"/>
      <c r="AI648"/>
      <c r="AJ648"/>
    </row>
    <row r="649" spans="1:42" x14ac:dyDescent="0.2">
      <c r="A649" s="33">
        <v>10</v>
      </c>
      <c r="B649" s="33" t="s">
        <v>96</v>
      </c>
      <c r="C649" t="s">
        <v>46</v>
      </c>
      <c r="D649">
        <v>25</v>
      </c>
      <c r="E649">
        <v>1000</v>
      </c>
      <c r="F649">
        <v>0</v>
      </c>
      <c r="G649">
        <v>4046</v>
      </c>
      <c r="H649">
        <v>4046</v>
      </c>
      <c r="I649">
        <v>0</v>
      </c>
      <c r="J649">
        <v>3.756402</v>
      </c>
      <c r="K649">
        <v>8713</v>
      </c>
      <c r="L649">
        <v>229</v>
      </c>
      <c r="M649">
        <v>2</v>
      </c>
      <c r="N649">
        <v>3</v>
      </c>
      <c r="O649">
        <v>3</v>
      </c>
      <c r="P649">
        <v>42</v>
      </c>
      <c r="Q649">
        <v>1655</v>
      </c>
      <c r="R649">
        <v>21</v>
      </c>
      <c r="S649">
        <v>3.5382199999999999</v>
      </c>
      <c r="T649">
        <v>3.538262</v>
      </c>
      <c r="U649">
        <v>6.5839999999999996E-2</v>
      </c>
      <c r="V649"/>
      <c r="W649"/>
      <c r="X649"/>
      <c r="Y649"/>
      <c r="Z649"/>
      <c r="AA649"/>
      <c r="AB649"/>
      <c r="AC649"/>
      <c r="AD649"/>
      <c r="AE649"/>
      <c r="AF649"/>
      <c r="AG649"/>
      <c r="AH649"/>
      <c r="AI649"/>
      <c r="AJ649"/>
    </row>
    <row r="650" spans="1:42" x14ac:dyDescent="0.2">
      <c r="A650" s="33">
        <v>10</v>
      </c>
      <c r="B650" s="33" t="s">
        <v>96</v>
      </c>
      <c r="C650" t="s">
        <v>47</v>
      </c>
      <c r="D650">
        <v>25</v>
      </c>
      <c r="E650">
        <v>1000</v>
      </c>
      <c r="F650">
        <v>0</v>
      </c>
      <c r="G650">
        <v>3509</v>
      </c>
      <c r="H650">
        <v>3509</v>
      </c>
      <c r="I650">
        <v>0</v>
      </c>
      <c r="J650">
        <v>59.748573</v>
      </c>
      <c r="K650">
        <v>166437</v>
      </c>
      <c r="L650">
        <v>1726</v>
      </c>
      <c r="M650">
        <v>2</v>
      </c>
      <c r="N650">
        <v>2</v>
      </c>
      <c r="O650">
        <v>2</v>
      </c>
      <c r="P650">
        <v>38</v>
      </c>
      <c r="Q650">
        <v>15906</v>
      </c>
      <c r="R650">
        <v>27</v>
      </c>
      <c r="S650">
        <v>48.812083999999999</v>
      </c>
      <c r="T650">
        <v>48.812145999999998</v>
      </c>
      <c r="U650">
        <v>6.9639999999999994E-2</v>
      </c>
      <c r="V650" s="28">
        <f t="shared" ref="V650:AA650" si="188">IFERROR(AVERAGE(G640:G650),"")</f>
        <v>3821.4545454545455</v>
      </c>
      <c r="W650" s="28">
        <f t="shared" si="188"/>
        <v>3821.4545454545455</v>
      </c>
      <c r="X650" s="28">
        <f t="shared" si="188"/>
        <v>0</v>
      </c>
      <c r="Y650" s="28">
        <f t="shared" si="188"/>
        <v>14.366248363636362</v>
      </c>
      <c r="Z650" s="28">
        <f t="shared" si="188"/>
        <v>39797.181818181816</v>
      </c>
      <c r="AA650" s="28">
        <f t="shared" si="188"/>
        <v>579.63636363636363</v>
      </c>
      <c r="AB650" s="28">
        <f t="shared" ref="AB650:AG650" si="189">IFERROR(AVERAGE(P640:P650),"")</f>
        <v>41.454545454545453</v>
      </c>
      <c r="AC650" s="28">
        <f t="shared" si="189"/>
        <v>4252.636363636364</v>
      </c>
      <c r="AD650" s="28">
        <f t="shared" si="189"/>
        <v>27.90909090909091</v>
      </c>
      <c r="AE650" s="28">
        <f t="shared" si="189"/>
        <v>7.8362262727272727</v>
      </c>
      <c r="AF650" s="28">
        <f t="shared" si="189"/>
        <v>7.8362760000000007</v>
      </c>
      <c r="AG650" s="28">
        <f t="shared" si="189"/>
        <v>6.2635545454545458E-2</v>
      </c>
      <c r="AH650" s="28">
        <f>IFERROR(AVERAGE(N640:N650),"")</f>
        <v>2.7272727272727271</v>
      </c>
      <c r="AI650" s="28">
        <f>IFERROR(AVERAGE(O640:O650),"")</f>
        <v>2.7272727272727271</v>
      </c>
      <c r="AJ650" s="28">
        <f>AVERAGE(M640:M650)</f>
        <v>2</v>
      </c>
      <c r="AK650">
        <f>COUNTA(D640:D650)</f>
        <v>11</v>
      </c>
      <c r="AL650">
        <f>COUNTIF(M640:M650,"=2")</f>
        <v>11</v>
      </c>
      <c r="AM650">
        <f>COUNTIF(M640:M650,"=1")</f>
        <v>0</v>
      </c>
      <c r="AN650">
        <f>COUNTIF(M640:M650,"=0")</f>
        <v>0</v>
      </c>
      <c r="AO650">
        <f>COUNTIF(M640:M650,"=3")</f>
        <v>0</v>
      </c>
      <c r="AP650">
        <f>COUNTIF(M640:M650,"=")</f>
        <v>0</v>
      </c>
    </row>
    <row r="651" spans="1:42" x14ac:dyDescent="0.2">
      <c r="A651" s="33">
        <v>10</v>
      </c>
      <c r="B651" s="33" t="s">
        <v>97</v>
      </c>
      <c r="C651" t="s">
        <v>48</v>
      </c>
      <c r="D651">
        <v>25</v>
      </c>
      <c r="E651">
        <v>1000</v>
      </c>
      <c r="F651">
        <v>0</v>
      </c>
      <c r="G651">
        <v>3602</v>
      </c>
      <c r="H651">
        <v>3602</v>
      </c>
      <c r="I651">
        <v>0</v>
      </c>
      <c r="J651">
        <v>8.5933999999999996E-2</v>
      </c>
      <c r="K651">
        <v>0</v>
      </c>
      <c r="L651">
        <v>14</v>
      </c>
      <c r="M651">
        <v>2</v>
      </c>
      <c r="N651">
        <v>3</v>
      </c>
      <c r="O651">
        <v>3</v>
      </c>
      <c r="P651">
        <v>9</v>
      </c>
      <c r="Q651">
        <v>15</v>
      </c>
      <c r="R651">
        <v>6</v>
      </c>
      <c r="S651">
        <v>7.5950000000000004E-2</v>
      </c>
      <c r="T651">
        <v>7.5985999999999998E-2</v>
      </c>
      <c r="U651">
        <v>5.8892E-2</v>
      </c>
      <c r="V651"/>
      <c r="W651"/>
      <c r="X651"/>
      <c r="Y651"/>
      <c r="Z651"/>
      <c r="AA651"/>
      <c r="AB651"/>
      <c r="AC651"/>
      <c r="AD651"/>
      <c r="AE651"/>
      <c r="AF651"/>
      <c r="AG651"/>
      <c r="AH651"/>
      <c r="AI651"/>
      <c r="AJ651"/>
    </row>
    <row r="652" spans="1:42" x14ac:dyDescent="0.2">
      <c r="A652" s="33">
        <v>10</v>
      </c>
      <c r="B652" s="33" t="s">
        <v>97</v>
      </c>
      <c r="C652" t="s">
        <v>49</v>
      </c>
      <c r="D652">
        <v>25</v>
      </c>
      <c r="E652">
        <v>1000</v>
      </c>
      <c r="F652">
        <v>0</v>
      </c>
      <c r="G652">
        <v>3380</v>
      </c>
      <c r="H652">
        <v>3380</v>
      </c>
      <c r="I652">
        <v>0</v>
      </c>
      <c r="J652">
        <v>30.720697999999999</v>
      </c>
      <c r="K652">
        <v>185219</v>
      </c>
      <c r="L652">
        <v>451</v>
      </c>
      <c r="M652">
        <v>2</v>
      </c>
      <c r="N652">
        <v>3</v>
      </c>
      <c r="O652">
        <v>3</v>
      </c>
      <c r="P652">
        <v>32</v>
      </c>
      <c r="Q652">
        <v>2134</v>
      </c>
      <c r="R652">
        <v>23</v>
      </c>
      <c r="S652">
        <v>8.6366999999999999E-2</v>
      </c>
      <c r="T652">
        <v>8.6400000000000005E-2</v>
      </c>
      <c r="U652">
        <v>3.1799999999999998E-4</v>
      </c>
      <c r="V652"/>
      <c r="W652"/>
      <c r="X652"/>
      <c r="Y652"/>
      <c r="Z652"/>
      <c r="AA652"/>
      <c r="AB652"/>
      <c r="AC652"/>
      <c r="AD652"/>
      <c r="AE652"/>
      <c r="AF652"/>
      <c r="AG652"/>
      <c r="AH652"/>
      <c r="AI652"/>
      <c r="AJ652"/>
    </row>
    <row r="653" spans="1:42" x14ac:dyDescent="0.2">
      <c r="A653" s="33">
        <v>10</v>
      </c>
      <c r="B653" s="33" t="s">
        <v>97</v>
      </c>
      <c r="C653" t="s">
        <v>50</v>
      </c>
      <c r="D653">
        <v>25</v>
      </c>
      <c r="E653">
        <v>1000</v>
      </c>
      <c r="F653">
        <v>0</v>
      </c>
      <c r="G653">
        <v>2972.7828</v>
      </c>
      <c r="H653">
        <v>3269</v>
      </c>
      <c r="I653">
        <v>9.0614E-2</v>
      </c>
      <c r="J653">
        <v>3600.0324249999999</v>
      </c>
      <c r="K653">
        <v>7482235</v>
      </c>
      <c r="L653">
        <v>1498</v>
      </c>
      <c r="M653">
        <v>1</v>
      </c>
      <c r="N653">
        <v>3</v>
      </c>
      <c r="O653">
        <v>3</v>
      </c>
      <c r="P653">
        <v>31</v>
      </c>
      <c r="Q653">
        <v>11463</v>
      </c>
      <c r="R653">
        <v>13</v>
      </c>
      <c r="S653">
        <v>125.12919599999999</v>
      </c>
      <c r="T653">
        <v>125.129266</v>
      </c>
      <c r="U653">
        <v>8.2458000000000004E-2</v>
      </c>
      <c r="V653"/>
      <c r="W653"/>
      <c r="X653"/>
      <c r="Y653"/>
      <c r="Z653"/>
      <c r="AA653"/>
      <c r="AB653"/>
      <c r="AC653"/>
      <c r="AD653"/>
      <c r="AE653"/>
      <c r="AF653"/>
      <c r="AG653"/>
      <c r="AH653"/>
      <c r="AI653"/>
      <c r="AJ653"/>
    </row>
    <row r="654" spans="1:42" x14ac:dyDescent="0.2">
      <c r="A654" s="33">
        <v>10</v>
      </c>
      <c r="B654" s="33" t="s">
        <v>97</v>
      </c>
      <c r="C654" t="s">
        <v>51</v>
      </c>
      <c r="D654">
        <v>25</v>
      </c>
      <c r="E654">
        <v>1000</v>
      </c>
      <c r="F654">
        <v>0</v>
      </c>
      <c r="G654">
        <v>2585.7101290000001</v>
      </c>
      <c r="H654">
        <v>2997</v>
      </c>
      <c r="I654">
        <v>0.13723399999999999</v>
      </c>
      <c r="J654">
        <v>3600.0593050000002</v>
      </c>
      <c r="K654">
        <v>5062603</v>
      </c>
      <c r="L654">
        <v>4013</v>
      </c>
      <c r="M654">
        <v>1</v>
      </c>
      <c r="N654">
        <v>3</v>
      </c>
      <c r="O654">
        <v>3</v>
      </c>
      <c r="P654">
        <v>102</v>
      </c>
      <c r="Q654">
        <v>24122</v>
      </c>
      <c r="R654">
        <v>93</v>
      </c>
      <c r="S654">
        <v>185.67426499999999</v>
      </c>
      <c r="T654">
        <v>185.67433600000001</v>
      </c>
      <c r="U654">
        <v>7.5179999999999997E-2</v>
      </c>
      <c r="V654"/>
      <c r="W654"/>
      <c r="X654"/>
      <c r="Y654"/>
      <c r="Z654"/>
      <c r="AA654"/>
      <c r="AB654"/>
      <c r="AC654"/>
      <c r="AD654"/>
      <c r="AE654"/>
      <c r="AF654"/>
      <c r="AG654"/>
      <c r="AH654"/>
      <c r="AI654"/>
      <c r="AJ654"/>
    </row>
    <row r="655" spans="1:42" x14ac:dyDescent="0.2">
      <c r="A655" s="33">
        <v>10</v>
      </c>
      <c r="B655" s="33" t="s">
        <v>97</v>
      </c>
      <c r="C655" t="s">
        <v>52</v>
      </c>
      <c r="D655">
        <v>25</v>
      </c>
      <c r="E655">
        <v>1000</v>
      </c>
      <c r="F655">
        <v>0</v>
      </c>
      <c r="G655">
        <v>3380</v>
      </c>
      <c r="H655">
        <v>3380</v>
      </c>
      <c r="I655">
        <v>0</v>
      </c>
      <c r="J655">
        <v>0.256768</v>
      </c>
      <c r="K655">
        <v>73</v>
      </c>
      <c r="L655">
        <v>27</v>
      </c>
      <c r="M655">
        <v>2</v>
      </c>
      <c r="N655">
        <v>3</v>
      </c>
      <c r="O655">
        <v>3</v>
      </c>
      <c r="P655">
        <v>28</v>
      </c>
      <c r="Q655">
        <v>35</v>
      </c>
      <c r="R655">
        <v>17</v>
      </c>
      <c r="S655">
        <v>0.20438600000000001</v>
      </c>
      <c r="T655">
        <v>0.204427</v>
      </c>
      <c r="U655">
        <v>8.4947999999999996E-2</v>
      </c>
      <c r="V655"/>
      <c r="W655"/>
      <c r="X655"/>
      <c r="Y655"/>
      <c r="Z655"/>
      <c r="AA655"/>
      <c r="AB655"/>
      <c r="AC655"/>
      <c r="AD655"/>
      <c r="AE655"/>
      <c r="AF655"/>
      <c r="AG655"/>
      <c r="AH655"/>
      <c r="AI655"/>
      <c r="AJ655"/>
    </row>
    <row r="656" spans="1:42" x14ac:dyDescent="0.2">
      <c r="A656" s="33">
        <v>10</v>
      </c>
      <c r="B656" s="33" t="s">
        <v>97</v>
      </c>
      <c r="C656" t="s">
        <v>53</v>
      </c>
      <c r="D656">
        <v>25</v>
      </c>
      <c r="E656">
        <v>1000</v>
      </c>
      <c r="F656">
        <v>0</v>
      </c>
      <c r="G656">
        <v>3240</v>
      </c>
      <c r="H656">
        <v>3240</v>
      </c>
      <c r="I656">
        <v>0</v>
      </c>
      <c r="J656">
        <v>0.28441699999999998</v>
      </c>
      <c r="K656">
        <v>880</v>
      </c>
      <c r="L656">
        <v>56</v>
      </c>
      <c r="M656">
        <v>2</v>
      </c>
      <c r="N656">
        <v>3</v>
      </c>
      <c r="O656">
        <v>3</v>
      </c>
      <c r="P656">
        <v>42</v>
      </c>
      <c r="Q656">
        <v>73</v>
      </c>
      <c r="R656">
        <v>29</v>
      </c>
      <c r="S656">
        <v>0.19620799999999999</v>
      </c>
      <c r="T656">
        <v>0.19626099999999999</v>
      </c>
      <c r="U656">
        <v>5.5699999999999999E-4</v>
      </c>
      <c r="V656"/>
      <c r="W656"/>
      <c r="X656"/>
      <c r="Y656"/>
      <c r="Z656"/>
      <c r="AA656"/>
      <c r="AB656"/>
      <c r="AC656"/>
      <c r="AD656"/>
      <c r="AE656"/>
      <c r="AF656"/>
      <c r="AG656"/>
      <c r="AH656"/>
      <c r="AI656"/>
      <c r="AJ656"/>
    </row>
    <row r="657" spans="1:42" x14ac:dyDescent="0.2">
      <c r="A657" s="33">
        <v>10</v>
      </c>
      <c r="B657" s="33" t="s">
        <v>97</v>
      </c>
      <c r="C657" t="s">
        <v>54</v>
      </c>
      <c r="D657">
        <v>25</v>
      </c>
      <c r="E657">
        <v>1000</v>
      </c>
      <c r="F657">
        <v>0</v>
      </c>
      <c r="G657">
        <v>2983</v>
      </c>
      <c r="H657">
        <v>2983</v>
      </c>
      <c r="I657">
        <v>0</v>
      </c>
      <c r="J657">
        <v>89.316490999999999</v>
      </c>
      <c r="K657">
        <v>374576</v>
      </c>
      <c r="L657">
        <v>619</v>
      </c>
      <c r="M657">
        <v>2</v>
      </c>
      <c r="N657">
        <v>3</v>
      </c>
      <c r="O657">
        <v>3</v>
      </c>
      <c r="P657">
        <v>33</v>
      </c>
      <c r="Q657">
        <v>6009</v>
      </c>
      <c r="R657">
        <v>25</v>
      </c>
      <c r="S657">
        <v>9.0127260000000007</v>
      </c>
      <c r="T657">
        <v>9.0127869999999994</v>
      </c>
      <c r="U657">
        <v>4.66E-4</v>
      </c>
      <c r="V657"/>
      <c r="W657"/>
      <c r="X657"/>
      <c r="Y657"/>
      <c r="Z657"/>
      <c r="AA657"/>
      <c r="AB657"/>
      <c r="AC657"/>
      <c r="AD657"/>
      <c r="AE657"/>
      <c r="AF657"/>
      <c r="AG657"/>
      <c r="AH657"/>
      <c r="AI657"/>
      <c r="AJ657"/>
    </row>
    <row r="658" spans="1:42" x14ac:dyDescent="0.2">
      <c r="A658" s="33">
        <v>10</v>
      </c>
      <c r="B658" s="33" t="s">
        <v>97</v>
      </c>
      <c r="C658" t="s">
        <v>55</v>
      </c>
      <c r="D658">
        <v>25</v>
      </c>
      <c r="E658">
        <v>1000</v>
      </c>
      <c r="F658">
        <v>0</v>
      </c>
      <c r="G658">
        <v>2399.4030109999999</v>
      </c>
      <c r="H658">
        <v>2691</v>
      </c>
      <c r="I658">
        <v>0.10836</v>
      </c>
      <c r="J658">
        <v>3600.0675729999998</v>
      </c>
      <c r="K658">
        <v>6475110</v>
      </c>
      <c r="L658">
        <v>6103</v>
      </c>
      <c r="M658">
        <v>1</v>
      </c>
      <c r="N658">
        <v>2</v>
      </c>
      <c r="O658">
        <v>2</v>
      </c>
      <c r="P658">
        <v>20</v>
      </c>
      <c r="Q658">
        <v>31664</v>
      </c>
      <c r="R658">
        <v>3</v>
      </c>
      <c r="S658">
        <v>47.570931000000002</v>
      </c>
      <c r="T658">
        <v>47.571247999999997</v>
      </c>
      <c r="U658">
        <v>8.6069999999999994E-2</v>
      </c>
      <c r="V658" s="28">
        <f t="shared" ref="V658:AA658" si="190">IFERROR(AVERAGE(G651:G658),"")</f>
        <v>3067.8619924999998</v>
      </c>
      <c r="W658" s="28">
        <f t="shared" si="190"/>
        <v>3192.75</v>
      </c>
      <c r="X658" s="28">
        <f t="shared" si="190"/>
        <v>4.2026000000000001E-2</v>
      </c>
      <c r="Y658" s="28">
        <f t="shared" si="190"/>
        <v>1365.102951375</v>
      </c>
      <c r="Z658" s="28">
        <f t="shared" si="190"/>
        <v>2447587</v>
      </c>
      <c r="AA658" s="28">
        <f t="shared" si="190"/>
        <v>1597.625</v>
      </c>
      <c r="AB658" s="28">
        <f t="shared" ref="AB658:AG658" si="191">IFERROR(AVERAGE(P651:P658),"")</f>
        <v>37.125</v>
      </c>
      <c r="AC658" s="28">
        <f t="shared" si="191"/>
        <v>9439.375</v>
      </c>
      <c r="AD658" s="28">
        <f t="shared" si="191"/>
        <v>26.125</v>
      </c>
      <c r="AE658" s="28">
        <f t="shared" si="191"/>
        <v>45.993753624999997</v>
      </c>
      <c r="AF658" s="28">
        <f t="shared" si="191"/>
        <v>45.993838875000009</v>
      </c>
      <c r="AG658" s="28">
        <f t="shared" si="191"/>
        <v>4.8611124999999998E-2</v>
      </c>
      <c r="AH658" s="28">
        <f>IFERROR(AVERAGE(N651:N658),"")</f>
        <v>2.875</v>
      </c>
      <c r="AI658" s="28">
        <f>IFERROR(AVERAGE(O651:O658),"")</f>
        <v>2.875</v>
      </c>
      <c r="AJ658" s="28">
        <f>AVERAGE(M651:M658)</f>
        <v>1.625</v>
      </c>
      <c r="AK658">
        <f>COUNTA(D651:D658)</f>
        <v>8</v>
      </c>
      <c r="AL658">
        <f>COUNTIF(M651:M658,"=2")</f>
        <v>5</v>
      </c>
      <c r="AM658">
        <f>COUNTIF(M651:M658,"=1")</f>
        <v>3</v>
      </c>
      <c r="AN658">
        <f>COUNTIF(M651:M658,"=0")</f>
        <v>0</v>
      </c>
      <c r="AO658">
        <f>COUNTIF(M651:M658,"=3")</f>
        <v>0</v>
      </c>
      <c r="AP658">
        <f>COUNTIF(M651:M658,"=")</f>
        <v>0</v>
      </c>
    </row>
    <row r="659" spans="1:42" x14ac:dyDescent="0.2">
      <c r="B659" s="33" t="s">
        <v>98</v>
      </c>
      <c r="V659" s="28">
        <f t="shared" ref="V659:AA659" si="192">IFERROR(AVERAGE(G603:G658),"")</f>
        <v>3294.8374274999996</v>
      </c>
      <c r="W659" s="28">
        <f t="shared" si="192"/>
        <v>3312.6785714285716</v>
      </c>
      <c r="X659" s="28">
        <f t="shared" si="192"/>
        <v>6.0037142857142858E-3</v>
      </c>
      <c r="Y659" s="28">
        <f t="shared" si="192"/>
        <v>228.38152735714286</v>
      </c>
      <c r="Z659" s="28">
        <f t="shared" si="192"/>
        <v>382497.73214285716</v>
      </c>
      <c r="AA659" s="28">
        <f t="shared" si="192"/>
        <v>758.03571428571433</v>
      </c>
      <c r="AB659" s="28">
        <f t="shared" ref="AB659:AG659" si="193">IFERROR(AVERAGE(P603:P658),"")</f>
        <v>40.089285714285715</v>
      </c>
      <c r="AC659" s="28">
        <f t="shared" si="193"/>
        <v>4319.5535714285716</v>
      </c>
      <c r="AD659" s="28">
        <f t="shared" si="193"/>
        <v>29.642857142857142</v>
      </c>
      <c r="AE659" s="28">
        <f t="shared" si="193"/>
        <v>12.105730946428571</v>
      </c>
      <c r="AF659" s="28">
        <f t="shared" si="193"/>
        <v>12.105778714285716</v>
      </c>
      <c r="AG659" s="28">
        <f t="shared" si="193"/>
        <v>7.7781107142857131E-2</v>
      </c>
      <c r="AH659" s="28">
        <f>IFERROR(AVERAGE(N603:N658),"")</f>
        <v>3.25</v>
      </c>
      <c r="AI659" s="28">
        <f>IFERROR(AVERAGE(O603:O658),"")</f>
        <v>3.25</v>
      </c>
      <c r="AJ659" s="28">
        <f>AVERAGE(M603:M658)</f>
        <v>1.9464285714285714</v>
      </c>
      <c r="AK659">
        <f>COUNTA(D603:D658)</f>
        <v>56</v>
      </c>
      <c r="AL659">
        <f>COUNTIF(M603:M658,"=2")</f>
        <v>53</v>
      </c>
      <c r="AM659">
        <f>COUNTIF(M603:M658,"=1")</f>
        <v>3</v>
      </c>
      <c r="AN659">
        <f>COUNTIF(M603:M658,"=0")</f>
        <v>0</v>
      </c>
      <c r="AO659">
        <f>COUNTIF(M603:M658,"=3")</f>
        <v>0</v>
      </c>
      <c r="AP659">
        <f>COUNTIF(M603:M658,"=")</f>
        <v>0</v>
      </c>
    </row>
    <row r="660" spans="1:42" x14ac:dyDescent="0.2">
      <c r="V660" s="28">
        <f t="shared" ref="V660:AA660" si="194">MIN(G603:G658)</f>
        <v>1869</v>
      </c>
      <c r="W660" s="28">
        <f t="shared" si="194"/>
        <v>1869</v>
      </c>
      <c r="X660" s="28">
        <f t="shared" si="194"/>
        <v>0</v>
      </c>
      <c r="Y660" s="28">
        <f t="shared" si="194"/>
        <v>8.1239999999999993E-3</v>
      </c>
      <c r="Z660" s="28">
        <f t="shared" si="194"/>
        <v>0</v>
      </c>
      <c r="AA660" s="28">
        <f t="shared" si="194"/>
        <v>0</v>
      </c>
      <c r="AB660" s="28">
        <f t="shared" ref="AB660:AG660" si="195">MIN(P603:P658)</f>
        <v>2</v>
      </c>
      <c r="AC660" s="28">
        <f t="shared" si="195"/>
        <v>0</v>
      </c>
      <c r="AD660" s="28">
        <f t="shared" si="195"/>
        <v>0</v>
      </c>
      <c r="AE660" s="28">
        <f t="shared" si="195"/>
        <v>6.8180000000000003E-3</v>
      </c>
      <c r="AF660" s="28">
        <f t="shared" si="195"/>
        <v>6.829E-3</v>
      </c>
      <c r="AG660" s="28">
        <f t="shared" si="195"/>
        <v>1.8E-5</v>
      </c>
      <c r="AH660" s="28">
        <f>MIN(N603:N658)</f>
        <v>1</v>
      </c>
      <c r="AI660" s="28">
        <f>MIN(O603:O658)</f>
        <v>1</v>
      </c>
      <c r="AJ660" s="28">
        <f>MIN(M603:M658)</f>
        <v>1</v>
      </c>
    </row>
    <row r="661" spans="1:42" x14ac:dyDescent="0.2">
      <c r="V661" s="28">
        <f t="shared" ref="V661:AA661" si="196">MAX(G603:G658)</f>
        <v>6171</v>
      </c>
      <c r="W661" s="28">
        <f t="shared" si="196"/>
        <v>6171</v>
      </c>
      <c r="X661" s="28">
        <f t="shared" si="196"/>
        <v>0.13723399999999999</v>
      </c>
      <c r="Y661" s="28">
        <f t="shared" si="196"/>
        <v>3600.0675729999998</v>
      </c>
      <c r="Z661" s="28">
        <f t="shared" si="196"/>
        <v>7482235</v>
      </c>
      <c r="AA661" s="28">
        <f t="shared" si="196"/>
        <v>9936</v>
      </c>
      <c r="AB661" s="28">
        <f t="shared" ref="AB661:AG661" si="197">MAX(P603:P658)</f>
        <v>157</v>
      </c>
      <c r="AC661" s="28">
        <f t="shared" si="197"/>
        <v>55082</v>
      </c>
      <c r="AD661" s="28">
        <f t="shared" si="197"/>
        <v>149</v>
      </c>
      <c r="AE661" s="28">
        <f t="shared" si="197"/>
        <v>185.67426499999999</v>
      </c>
      <c r="AF661" s="28">
        <f t="shared" si="197"/>
        <v>185.67433600000001</v>
      </c>
      <c r="AG661" s="28">
        <f t="shared" si="197"/>
        <v>1.033876</v>
      </c>
      <c r="AH661" s="28">
        <f>MAX(N603:N658)</f>
        <v>8</v>
      </c>
      <c r="AI661" s="28">
        <f>MAX(O603:O658)</f>
        <v>8</v>
      </c>
      <c r="AJ661" s="28">
        <f>MAX(M603:M658)</f>
        <v>2</v>
      </c>
    </row>
    <row r="662" spans="1:42" x14ac:dyDescent="0.2">
      <c r="A662" s="43" t="s">
        <v>152</v>
      </c>
      <c r="V662"/>
      <c r="W662"/>
      <c r="X662"/>
      <c r="Y662"/>
      <c r="Z662"/>
      <c r="AA662"/>
      <c r="AB662"/>
      <c r="AC662"/>
      <c r="AD662"/>
      <c r="AE662"/>
      <c r="AF662"/>
      <c r="AG662"/>
      <c r="AH662"/>
      <c r="AI662"/>
      <c r="AJ662"/>
    </row>
    <row r="663" spans="1:42" x14ac:dyDescent="0.2">
      <c r="A663" s="33">
        <v>5</v>
      </c>
      <c r="B663" s="33" t="s">
        <v>92</v>
      </c>
      <c r="C663" t="s">
        <v>0</v>
      </c>
      <c r="D663">
        <v>25</v>
      </c>
      <c r="E663">
        <v>200</v>
      </c>
      <c r="F663">
        <v>0</v>
      </c>
      <c r="G663">
        <v>1913</v>
      </c>
      <c r="H663">
        <v>1913</v>
      </c>
      <c r="I663">
        <v>0</v>
      </c>
      <c r="J663">
        <v>8.6879999999999995E-3</v>
      </c>
      <c r="K663">
        <v>0</v>
      </c>
      <c r="L663">
        <v>0</v>
      </c>
      <c r="M663">
        <v>2</v>
      </c>
      <c r="N663">
        <v>3</v>
      </c>
      <c r="O663">
        <v>3</v>
      </c>
      <c r="P663">
        <v>2</v>
      </c>
      <c r="Q663">
        <v>0</v>
      </c>
      <c r="R663">
        <v>0</v>
      </c>
      <c r="S663">
        <v>7.0990000000000003E-3</v>
      </c>
      <c r="T663">
        <v>7.1120000000000003E-3</v>
      </c>
      <c r="U663">
        <v>2.1999999999999999E-5</v>
      </c>
      <c r="V663"/>
      <c r="W663"/>
      <c r="X663"/>
      <c r="Y663"/>
      <c r="Z663"/>
      <c r="AA663"/>
      <c r="AB663"/>
      <c r="AC663"/>
      <c r="AD663"/>
      <c r="AE663"/>
      <c r="AF663"/>
      <c r="AG663"/>
      <c r="AH663"/>
      <c r="AI663"/>
      <c r="AJ663"/>
    </row>
    <row r="664" spans="1:42" x14ac:dyDescent="0.2">
      <c r="A664" s="33">
        <v>5</v>
      </c>
      <c r="B664" s="33" t="s">
        <v>92</v>
      </c>
      <c r="C664" t="s">
        <v>1</v>
      </c>
      <c r="D664">
        <v>25</v>
      </c>
      <c r="E664">
        <v>200</v>
      </c>
      <c r="F664">
        <v>0</v>
      </c>
      <c r="G664">
        <v>1903</v>
      </c>
      <c r="H664">
        <v>1903</v>
      </c>
      <c r="I664">
        <v>0</v>
      </c>
      <c r="J664">
        <v>6.8294999999999995E-2</v>
      </c>
      <c r="K664">
        <v>0</v>
      </c>
      <c r="L664">
        <v>2</v>
      </c>
      <c r="M664">
        <v>2</v>
      </c>
      <c r="N664">
        <v>3</v>
      </c>
      <c r="O664">
        <v>3</v>
      </c>
      <c r="P664">
        <v>8</v>
      </c>
      <c r="Q664">
        <v>2</v>
      </c>
      <c r="R664">
        <v>3</v>
      </c>
      <c r="S664">
        <v>6.3866000000000006E-2</v>
      </c>
      <c r="T664">
        <v>6.3884999999999997E-2</v>
      </c>
      <c r="U664">
        <v>4.3131000000000003E-2</v>
      </c>
      <c r="V664"/>
      <c r="W664"/>
      <c r="X664"/>
      <c r="Y664"/>
      <c r="Z664"/>
      <c r="AA664"/>
      <c r="AB664"/>
      <c r="AC664"/>
      <c r="AD664"/>
      <c r="AE664"/>
      <c r="AF664"/>
      <c r="AG664"/>
      <c r="AH664"/>
      <c r="AI664"/>
      <c r="AJ664"/>
    </row>
    <row r="665" spans="1:42" x14ac:dyDescent="0.2">
      <c r="A665" s="33">
        <v>5</v>
      </c>
      <c r="B665" s="33" t="s">
        <v>92</v>
      </c>
      <c r="C665" t="s">
        <v>2</v>
      </c>
      <c r="D665">
        <v>25</v>
      </c>
      <c r="E665">
        <v>200</v>
      </c>
      <c r="F665">
        <v>0</v>
      </c>
      <c r="G665">
        <v>1903</v>
      </c>
      <c r="H665">
        <v>1903</v>
      </c>
      <c r="I665">
        <v>0</v>
      </c>
      <c r="J665">
        <v>0.231874</v>
      </c>
      <c r="K665">
        <v>0</v>
      </c>
      <c r="L665">
        <v>22</v>
      </c>
      <c r="M665">
        <v>2</v>
      </c>
      <c r="N665">
        <v>3</v>
      </c>
      <c r="O665">
        <v>3</v>
      </c>
      <c r="P665">
        <v>21</v>
      </c>
      <c r="Q665">
        <v>59</v>
      </c>
      <c r="R665">
        <v>9</v>
      </c>
      <c r="S665">
        <v>0.18859600000000001</v>
      </c>
      <c r="T665">
        <v>0.188614</v>
      </c>
      <c r="U665">
        <v>6.1314E-2</v>
      </c>
      <c r="V665"/>
      <c r="W665"/>
      <c r="X665"/>
      <c r="Y665"/>
      <c r="Z665"/>
      <c r="AA665"/>
      <c r="AB665"/>
      <c r="AC665"/>
      <c r="AD665"/>
      <c r="AE665"/>
      <c r="AF665"/>
      <c r="AG665"/>
      <c r="AH665"/>
      <c r="AI665"/>
      <c r="AJ665"/>
    </row>
    <row r="666" spans="1:42" x14ac:dyDescent="0.2">
      <c r="A666" s="33">
        <v>5</v>
      </c>
      <c r="B666" s="33" t="s">
        <v>92</v>
      </c>
      <c r="C666" t="s">
        <v>3</v>
      </c>
      <c r="D666">
        <v>25</v>
      </c>
      <c r="E666">
        <v>200</v>
      </c>
      <c r="F666">
        <v>0</v>
      </c>
      <c r="G666">
        <v>1869</v>
      </c>
      <c r="H666">
        <v>1869</v>
      </c>
      <c r="I666">
        <v>0</v>
      </c>
      <c r="J666">
        <v>0.20002</v>
      </c>
      <c r="K666">
        <v>0</v>
      </c>
      <c r="L666">
        <v>34</v>
      </c>
      <c r="M666">
        <v>2</v>
      </c>
      <c r="N666">
        <v>3</v>
      </c>
      <c r="O666">
        <v>3</v>
      </c>
      <c r="P666">
        <v>11</v>
      </c>
      <c r="Q666">
        <v>94</v>
      </c>
      <c r="R666">
        <v>2</v>
      </c>
      <c r="S666">
        <v>0.19534299999999999</v>
      </c>
      <c r="T666">
        <v>0.19537299999999999</v>
      </c>
      <c r="U666">
        <v>5.9244999999999999E-2</v>
      </c>
      <c r="V666"/>
      <c r="W666"/>
      <c r="X666"/>
      <c r="Y666"/>
      <c r="Z666"/>
      <c r="AA666"/>
      <c r="AB666"/>
      <c r="AC666"/>
      <c r="AD666"/>
      <c r="AE666"/>
      <c r="AF666"/>
      <c r="AG666"/>
      <c r="AH666"/>
      <c r="AI666"/>
      <c r="AJ666"/>
    </row>
    <row r="667" spans="1:42" x14ac:dyDescent="0.2">
      <c r="A667" s="33">
        <v>5</v>
      </c>
      <c r="B667" s="33" t="s">
        <v>92</v>
      </c>
      <c r="C667" t="s">
        <v>4</v>
      </c>
      <c r="D667">
        <v>25</v>
      </c>
      <c r="E667">
        <v>200</v>
      </c>
      <c r="F667">
        <v>0</v>
      </c>
      <c r="G667">
        <v>1913</v>
      </c>
      <c r="H667">
        <v>1913</v>
      </c>
      <c r="I667">
        <v>0</v>
      </c>
      <c r="J667">
        <v>0.121236</v>
      </c>
      <c r="K667">
        <v>0</v>
      </c>
      <c r="L667">
        <v>6</v>
      </c>
      <c r="M667">
        <v>2</v>
      </c>
      <c r="N667">
        <v>3</v>
      </c>
      <c r="O667">
        <v>3</v>
      </c>
      <c r="P667">
        <v>87</v>
      </c>
      <c r="Q667">
        <v>2</v>
      </c>
      <c r="R667">
        <v>85</v>
      </c>
      <c r="S667">
        <v>6.8491999999999997E-2</v>
      </c>
      <c r="T667">
        <v>6.8530999999999995E-2</v>
      </c>
      <c r="U667">
        <v>5.9329E-2</v>
      </c>
      <c r="V667"/>
      <c r="W667"/>
      <c r="X667"/>
      <c r="Y667"/>
      <c r="Z667"/>
      <c r="AA667"/>
      <c r="AB667"/>
      <c r="AC667"/>
      <c r="AD667"/>
      <c r="AE667"/>
      <c r="AF667"/>
      <c r="AG667"/>
      <c r="AH667"/>
      <c r="AI667"/>
      <c r="AJ667"/>
    </row>
    <row r="668" spans="1:42" x14ac:dyDescent="0.2">
      <c r="A668" s="33">
        <v>5</v>
      </c>
      <c r="B668" s="33" t="s">
        <v>92</v>
      </c>
      <c r="C668" t="s">
        <v>5</v>
      </c>
      <c r="D668">
        <v>25</v>
      </c>
      <c r="E668">
        <v>200</v>
      </c>
      <c r="F668">
        <v>0</v>
      </c>
      <c r="G668">
        <v>1913</v>
      </c>
      <c r="H668">
        <v>1913</v>
      </c>
      <c r="I668">
        <v>0</v>
      </c>
      <c r="J668">
        <v>9.7680000000000006E-3</v>
      </c>
      <c r="K668">
        <v>0</v>
      </c>
      <c r="L668">
        <v>0</v>
      </c>
      <c r="M668">
        <v>2</v>
      </c>
      <c r="N668">
        <v>3</v>
      </c>
      <c r="O668">
        <v>3</v>
      </c>
      <c r="P668">
        <v>2</v>
      </c>
      <c r="Q668">
        <v>0</v>
      </c>
      <c r="R668">
        <v>0</v>
      </c>
      <c r="S668">
        <v>8.1370000000000001E-3</v>
      </c>
      <c r="T668">
        <v>8.1560000000000001E-3</v>
      </c>
      <c r="U668">
        <v>3.1999999999999999E-5</v>
      </c>
      <c r="V668"/>
      <c r="W668"/>
      <c r="X668"/>
      <c r="Y668"/>
      <c r="Z668"/>
      <c r="AA668"/>
      <c r="AB668"/>
      <c r="AC668"/>
      <c r="AD668"/>
      <c r="AE668"/>
      <c r="AF668"/>
      <c r="AG668"/>
      <c r="AH668"/>
      <c r="AI668"/>
      <c r="AJ668"/>
    </row>
    <row r="669" spans="1:42" x14ac:dyDescent="0.2">
      <c r="A669" s="33">
        <v>5</v>
      </c>
      <c r="B669" s="33" t="s">
        <v>92</v>
      </c>
      <c r="C669" t="s">
        <v>6</v>
      </c>
      <c r="D669">
        <v>25</v>
      </c>
      <c r="E669">
        <v>200</v>
      </c>
      <c r="F669">
        <v>0</v>
      </c>
      <c r="G669">
        <v>1913</v>
      </c>
      <c r="H669">
        <v>1913</v>
      </c>
      <c r="I669">
        <v>0</v>
      </c>
      <c r="J669">
        <v>9.9349999999999994E-2</v>
      </c>
      <c r="K669">
        <v>0</v>
      </c>
      <c r="L669">
        <v>3</v>
      </c>
      <c r="M669">
        <v>2</v>
      </c>
      <c r="N669">
        <v>3</v>
      </c>
      <c r="O669">
        <v>3</v>
      </c>
      <c r="P669">
        <v>95</v>
      </c>
      <c r="Q669">
        <v>2</v>
      </c>
      <c r="R669">
        <v>93</v>
      </c>
      <c r="S669">
        <v>5.8360000000000002E-2</v>
      </c>
      <c r="T669">
        <v>5.8383999999999998E-2</v>
      </c>
      <c r="U669">
        <v>4.7503999999999998E-2</v>
      </c>
      <c r="V669"/>
      <c r="W669"/>
      <c r="X669"/>
      <c r="Y669"/>
      <c r="Z669"/>
      <c r="AA669"/>
      <c r="AB669"/>
      <c r="AC669"/>
      <c r="AD669"/>
      <c r="AE669"/>
      <c r="AF669"/>
      <c r="AG669"/>
      <c r="AH669"/>
      <c r="AI669"/>
      <c r="AJ669"/>
    </row>
    <row r="670" spans="1:42" x14ac:dyDescent="0.2">
      <c r="A670" s="33">
        <v>5</v>
      </c>
      <c r="B670" s="33" t="s">
        <v>92</v>
      </c>
      <c r="C670" t="s">
        <v>7</v>
      </c>
      <c r="D670">
        <v>25</v>
      </c>
      <c r="E670">
        <v>200</v>
      </c>
      <c r="F670">
        <v>0</v>
      </c>
      <c r="G670">
        <v>1913</v>
      </c>
      <c r="H670">
        <v>1913</v>
      </c>
      <c r="I670">
        <v>0</v>
      </c>
      <c r="J670">
        <v>0.174564</v>
      </c>
      <c r="K670">
        <v>0</v>
      </c>
      <c r="L670">
        <v>12</v>
      </c>
      <c r="M670">
        <v>2</v>
      </c>
      <c r="N670">
        <v>3</v>
      </c>
      <c r="O670">
        <v>3</v>
      </c>
      <c r="P670">
        <v>35</v>
      </c>
      <c r="Q670">
        <v>13</v>
      </c>
      <c r="R670">
        <v>27</v>
      </c>
      <c r="S670">
        <v>0.158973</v>
      </c>
      <c r="T670">
        <v>0.158997</v>
      </c>
      <c r="U670">
        <v>0.103631</v>
      </c>
      <c r="V670"/>
      <c r="W670"/>
      <c r="X670"/>
      <c r="Y670"/>
      <c r="Z670"/>
      <c r="AA670"/>
      <c r="AB670"/>
      <c r="AC670"/>
      <c r="AD670"/>
      <c r="AE670"/>
      <c r="AF670"/>
      <c r="AG670"/>
      <c r="AH670"/>
      <c r="AI670"/>
      <c r="AJ670"/>
    </row>
    <row r="671" spans="1:42" x14ac:dyDescent="0.2">
      <c r="A671" s="33">
        <v>5</v>
      </c>
      <c r="B671" s="33" t="s">
        <v>92</v>
      </c>
      <c r="C671" t="s">
        <v>8</v>
      </c>
      <c r="D671">
        <v>25</v>
      </c>
      <c r="E671">
        <v>200</v>
      </c>
      <c r="F671">
        <v>0</v>
      </c>
      <c r="G671">
        <v>1913</v>
      </c>
      <c r="H671">
        <v>1913</v>
      </c>
      <c r="I671">
        <v>0</v>
      </c>
      <c r="J671">
        <v>0.27898800000000001</v>
      </c>
      <c r="K671">
        <v>37</v>
      </c>
      <c r="L671">
        <v>55</v>
      </c>
      <c r="M671">
        <v>2</v>
      </c>
      <c r="N671">
        <v>3</v>
      </c>
      <c r="O671">
        <v>3</v>
      </c>
      <c r="P671">
        <v>42</v>
      </c>
      <c r="Q671">
        <v>105</v>
      </c>
      <c r="R671">
        <v>33</v>
      </c>
      <c r="S671">
        <v>0.25369700000000001</v>
      </c>
      <c r="T671">
        <v>0.253749</v>
      </c>
      <c r="U671">
        <v>0.102245</v>
      </c>
      <c r="V671" s="28">
        <f t="shared" ref="V671:AA671" si="198">IFERROR(AVERAGE(G663:G671),"")</f>
        <v>1905.8888888888889</v>
      </c>
      <c r="W671" s="28">
        <f t="shared" si="198"/>
        <v>1905.8888888888889</v>
      </c>
      <c r="X671" s="28">
        <f t="shared" si="198"/>
        <v>0</v>
      </c>
      <c r="Y671" s="28">
        <f t="shared" si="198"/>
        <v>0.13253144444444442</v>
      </c>
      <c r="Z671" s="28">
        <f t="shared" si="198"/>
        <v>4.1111111111111107</v>
      </c>
      <c r="AA671" s="28">
        <f t="shared" si="198"/>
        <v>14.888888888888889</v>
      </c>
      <c r="AB671" s="28">
        <f t="shared" ref="AB671:AG671" si="199">IFERROR(AVERAGE(P663:P671),"")</f>
        <v>33.666666666666664</v>
      </c>
      <c r="AC671" s="28">
        <f t="shared" si="199"/>
        <v>30.777777777777779</v>
      </c>
      <c r="AD671" s="28">
        <f t="shared" si="199"/>
        <v>28</v>
      </c>
      <c r="AE671" s="28">
        <f t="shared" si="199"/>
        <v>0.11139588888888888</v>
      </c>
      <c r="AF671" s="28">
        <f t="shared" si="199"/>
        <v>0.11142233333333335</v>
      </c>
      <c r="AG671" s="28">
        <f t="shared" si="199"/>
        <v>5.2939222222222221E-2</v>
      </c>
      <c r="AH671" s="28">
        <f>IFERROR(AVERAGE(N663:N671),"")</f>
        <v>3</v>
      </c>
      <c r="AI671" s="28">
        <f>IFERROR(AVERAGE(O663:O671),"")</f>
        <v>3</v>
      </c>
      <c r="AJ671" s="28">
        <f>IFERROR(AVERAGE(M663:M671),"")</f>
        <v>2</v>
      </c>
      <c r="AK671">
        <f>COUNTA(D663:D671)</f>
        <v>9</v>
      </c>
      <c r="AL671">
        <f>COUNTIF(M663:M671,"=2")</f>
        <v>9</v>
      </c>
      <c r="AM671">
        <f>COUNTIF(M663:M671,"=1")</f>
        <v>0</v>
      </c>
      <c r="AN671">
        <f>COUNTIF(M663:M671,"=0")</f>
        <v>0</v>
      </c>
      <c r="AO671">
        <f>COUNTIF(M663:M671,"=3")</f>
        <v>0</v>
      </c>
      <c r="AP671">
        <f>COUNTIF(M663:M671,"=")</f>
        <v>0</v>
      </c>
    </row>
    <row r="672" spans="1:42" x14ac:dyDescent="0.2">
      <c r="A672" s="33">
        <v>5</v>
      </c>
      <c r="B672" s="33" t="s">
        <v>93</v>
      </c>
      <c r="C672" t="s">
        <v>9</v>
      </c>
      <c r="D672">
        <v>25</v>
      </c>
      <c r="E672">
        <v>200</v>
      </c>
      <c r="F672">
        <v>0</v>
      </c>
      <c r="G672">
        <v>6171</v>
      </c>
      <c r="H672">
        <v>6171</v>
      </c>
      <c r="I672">
        <v>0</v>
      </c>
      <c r="J672">
        <v>24.109988999999999</v>
      </c>
      <c r="K672">
        <v>0</v>
      </c>
      <c r="L672">
        <v>2</v>
      </c>
      <c r="M672">
        <v>2</v>
      </c>
      <c r="N672">
        <v>8</v>
      </c>
      <c r="O672">
        <v>5</v>
      </c>
      <c r="P672">
        <v>135</v>
      </c>
      <c r="Q672">
        <v>0</v>
      </c>
      <c r="R672">
        <v>133</v>
      </c>
      <c r="S672">
        <v>24.079619999999998</v>
      </c>
      <c r="T672">
        <v>24.080462000000001</v>
      </c>
      <c r="U672">
        <v>24.068957999999999</v>
      </c>
      <c r="V672"/>
      <c r="W672"/>
      <c r="X672"/>
      <c r="Y672"/>
      <c r="Z672"/>
      <c r="AA672"/>
      <c r="AB672"/>
      <c r="AC672"/>
      <c r="AD672"/>
      <c r="AE672"/>
      <c r="AF672"/>
      <c r="AG672"/>
      <c r="AH672"/>
      <c r="AI672"/>
      <c r="AJ672"/>
    </row>
    <row r="673" spans="1:42" x14ac:dyDescent="0.2">
      <c r="A673" s="33">
        <v>5</v>
      </c>
      <c r="B673" s="33" t="s">
        <v>93</v>
      </c>
      <c r="C673" t="s">
        <v>10</v>
      </c>
      <c r="D673">
        <v>25</v>
      </c>
      <c r="E673">
        <v>200</v>
      </c>
      <c r="F673">
        <v>0</v>
      </c>
      <c r="G673">
        <v>5471</v>
      </c>
      <c r="H673">
        <v>5471</v>
      </c>
      <c r="I673">
        <v>0</v>
      </c>
      <c r="J673">
        <v>1.819828</v>
      </c>
      <c r="K673">
        <v>4325</v>
      </c>
      <c r="L673">
        <v>58</v>
      </c>
      <c r="M673">
        <v>2</v>
      </c>
      <c r="N673">
        <v>7</v>
      </c>
      <c r="O673">
        <v>5</v>
      </c>
      <c r="P673">
        <v>170</v>
      </c>
      <c r="Q673">
        <v>139</v>
      </c>
      <c r="R673">
        <v>155</v>
      </c>
      <c r="S673">
        <v>0.84746600000000005</v>
      </c>
      <c r="T673">
        <v>0.84855800000000003</v>
      </c>
      <c r="U673">
        <v>0.70952700000000002</v>
      </c>
      <c r="V673"/>
      <c r="W673"/>
      <c r="X673"/>
      <c r="Y673"/>
      <c r="Z673"/>
      <c r="AA673"/>
      <c r="AB673"/>
      <c r="AC673"/>
      <c r="AD673"/>
      <c r="AE673"/>
      <c r="AF673"/>
      <c r="AG673"/>
      <c r="AH673"/>
      <c r="AI673"/>
      <c r="AJ673"/>
    </row>
    <row r="674" spans="1:42" x14ac:dyDescent="0.2">
      <c r="A674" s="33">
        <v>5</v>
      </c>
      <c r="B674" s="33" t="s">
        <v>93</v>
      </c>
      <c r="C674" t="s">
        <v>11</v>
      </c>
      <c r="D674">
        <v>25</v>
      </c>
      <c r="E674">
        <v>200</v>
      </c>
      <c r="F674">
        <v>0</v>
      </c>
      <c r="G674">
        <v>4546</v>
      </c>
      <c r="H674">
        <v>4546</v>
      </c>
      <c r="I674">
        <v>0</v>
      </c>
      <c r="J674">
        <v>25.603968999999999</v>
      </c>
      <c r="K674">
        <v>34939</v>
      </c>
      <c r="L674">
        <v>673</v>
      </c>
      <c r="M674">
        <v>2</v>
      </c>
      <c r="N674">
        <v>5</v>
      </c>
      <c r="O674">
        <v>5</v>
      </c>
      <c r="P674">
        <v>22</v>
      </c>
      <c r="Q674">
        <v>2595</v>
      </c>
      <c r="R674">
        <v>11</v>
      </c>
      <c r="S674">
        <v>22.010176999999999</v>
      </c>
      <c r="T674">
        <v>22.010231999999998</v>
      </c>
      <c r="U674">
        <v>11.386854</v>
      </c>
      <c r="V674"/>
      <c r="W674"/>
      <c r="X674"/>
      <c r="Y674"/>
      <c r="Z674"/>
      <c r="AA674"/>
      <c r="AB674"/>
      <c r="AC674"/>
      <c r="AD674"/>
      <c r="AE674"/>
      <c r="AF674"/>
      <c r="AG674"/>
      <c r="AH674"/>
      <c r="AI674"/>
      <c r="AJ674"/>
    </row>
    <row r="675" spans="1:42" x14ac:dyDescent="0.2">
      <c r="A675" s="33">
        <v>5</v>
      </c>
      <c r="B675" s="33" t="s">
        <v>93</v>
      </c>
      <c r="C675" t="s">
        <v>12</v>
      </c>
      <c r="D675">
        <v>25</v>
      </c>
      <c r="E675">
        <v>200</v>
      </c>
      <c r="F675">
        <v>0</v>
      </c>
      <c r="G675">
        <v>4169</v>
      </c>
      <c r="H675">
        <v>4169</v>
      </c>
      <c r="I675">
        <v>0</v>
      </c>
      <c r="J675">
        <v>123.791118</v>
      </c>
      <c r="K675">
        <v>163925</v>
      </c>
      <c r="L675">
        <v>2709</v>
      </c>
      <c r="M675">
        <v>2</v>
      </c>
      <c r="N675">
        <v>4</v>
      </c>
      <c r="O675">
        <v>4</v>
      </c>
      <c r="P675">
        <v>23</v>
      </c>
      <c r="Q675">
        <v>10498</v>
      </c>
      <c r="R675">
        <v>8</v>
      </c>
      <c r="S675">
        <v>26.76595</v>
      </c>
      <c r="T675">
        <v>26.766017000000002</v>
      </c>
      <c r="U675">
        <v>2.0949650000000002</v>
      </c>
      <c r="V675"/>
      <c r="W675"/>
      <c r="X675"/>
      <c r="Y675"/>
      <c r="Z675"/>
      <c r="AA675"/>
      <c r="AB675"/>
      <c r="AC675"/>
      <c r="AD675"/>
      <c r="AE675"/>
      <c r="AF675"/>
      <c r="AG675"/>
      <c r="AH675"/>
      <c r="AI675"/>
      <c r="AJ675"/>
    </row>
    <row r="676" spans="1:42" x14ac:dyDescent="0.2">
      <c r="A676" s="33">
        <v>5</v>
      </c>
      <c r="B676" s="33" t="s">
        <v>93</v>
      </c>
      <c r="C676" t="s">
        <v>13</v>
      </c>
      <c r="D676">
        <v>25</v>
      </c>
      <c r="E676">
        <v>200</v>
      </c>
      <c r="F676">
        <v>0</v>
      </c>
      <c r="G676">
        <v>5305</v>
      </c>
      <c r="H676">
        <v>5305</v>
      </c>
      <c r="I676">
        <v>0</v>
      </c>
      <c r="J676">
        <v>0.34748000000000001</v>
      </c>
      <c r="K676">
        <v>0</v>
      </c>
      <c r="L676">
        <v>2</v>
      </c>
      <c r="M676">
        <v>2</v>
      </c>
      <c r="N676">
        <v>6</v>
      </c>
      <c r="O676">
        <v>5</v>
      </c>
      <c r="P676">
        <v>17</v>
      </c>
      <c r="Q676">
        <v>6</v>
      </c>
      <c r="R676">
        <v>10</v>
      </c>
      <c r="S676">
        <v>0.33427200000000001</v>
      </c>
      <c r="T676">
        <v>0.33510499999999999</v>
      </c>
      <c r="U676">
        <v>0.31017899999999998</v>
      </c>
      <c r="V676"/>
      <c r="W676"/>
      <c r="X676"/>
      <c r="Y676"/>
      <c r="Z676"/>
      <c r="AA676"/>
      <c r="AB676"/>
      <c r="AC676"/>
      <c r="AD676"/>
      <c r="AE676"/>
      <c r="AF676"/>
      <c r="AG676"/>
      <c r="AH676"/>
      <c r="AI676"/>
      <c r="AJ676"/>
    </row>
    <row r="677" spans="1:42" x14ac:dyDescent="0.2">
      <c r="A677" s="33">
        <v>5</v>
      </c>
      <c r="B677" s="33" t="s">
        <v>93</v>
      </c>
      <c r="C677" t="s">
        <v>14</v>
      </c>
      <c r="D677">
        <v>25</v>
      </c>
      <c r="E677">
        <v>200</v>
      </c>
      <c r="F677">
        <v>0</v>
      </c>
      <c r="G677">
        <v>4654</v>
      </c>
      <c r="H677">
        <v>4654</v>
      </c>
      <c r="I677">
        <v>0</v>
      </c>
      <c r="J677">
        <v>2.5317750000000001</v>
      </c>
      <c r="K677">
        <v>3670</v>
      </c>
      <c r="L677">
        <v>275</v>
      </c>
      <c r="M677">
        <v>2</v>
      </c>
      <c r="N677">
        <v>5</v>
      </c>
      <c r="O677">
        <v>5</v>
      </c>
      <c r="P677">
        <v>13</v>
      </c>
      <c r="Q677">
        <v>527</v>
      </c>
      <c r="R677">
        <v>4</v>
      </c>
      <c r="S677">
        <v>1.349818</v>
      </c>
      <c r="T677">
        <v>1.349853</v>
      </c>
      <c r="U677">
        <v>1.1066689999999999</v>
      </c>
      <c r="V677"/>
      <c r="W677"/>
      <c r="X677"/>
      <c r="Y677"/>
      <c r="Z677"/>
      <c r="AA677"/>
      <c r="AB677"/>
      <c r="AC677"/>
      <c r="AD677"/>
      <c r="AE677"/>
      <c r="AF677"/>
      <c r="AG677"/>
      <c r="AH677"/>
      <c r="AI677"/>
      <c r="AJ677"/>
    </row>
    <row r="678" spans="1:42" x14ac:dyDescent="0.2">
      <c r="A678" s="33">
        <v>5</v>
      </c>
      <c r="B678" s="33" t="s">
        <v>93</v>
      </c>
      <c r="C678" t="s">
        <v>15</v>
      </c>
      <c r="D678">
        <v>25</v>
      </c>
      <c r="E678">
        <v>200</v>
      </c>
      <c r="F678">
        <v>0</v>
      </c>
      <c r="G678" t="s">
        <v>56</v>
      </c>
      <c r="H678" t="s">
        <v>56</v>
      </c>
      <c r="I678" t="s">
        <v>56</v>
      </c>
      <c r="J678">
        <v>3600.0799670000001</v>
      </c>
      <c r="K678">
        <v>0</v>
      </c>
      <c r="L678">
        <v>0</v>
      </c>
      <c r="M678">
        <v>0</v>
      </c>
      <c r="N678" t="s">
        <v>56</v>
      </c>
      <c r="O678" t="s">
        <v>56</v>
      </c>
      <c r="P678">
        <v>1</v>
      </c>
      <c r="Q678">
        <v>0</v>
      </c>
      <c r="R678">
        <v>1</v>
      </c>
      <c r="S678" t="s">
        <v>56</v>
      </c>
      <c r="T678" t="s">
        <v>56</v>
      </c>
      <c r="U678">
        <v>3600.0633039999998</v>
      </c>
      <c r="V678"/>
      <c r="W678"/>
      <c r="X678"/>
      <c r="Y678"/>
      <c r="Z678"/>
      <c r="AA678"/>
      <c r="AB678"/>
      <c r="AC678"/>
      <c r="AD678"/>
      <c r="AE678"/>
      <c r="AF678"/>
      <c r="AG678"/>
      <c r="AH678"/>
      <c r="AI678"/>
      <c r="AJ678"/>
    </row>
    <row r="679" spans="1:42" x14ac:dyDescent="0.2">
      <c r="A679" s="33">
        <v>5</v>
      </c>
      <c r="B679" s="33" t="s">
        <v>93</v>
      </c>
      <c r="C679" t="s">
        <v>16</v>
      </c>
      <c r="D679">
        <v>25</v>
      </c>
      <c r="E679">
        <v>200</v>
      </c>
      <c r="F679">
        <v>0</v>
      </c>
      <c r="G679">
        <v>3973</v>
      </c>
      <c r="H679">
        <v>3973</v>
      </c>
      <c r="I679">
        <v>0</v>
      </c>
      <c r="J679">
        <v>60.352322000000001</v>
      </c>
      <c r="K679">
        <v>92089</v>
      </c>
      <c r="L679">
        <v>2411</v>
      </c>
      <c r="M679">
        <v>2</v>
      </c>
      <c r="N679">
        <v>4</v>
      </c>
      <c r="O679">
        <v>4</v>
      </c>
      <c r="P679">
        <v>23</v>
      </c>
      <c r="Q679">
        <v>9417</v>
      </c>
      <c r="R679">
        <v>10</v>
      </c>
      <c r="S679">
        <v>4.0368519999999997</v>
      </c>
      <c r="T679">
        <v>4.0369089999999996</v>
      </c>
      <c r="U679">
        <v>2.1257280000000001</v>
      </c>
      <c r="V679"/>
      <c r="W679"/>
      <c r="X679"/>
      <c r="Y679"/>
      <c r="Z679"/>
      <c r="AA679"/>
      <c r="AB679"/>
      <c r="AC679"/>
      <c r="AD679"/>
      <c r="AE679"/>
      <c r="AF679"/>
      <c r="AG679"/>
      <c r="AH679"/>
      <c r="AI679"/>
      <c r="AJ679"/>
    </row>
    <row r="680" spans="1:42" x14ac:dyDescent="0.2">
      <c r="A680" s="33">
        <v>5</v>
      </c>
      <c r="B680" s="33" t="s">
        <v>93</v>
      </c>
      <c r="C680" t="s">
        <v>17</v>
      </c>
      <c r="D680">
        <v>25</v>
      </c>
      <c r="E680">
        <v>200</v>
      </c>
      <c r="F680">
        <v>0</v>
      </c>
      <c r="G680">
        <v>4413</v>
      </c>
      <c r="H680">
        <v>4413</v>
      </c>
      <c r="I680">
        <v>0</v>
      </c>
      <c r="J680">
        <v>0.266874</v>
      </c>
      <c r="K680">
        <v>0</v>
      </c>
      <c r="L680">
        <v>4</v>
      </c>
      <c r="M680">
        <v>2</v>
      </c>
      <c r="N680">
        <v>5</v>
      </c>
      <c r="O680">
        <v>5</v>
      </c>
      <c r="P680">
        <v>204</v>
      </c>
      <c r="Q680">
        <v>14</v>
      </c>
      <c r="R680">
        <v>195</v>
      </c>
      <c r="S680">
        <v>0.19414699999999999</v>
      </c>
      <c r="T680">
        <v>0.19417999999999999</v>
      </c>
      <c r="U680">
        <v>6.7100000000000007E-2</v>
      </c>
      <c r="V680"/>
      <c r="W680"/>
      <c r="X680"/>
      <c r="Y680"/>
      <c r="Z680"/>
      <c r="AA680"/>
      <c r="AB680"/>
      <c r="AC680"/>
      <c r="AD680"/>
      <c r="AE680"/>
      <c r="AF680"/>
      <c r="AG680"/>
      <c r="AH680"/>
      <c r="AI680"/>
      <c r="AJ680"/>
    </row>
    <row r="681" spans="1:42" x14ac:dyDescent="0.2">
      <c r="A681" s="33">
        <v>5</v>
      </c>
      <c r="B681" s="33" t="s">
        <v>93</v>
      </c>
      <c r="C681" t="s">
        <v>18</v>
      </c>
      <c r="D681">
        <v>25</v>
      </c>
      <c r="E681">
        <v>200</v>
      </c>
      <c r="F681">
        <v>0</v>
      </c>
      <c r="G681">
        <v>4441</v>
      </c>
      <c r="H681">
        <v>4441</v>
      </c>
      <c r="I681">
        <v>0</v>
      </c>
      <c r="J681">
        <v>313.82333999999997</v>
      </c>
      <c r="K681">
        <v>248312</v>
      </c>
      <c r="L681">
        <v>3890</v>
      </c>
      <c r="M681">
        <v>2</v>
      </c>
      <c r="N681">
        <v>5</v>
      </c>
      <c r="O681">
        <v>5</v>
      </c>
      <c r="P681">
        <v>32</v>
      </c>
      <c r="Q681">
        <v>26335</v>
      </c>
      <c r="R681">
        <v>17</v>
      </c>
      <c r="S681">
        <v>278.47048899999999</v>
      </c>
      <c r="T681">
        <v>278.47056099999998</v>
      </c>
      <c r="U681">
        <v>0.41761999999999999</v>
      </c>
      <c r="V681"/>
      <c r="W681"/>
      <c r="X681"/>
      <c r="Y681"/>
      <c r="Z681"/>
      <c r="AA681"/>
      <c r="AB681"/>
      <c r="AC681"/>
      <c r="AD681"/>
      <c r="AE681"/>
      <c r="AF681"/>
      <c r="AG681"/>
      <c r="AH681"/>
      <c r="AI681"/>
      <c r="AJ681"/>
    </row>
    <row r="682" spans="1:42" x14ac:dyDescent="0.2">
      <c r="A682" s="33">
        <v>5</v>
      </c>
      <c r="B682" s="33" t="s">
        <v>93</v>
      </c>
      <c r="C682" t="s">
        <v>19</v>
      </c>
      <c r="D682">
        <v>25</v>
      </c>
      <c r="E682">
        <v>200</v>
      </c>
      <c r="F682">
        <v>0</v>
      </c>
      <c r="G682">
        <v>4288</v>
      </c>
      <c r="H682">
        <v>4288</v>
      </c>
      <c r="I682">
        <v>0</v>
      </c>
      <c r="J682">
        <v>19.223718000000002</v>
      </c>
      <c r="K682">
        <v>18989</v>
      </c>
      <c r="L682">
        <v>774</v>
      </c>
      <c r="M682">
        <v>2</v>
      </c>
      <c r="N682">
        <v>4</v>
      </c>
      <c r="O682">
        <v>4</v>
      </c>
      <c r="P682">
        <v>23</v>
      </c>
      <c r="Q682">
        <v>3223</v>
      </c>
      <c r="R682">
        <v>12</v>
      </c>
      <c r="S682">
        <v>18.168230000000001</v>
      </c>
      <c r="T682">
        <v>18.168289000000001</v>
      </c>
      <c r="U682">
        <v>8.3627909999999996</v>
      </c>
      <c r="V682"/>
      <c r="W682"/>
      <c r="X682"/>
      <c r="Y682"/>
      <c r="Z682"/>
      <c r="AA682"/>
      <c r="AB682"/>
      <c r="AC682"/>
      <c r="AD682"/>
      <c r="AE682"/>
      <c r="AF682"/>
      <c r="AG682"/>
      <c r="AH682"/>
      <c r="AI682"/>
      <c r="AJ682"/>
    </row>
    <row r="683" spans="1:42" x14ac:dyDescent="0.2">
      <c r="A683" s="33">
        <v>5</v>
      </c>
      <c r="B683" s="33" t="s">
        <v>93</v>
      </c>
      <c r="C683" t="s">
        <v>20</v>
      </c>
      <c r="D683">
        <v>25</v>
      </c>
      <c r="E683">
        <v>200</v>
      </c>
      <c r="F683">
        <v>0</v>
      </c>
      <c r="G683">
        <v>3930</v>
      </c>
      <c r="H683">
        <v>3930</v>
      </c>
      <c r="I683">
        <v>0</v>
      </c>
      <c r="J683">
        <v>1634.429531</v>
      </c>
      <c r="K683">
        <v>671957</v>
      </c>
      <c r="L683">
        <v>12598</v>
      </c>
      <c r="M683">
        <v>2</v>
      </c>
      <c r="N683">
        <v>4</v>
      </c>
      <c r="O683">
        <v>4</v>
      </c>
      <c r="P683">
        <v>58</v>
      </c>
      <c r="Q683">
        <v>51610</v>
      </c>
      <c r="R683">
        <v>47</v>
      </c>
      <c r="S683">
        <v>583.49559099999999</v>
      </c>
      <c r="T683">
        <v>583.495676</v>
      </c>
      <c r="U683">
        <v>0.20261399999999999</v>
      </c>
      <c r="V683" s="28">
        <f t="shared" ref="V683:AA683" si="200">IFERROR(AVERAGE(G672:G683),"")</f>
        <v>4669.181818181818</v>
      </c>
      <c r="W683" s="28">
        <f t="shared" si="200"/>
        <v>4669.181818181818</v>
      </c>
      <c r="X683" s="28">
        <f t="shared" si="200"/>
        <v>0</v>
      </c>
      <c r="Y683" s="28">
        <f t="shared" si="200"/>
        <v>483.86499258333333</v>
      </c>
      <c r="Z683" s="28">
        <f t="shared" si="200"/>
        <v>103183.83333333333</v>
      </c>
      <c r="AA683" s="28">
        <f t="shared" si="200"/>
        <v>1949.6666666666667</v>
      </c>
      <c r="AB683" s="28">
        <f t="shared" ref="AB683:AG683" si="201">IFERROR(AVERAGE(P672:P683),"")</f>
        <v>60.083333333333336</v>
      </c>
      <c r="AC683" s="28">
        <f t="shared" si="201"/>
        <v>8697</v>
      </c>
      <c r="AD683" s="28">
        <f t="shared" si="201"/>
        <v>50.25</v>
      </c>
      <c r="AE683" s="28">
        <f t="shared" si="201"/>
        <v>87.250237454545456</v>
      </c>
      <c r="AF683" s="28">
        <f t="shared" si="201"/>
        <v>87.250531090909092</v>
      </c>
      <c r="AG683" s="28">
        <f t="shared" si="201"/>
        <v>304.24302575000002</v>
      </c>
      <c r="AH683" s="28">
        <f>IFERROR(AVERAGE(N672:N683),"")</f>
        <v>5.1818181818181817</v>
      </c>
      <c r="AI683" s="28">
        <f>IFERROR(AVERAGE(O672:O683),"")</f>
        <v>4.6363636363636367</v>
      </c>
      <c r="AJ683" s="28">
        <f>AVERAGE(M672:M683)</f>
        <v>1.8333333333333333</v>
      </c>
      <c r="AK683">
        <f>COUNTA(D672:D683)</f>
        <v>12</v>
      </c>
      <c r="AL683">
        <f>COUNTIF(M672:M683,"=2")</f>
        <v>11</v>
      </c>
      <c r="AM683">
        <f>COUNTIF(M672:M683,"=1")</f>
        <v>0</v>
      </c>
      <c r="AN683">
        <f>COUNTIF(M672:M683,"=0")</f>
        <v>1</v>
      </c>
      <c r="AO683">
        <f>COUNTIF(M672:M683,"=3")</f>
        <v>0</v>
      </c>
      <c r="AP683">
        <f>COUNTIF(M672:M683,"=")</f>
        <v>0</v>
      </c>
    </row>
    <row r="684" spans="1:42" x14ac:dyDescent="0.2">
      <c r="A684" s="33">
        <v>5</v>
      </c>
      <c r="B684" s="33" t="s">
        <v>94</v>
      </c>
      <c r="C684" t="s">
        <v>21</v>
      </c>
      <c r="D684">
        <v>25</v>
      </c>
      <c r="E684">
        <v>200</v>
      </c>
      <c r="F684">
        <v>0</v>
      </c>
      <c r="G684">
        <v>4611</v>
      </c>
      <c r="H684">
        <v>4611</v>
      </c>
      <c r="I684">
        <v>0</v>
      </c>
      <c r="J684">
        <v>0.19872100000000001</v>
      </c>
      <c r="K684">
        <v>0</v>
      </c>
      <c r="L684">
        <v>1</v>
      </c>
      <c r="M684">
        <v>2</v>
      </c>
      <c r="N684">
        <v>4</v>
      </c>
      <c r="O684">
        <v>4</v>
      </c>
      <c r="P684">
        <v>294</v>
      </c>
      <c r="Q684">
        <v>4</v>
      </c>
      <c r="R684">
        <v>284</v>
      </c>
      <c r="S684">
        <v>0.143042</v>
      </c>
      <c r="T684">
        <v>0.14307</v>
      </c>
      <c r="U684">
        <v>3.2203000000000002E-2</v>
      </c>
      <c r="V684"/>
      <c r="W684"/>
      <c r="X684"/>
      <c r="Y684"/>
      <c r="Z684"/>
      <c r="AA684"/>
      <c r="AB684"/>
      <c r="AC684"/>
      <c r="AD684"/>
      <c r="AE684"/>
      <c r="AF684"/>
      <c r="AG684"/>
      <c r="AH684"/>
      <c r="AI684"/>
      <c r="AJ684"/>
    </row>
    <row r="685" spans="1:42" x14ac:dyDescent="0.2">
      <c r="A685" s="33">
        <v>5</v>
      </c>
      <c r="B685" s="33" t="s">
        <v>94</v>
      </c>
      <c r="C685" t="s">
        <v>22</v>
      </c>
      <c r="D685">
        <v>25</v>
      </c>
      <c r="E685">
        <v>200</v>
      </c>
      <c r="F685">
        <v>0</v>
      </c>
      <c r="G685">
        <v>3518</v>
      </c>
      <c r="H685">
        <v>3518</v>
      </c>
      <c r="I685">
        <v>0</v>
      </c>
      <c r="J685">
        <v>0.251386</v>
      </c>
      <c r="K685">
        <v>148</v>
      </c>
      <c r="L685">
        <v>49</v>
      </c>
      <c r="M685">
        <v>2</v>
      </c>
      <c r="N685">
        <v>3</v>
      </c>
      <c r="O685">
        <v>3</v>
      </c>
      <c r="P685">
        <v>111</v>
      </c>
      <c r="Q685">
        <v>108</v>
      </c>
      <c r="R685">
        <v>101</v>
      </c>
      <c r="S685">
        <v>0.245087</v>
      </c>
      <c r="T685">
        <v>0.24513499999999999</v>
      </c>
      <c r="U685">
        <v>0.108733</v>
      </c>
      <c r="V685"/>
      <c r="W685"/>
      <c r="X685"/>
      <c r="Y685"/>
      <c r="Z685"/>
      <c r="AA685"/>
      <c r="AB685"/>
      <c r="AC685"/>
      <c r="AD685"/>
      <c r="AE685"/>
      <c r="AF685"/>
      <c r="AG685"/>
      <c r="AH685"/>
      <c r="AI685"/>
      <c r="AJ685"/>
    </row>
    <row r="686" spans="1:42" x14ac:dyDescent="0.2">
      <c r="A686" s="33">
        <v>5</v>
      </c>
      <c r="B686" s="33" t="s">
        <v>94</v>
      </c>
      <c r="C686" t="s">
        <v>23</v>
      </c>
      <c r="D686">
        <v>25</v>
      </c>
      <c r="E686">
        <v>200</v>
      </c>
      <c r="F686">
        <v>0</v>
      </c>
      <c r="G686">
        <v>3328</v>
      </c>
      <c r="H686">
        <v>3328</v>
      </c>
      <c r="I686">
        <v>0</v>
      </c>
      <c r="J686">
        <v>2.7345600000000001</v>
      </c>
      <c r="K686">
        <v>18243</v>
      </c>
      <c r="L686">
        <v>220</v>
      </c>
      <c r="M686">
        <v>2</v>
      </c>
      <c r="N686">
        <v>3</v>
      </c>
      <c r="O686">
        <v>3</v>
      </c>
      <c r="P686">
        <v>138</v>
      </c>
      <c r="Q686">
        <v>1378</v>
      </c>
      <c r="R686">
        <v>123</v>
      </c>
      <c r="S686">
        <v>1.2476229999999999</v>
      </c>
      <c r="T686">
        <v>1.247671</v>
      </c>
      <c r="U686">
        <v>8.9930999999999997E-2</v>
      </c>
      <c r="V686"/>
      <c r="W686"/>
      <c r="X686"/>
      <c r="Y686"/>
      <c r="Z686"/>
      <c r="AA686"/>
      <c r="AB686"/>
      <c r="AC686"/>
      <c r="AD686"/>
      <c r="AE686"/>
      <c r="AF686"/>
      <c r="AG686"/>
      <c r="AH686"/>
      <c r="AI686"/>
      <c r="AJ686"/>
    </row>
    <row r="687" spans="1:42" x14ac:dyDescent="0.2">
      <c r="A687" s="33">
        <v>5</v>
      </c>
      <c r="B687" s="33" t="s">
        <v>94</v>
      </c>
      <c r="C687" t="s">
        <v>24</v>
      </c>
      <c r="D687">
        <v>25</v>
      </c>
      <c r="E687">
        <v>200</v>
      </c>
      <c r="F687">
        <v>0</v>
      </c>
      <c r="G687">
        <v>3066</v>
      </c>
      <c r="H687">
        <v>3066</v>
      </c>
      <c r="I687">
        <v>0</v>
      </c>
      <c r="J687">
        <v>0.31098799999999999</v>
      </c>
      <c r="K687">
        <v>1110</v>
      </c>
      <c r="L687">
        <v>82</v>
      </c>
      <c r="M687">
        <v>2</v>
      </c>
      <c r="N687">
        <v>3</v>
      </c>
      <c r="O687">
        <v>3</v>
      </c>
      <c r="P687">
        <v>19</v>
      </c>
      <c r="Q687">
        <v>217</v>
      </c>
      <c r="R687">
        <v>12</v>
      </c>
      <c r="S687">
        <v>0.235597</v>
      </c>
      <c r="T687">
        <v>0.23574800000000001</v>
      </c>
      <c r="U687">
        <v>9.7066E-2</v>
      </c>
      <c r="V687"/>
      <c r="W687"/>
      <c r="X687"/>
      <c r="Y687"/>
      <c r="Z687"/>
      <c r="AA687"/>
      <c r="AB687"/>
      <c r="AC687"/>
      <c r="AD687"/>
      <c r="AE687"/>
      <c r="AF687"/>
      <c r="AG687"/>
      <c r="AH687"/>
      <c r="AI687"/>
      <c r="AJ687"/>
    </row>
    <row r="688" spans="1:42" x14ac:dyDescent="0.2">
      <c r="A688" s="33">
        <v>5</v>
      </c>
      <c r="B688" s="33" t="s">
        <v>94</v>
      </c>
      <c r="C688" t="s">
        <v>25</v>
      </c>
      <c r="D688">
        <v>25</v>
      </c>
      <c r="E688">
        <v>200</v>
      </c>
      <c r="F688">
        <v>0</v>
      </c>
      <c r="G688">
        <v>4113</v>
      </c>
      <c r="H688">
        <v>4113</v>
      </c>
      <c r="I688">
        <v>0</v>
      </c>
      <c r="J688">
        <v>4.0418050000000001</v>
      </c>
      <c r="K688">
        <v>14494</v>
      </c>
      <c r="L688">
        <v>371</v>
      </c>
      <c r="M688">
        <v>2</v>
      </c>
      <c r="N688">
        <v>4</v>
      </c>
      <c r="O688">
        <v>4</v>
      </c>
      <c r="P688">
        <v>170</v>
      </c>
      <c r="Q688">
        <v>2303</v>
      </c>
      <c r="R688">
        <v>145</v>
      </c>
      <c r="S688">
        <v>3.9353799999999999</v>
      </c>
      <c r="T688">
        <v>3.9354279999999999</v>
      </c>
      <c r="U688">
        <v>0.494672</v>
      </c>
      <c r="V688"/>
      <c r="W688"/>
      <c r="X688"/>
      <c r="Y688"/>
      <c r="Z688"/>
      <c r="AA688"/>
      <c r="AB688"/>
      <c r="AC688"/>
      <c r="AD688"/>
      <c r="AE688"/>
      <c r="AF688"/>
      <c r="AG688"/>
      <c r="AH688"/>
      <c r="AI688"/>
      <c r="AJ688"/>
    </row>
    <row r="689" spans="1:42" x14ac:dyDescent="0.2">
      <c r="A689" s="33">
        <v>5</v>
      </c>
      <c r="B689" s="33" t="s">
        <v>94</v>
      </c>
      <c r="C689" t="s">
        <v>26</v>
      </c>
      <c r="D689">
        <v>25</v>
      </c>
      <c r="E689">
        <v>200</v>
      </c>
      <c r="F689">
        <v>0</v>
      </c>
      <c r="G689">
        <v>3455</v>
      </c>
      <c r="H689">
        <v>3455</v>
      </c>
      <c r="I689">
        <v>0</v>
      </c>
      <c r="J689">
        <v>1.298592</v>
      </c>
      <c r="K689">
        <v>4476</v>
      </c>
      <c r="L689">
        <v>301</v>
      </c>
      <c r="M689">
        <v>2</v>
      </c>
      <c r="N689">
        <v>3</v>
      </c>
      <c r="O689">
        <v>3</v>
      </c>
      <c r="P689">
        <v>415</v>
      </c>
      <c r="Q689">
        <v>843</v>
      </c>
      <c r="R689">
        <v>395</v>
      </c>
      <c r="S689">
        <v>1.2919179999999999</v>
      </c>
      <c r="T689">
        <v>1.2919670000000001</v>
      </c>
      <c r="U689">
        <v>0.25559500000000002</v>
      </c>
      <c r="V689"/>
      <c r="W689"/>
      <c r="X689"/>
      <c r="Y689"/>
      <c r="Z689"/>
      <c r="AA689"/>
      <c r="AB689"/>
      <c r="AC689"/>
      <c r="AD689"/>
      <c r="AE689"/>
      <c r="AF689"/>
      <c r="AG689"/>
      <c r="AH689"/>
      <c r="AI689"/>
      <c r="AJ689"/>
    </row>
    <row r="690" spans="1:42" x14ac:dyDescent="0.2">
      <c r="A690" s="33">
        <v>5</v>
      </c>
      <c r="B690" s="33" t="s">
        <v>94</v>
      </c>
      <c r="C690" t="s">
        <v>27</v>
      </c>
      <c r="D690">
        <v>25</v>
      </c>
      <c r="E690">
        <v>200</v>
      </c>
      <c r="F690">
        <v>0</v>
      </c>
      <c r="G690">
        <v>2983</v>
      </c>
      <c r="H690">
        <v>2983</v>
      </c>
      <c r="I690">
        <v>0</v>
      </c>
      <c r="J690">
        <v>0.34716200000000003</v>
      </c>
      <c r="K690">
        <v>0</v>
      </c>
      <c r="L690">
        <v>10</v>
      </c>
      <c r="M690">
        <v>2</v>
      </c>
      <c r="N690">
        <v>3</v>
      </c>
      <c r="O690">
        <v>3</v>
      </c>
      <c r="P690">
        <v>269</v>
      </c>
      <c r="Q690">
        <v>44</v>
      </c>
      <c r="R690">
        <v>260</v>
      </c>
      <c r="S690">
        <v>0.32638299999999998</v>
      </c>
      <c r="T690">
        <v>0.32642100000000002</v>
      </c>
      <c r="U690">
        <v>0.14141500000000001</v>
      </c>
      <c r="V690"/>
      <c r="W690"/>
      <c r="X690"/>
      <c r="Y690"/>
      <c r="Z690"/>
      <c r="AA690"/>
      <c r="AB690"/>
      <c r="AC690"/>
      <c r="AD690"/>
      <c r="AE690"/>
      <c r="AF690"/>
      <c r="AG690"/>
      <c r="AH690"/>
      <c r="AI690"/>
      <c r="AJ690"/>
    </row>
    <row r="691" spans="1:42" x14ac:dyDescent="0.2">
      <c r="A691" s="33">
        <v>5</v>
      </c>
      <c r="B691" s="33" t="s">
        <v>94</v>
      </c>
      <c r="C691" t="s">
        <v>28</v>
      </c>
      <c r="D691">
        <v>25</v>
      </c>
      <c r="E691">
        <v>200</v>
      </c>
      <c r="F691">
        <v>0</v>
      </c>
      <c r="G691">
        <v>2945</v>
      </c>
      <c r="H691">
        <v>2945</v>
      </c>
      <c r="I691">
        <v>0</v>
      </c>
      <c r="J691">
        <v>0.15962299999999999</v>
      </c>
      <c r="K691">
        <v>0</v>
      </c>
      <c r="L691">
        <v>10</v>
      </c>
      <c r="M691">
        <v>2</v>
      </c>
      <c r="N691">
        <v>3</v>
      </c>
      <c r="O691">
        <v>3</v>
      </c>
      <c r="P691">
        <v>39</v>
      </c>
      <c r="Q691">
        <v>11</v>
      </c>
      <c r="R691">
        <v>32</v>
      </c>
      <c r="S691">
        <v>0.15392900000000001</v>
      </c>
      <c r="T691">
        <v>0.15396799999999999</v>
      </c>
      <c r="U691">
        <v>6.1293E-2</v>
      </c>
      <c r="V691" s="28">
        <f t="shared" ref="V691:AA691" si="202">IFERROR(AVERAGE(G684:G691),"")</f>
        <v>3502.375</v>
      </c>
      <c r="W691" s="28">
        <f t="shared" si="202"/>
        <v>3502.375</v>
      </c>
      <c r="X691" s="28">
        <f t="shared" si="202"/>
        <v>0</v>
      </c>
      <c r="Y691" s="28">
        <f t="shared" si="202"/>
        <v>1.1678546250000001</v>
      </c>
      <c r="Z691" s="28">
        <f t="shared" si="202"/>
        <v>4808.875</v>
      </c>
      <c r="AA691" s="28">
        <f t="shared" si="202"/>
        <v>130.5</v>
      </c>
      <c r="AB691" s="28">
        <f t="shared" ref="AB691:AG691" si="203">IFERROR(AVERAGE(P684:P691),"")</f>
        <v>181.875</v>
      </c>
      <c r="AC691" s="28">
        <f t="shared" si="203"/>
        <v>613.5</v>
      </c>
      <c r="AD691" s="28">
        <f t="shared" si="203"/>
        <v>169</v>
      </c>
      <c r="AE691" s="28">
        <f t="shared" si="203"/>
        <v>0.94736987499999992</v>
      </c>
      <c r="AF691" s="28">
        <f t="shared" si="203"/>
        <v>0.94742599999999999</v>
      </c>
      <c r="AG691" s="28">
        <f t="shared" si="203"/>
        <v>0.16011350000000002</v>
      </c>
      <c r="AH691" s="28">
        <f>IFERROR(AVERAGE(N684:N691),"")</f>
        <v>3.25</v>
      </c>
      <c r="AI691" s="28">
        <f>IFERROR(AVERAGE(O684:O691),"")</f>
        <v>3.25</v>
      </c>
      <c r="AJ691" s="28">
        <f>AVERAGE(M684:M691)</f>
        <v>2</v>
      </c>
      <c r="AK691">
        <f>COUNTA(D684:D691)</f>
        <v>8</v>
      </c>
      <c r="AL691">
        <f>COUNTIF(M684:M691,"=2")</f>
        <v>8</v>
      </c>
      <c r="AM691">
        <f>COUNTIF(M684:M691,"=1")</f>
        <v>0</v>
      </c>
      <c r="AN691">
        <f>COUNTIF(M684:M691,"=0")</f>
        <v>0</v>
      </c>
      <c r="AO691">
        <f>COUNTIF(M684:M691,"=3")</f>
        <v>0</v>
      </c>
      <c r="AP691">
        <f>COUNTIF(M684:M691,"=")</f>
        <v>0</v>
      </c>
    </row>
    <row r="692" spans="1:42" x14ac:dyDescent="0.2">
      <c r="A692" s="33">
        <v>5</v>
      </c>
      <c r="B692" s="33" t="s">
        <v>95</v>
      </c>
      <c r="C692" t="s">
        <v>29</v>
      </c>
      <c r="D692">
        <v>25</v>
      </c>
      <c r="E692">
        <v>700</v>
      </c>
      <c r="F692">
        <v>0</v>
      </c>
      <c r="G692">
        <v>2147</v>
      </c>
      <c r="H692">
        <v>2147</v>
      </c>
      <c r="I692">
        <v>0</v>
      </c>
      <c r="J692">
        <v>8.6020000000000003E-3</v>
      </c>
      <c r="K692">
        <v>0</v>
      </c>
      <c r="L692">
        <v>0</v>
      </c>
      <c r="M692">
        <v>2</v>
      </c>
      <c r="N692">
        <v>2</v>
      </c>
      <c r="O692">
        <v>2</v>
      </c>
      <c r="P692">
        <v>3</v>
      </c>
      <c r="Q692">
        <v>0</v>
      </c>
      <c r="R692">
        <v>0</v>
      </c>
      <c r="S692">
        <v>7.1240000000000001E-3</v>
      </c>
      <c r="T692">
        <v>7.1349999999999998E-3</v>
      </c>
      <c r="U692">
        <v>3.1999999999999999E-5</v>
      </c>
      <c r="V692"/>
      <c r="W692"/>
      <c r="X692"/>
      <c r="Y692"/>
      <c r="Z692"/>
      <c r="AA692"/>
      <c r="AB692"/>
      <c r="AC692"/>
      <c r="AD692"/>
      <c r="AE692"/>
      <c r="AF692"/>
      <c r="AG692"/>
      <c r="AH692"/>
      <c r="AI692"/>
      <c r="AJ692"/>
    </row>
    <row r="693" spans="1:42" x14ac:dyDescent="0.2">
      <c r="A693" s="33">
        <v>5</v>
      </c>
      <c r="B693" s="33" t="s">
        <v>95</v>
      </c>
      <c r="C693" t="s">
        <v>30</v>
      </c>
      <c r="D693">
        <v>25</v>
      </c>
      <c r="E693">
        <v>700</v>
      </c>
      <c r="F693">
        <v>0</v>
      </c>
      <c r="G693">
        <v>2147</v>
      </c>
      <c r="H693">
        <v>2147</v>
      </c>
      <c r="I693">
        <v>0</v>
      </c>
      <c r="J693">
        <v>0.27897</v>
      </c>
      <c r="K693">
        <v>781</v>
      </c>
      <c r="L693">
        <v>33</v>
      </c>
      <c r="M693">
        <v>2</v>
      </c>
      <c r="N693">
        <v>2</v>
      </c>
      <c r="O693">
        <v>2</v>
      </c>
      <c r="P693">
        <v>16</v>
      </c>
      <c r="Q693">
        <v>77</v>
      </c>
      <c r="R693">
        <v>12</v>
      </c>
      <c r="S693">
        <v>9.5348000000000002E-2</v>
      </c>
      <c r="T693">
        <v>9.5380999999999994E-2</v>
      </c>
      <c r="U693">
        <v>6.4019999999999994E-2</v>
      </c>
      <c r="V693"/>
      <c r="W693"/>
      <c r="X693"/>
      <c r="Y693"/>
      <c r="Z693"/>
      <c r="AA693"/>
      <c r="AB693"/>
      <c r="AC693"/>
      <c r="AD693"/>
      <c r="AE693"/>
      <c r="AF693"/>
      <c r="AG693"/>
      <c r="AH693"/>
      <c r="AI693"/>
      <c r="AJ693"/>
    </row>
    <row r="694" spans="1:42" x14ac:dyDescent="0.2">
      <c r="A694" s="33">
        <v>5</v>
      </c>
      <c r="B694" s="33" t="s">
        <v>95</v>
      </c>
      <c r="C694" t="s">
        <v>31</v>
      </c>
      <c r="D694">
        <v>25</v>
      </c>
      <c r="E694">
        <v>700</v>
      </c>
      <c r="F694">
        <v>0</v>
      </c>
      <c r="G694">
        <v>2147</v>
      </c>
      <c r="H694">
        <v>2147</v>
      </c>
      <c r="I694">
        <v>0</v>
      </c>
      <c r="J694">
        <v>0.75039599999999995</v>
      </c>
      <c r="K694">
        <v>4152</v>
      </c>
      <c r="L694">
        <v>139</v>
      </c>
      <c r="M694">
        <v>2</v>
      </c>
      <c r="N694">
        <v>2</v>
      </c>
      <c r="O694">
        <v>2</v>
      </c>
      <c r="P694">
        <v>27</v>
      </c>
      <c r="Q694">
        <v>268</v>
      </c>
      <c r="R694">
        <v>15</v>
      </c>
      <c r="S694">
        <v>0.37969700000000001</v>
      </c>
      <c r="T694">
        <v>0.37975999999999999</v>
      </c>
      <c r="U694">
        <v>5.9091999999999999E-2</v>
      </c>
      <c r="V694"/>
      <c r="W694"/>
      <c r="X694"/>
      <c r="Y694"/>
      <c r="Z694"/>
      <c r="AA694"/>
      <c r="AB694"/>
      <c r="AC694"/>
      <c r="AD694"/>
      <c r="AE694"/>
      <c r="AF694"/>
      <c r="AG694"/>
      <c r="AH694"/>
      <c r="AI694"/>
      <c r="AJ694"/>
    </row>
    <row r="695" spans="1:42" x14ac:dyDescent="0.2">
      <c r="A695" s="33">
        <v>5</v>
      </c>
      <c r="B695" s="33" t="s">
        <v>95</v>
      </c>
      <c r="C695" t="s">
        <v>32</v>
      </c>
      <c r="D695">
        <v>25</v>
      </c>
      <c r="E695">
        <v>700</v>
      </c>
      <c r="F695">
        <v>0</v>
      </c>
      <c r="G695">
        <v>2131</v>
      </c>
      <c r="H695">
        <v>2131</v>
      </c>
      <c r="I695">
        <v>0</v>
      </c>
      <c r="J695">
        <v>5.176139</v>
      </c>
      <c r="K695">
        <v>26014</v>
      </c>
      <c r="L695">
        <v>308</v>
      </c>
      <c r="M695">
        <v>2</v>
      </c>
      <c r="N695">
        <v>1</v>
      </c>
      <c r="O695">
        <v>1</v>
      </c>
      <c r="P695">
        <v>38</v>
      </c>
      <c r="Q695">
        <v>1634</v>
      </c>
      <c r="R695">
        <v>29</v>
      </c>
      <c r="S695">
        <v>5.1678540000000002</v>
      </c>
      <c r="T695">
        <v>5.1679029999999999</v>
      </c>
      <c r="U695">
        <v>6.1526999999999998E-2</v>
      </c>
      <c r="V695"/>
      <c r="W695"/>
      <c r="X695"/>
      <c r="Y695"/>
      <c r="Z695"/>
      <c r="AA695"/>
      <c r="AB695"/>
      <c r="AC695"/>
      <c r="AD695"/>
      <c r="AE695"/>
      <c r="AF695"/>
      <c r="AG695"/>
      <c r="AH695"/>
      <c r="AI695"/>
      <c r="AJ695"/>
    </row>
    <row r="696" spans="1:42" x14ac:dyDescent="0.2">
      <c r="A696" s="33">
        <v>5</v>
      </c>
      <c r="B696" s="33" t="s">
        <v>95</v>
      </c>
      <c r="C696" t="s">
        <v>33</v>
      </c>
      <c r="D696">
        <v>25</v>
      </c>
      <c r="E696">
        <v>700</v>
      </c>
      <c r="F696">
        <v>0</v>
      </c>
      <c r="G696">
        <v>2147</v>
      </c>
      <c r="H696">
        <v>2147</v>
      </c>
      <c r="I696">
        <v>0</v>
      </c>
      <c r="J696">
        <v>9.2439999999999994E-2</v>
      </c>
      <c r="K696">
        <v>0</v>
      </c>
      <c r="L696">
        <v>3</v>
      </c>
      <c r="M696">
        <v>2</v>
      </c>
      <c r="N696">
        <v>2</v>
      </c>
      <c r="O696">
        <v>2</v>
      </c>
      <c r="P696">
        <v>30</v>
      </c>
      <c r="Q696">
        <v>3</v>
      </c>
      <c r="R696">
        <v>27</v>
      </c>
      <c r="S696">
        <v>7.8585000000000002E-2</v>
      </c>
      <c r="T696">
        <v>7.8602000000000005E-2</v>
      </c>
      <c r="U696">
        <v>6.0174999999999999E-2</v>
      </c>
      <c r="V696"/>
      <c r="W696"/>
      <c r="X696"/>
      <c r="Y696"/>
      <c r="Z696"/>
      <c r="AA696"/>
      <c r="AB696"/>
      <c r="AC696"/>
      <c r="AD696"/>
      <c r="AE696"/>
      <c r="AF696"/>
      <c r="AG696"/>
      <c r="AH696"/>
      <c r="AI696"/>
      <c r="AJ696"/>
    </row>
    <row r="697" spans="1:42" x14ac:dyDescent="0.2">
      <c r="A697" s="33">
        <v>5</v>
      </c>
      <c r="B697" s="33" t="s">
        <v>95</v>
      </c>
      <c r="C697" t="s">
        <v>34</v>
      </c>
      <c r="D697">
        <v>25</v>
      </c>
      <c r="E697">
        <v>700</v>
      </c>
      <c r="F697">
        <v>0</v>
      </c>
      <c r="G697">
        <v>2147</v>
      </c>
      <c r="H697">
        <v>2147</v>
      </c>
      <c r="I697">
        <v>0</v>
      </c>
      <c r="J697">
        <v>0.11472499999999999</v>
      </c>
      <c r="K697">
        <v>0</v>
      </c>
      <c r="L697">
        <v>14</v>
      </c>
      <c r="M697">
        <v>2</v>
      </c>
      <c r="N697">
        <v>2</v>
      </c>
      <c r="O697">
        <v>2</v>
      </c>
      <c r="P697">
        <v>114</v>
      </c>
      <c r="Q697">
        <v>21</v>
      </c>
      <c r="R697">
        <v>109</v>
      </c>
      <c r="S697">
        <v>9.6609E-2</v>
      </c>
      <c r="T697">
        <v>9.6658999999999995E-2</v>
      </c>
      <c r="U697">
        <v>5.8320999999999998E-2</v>
      </c>
      <c r="V697"/>
      <c r="W697"/>
      <c r="X697"/>
      <c r="Y697"/>
      <c r="Z697"/>
      <c r="AA697"/>
      <c r="AB697"/>
      <c r="AC697"/>
      <c r="AD697"/>
      <c r="AE697"/>
      <c r="AF697"/>
      <c r="AG697"/>
      <c r="AH697"/>
      <c r="AI697"/>
      <c r="AJ697"/>
    </row>
    <row r="698" spans="1:42" x14ac:dyDescent="0.2">
      <c r="A698" s="33">
        <v>5</v>
      </c>
      <c r="B698" s="33" t="s">
        <v>95</v>
      </c>
      <c r="C698" t="s">
        <v>35</v>
      </c>
      <c r="D698">
        <v>25</v>
      </c>
      <c r="E698">
        <v>700</v>
      </c>
      <c r="F698">
        <v>0</v>
      </c>
      <c r="G698">
        <v>2145</v>
      </c>
      <c r="H698">
        <v>2145</v>
      </c>
      <c r="I698">
        <v>0</v>
      </c>
      <c r="J698">
        <v>0.17227200000000001</v>
      </c>
      <c r="K698">
        <v>0</v>
      </c>
      <c r="L698">
        <v>13</v>
      </c>
      <c r="M698">
        <v>2</v>
      </c>
      <c r="N698">
        <v>2</v>
      </c>
      <c r="O698">
        <v>2</v>
      </c>
      <c r="P698">
        <v>26</v>
      </c>
      <c r="Q698">
        <v>15</v>
      </c>
      <c r="R698">
        <v>15</v>
      </c>
      <c r="S698">
        <v>0.157753</v>
      </c>
      <c r="T698">
        <v>0.157805</v>
      </c>
      <c r="U698">
        <v>6.0594000000000002E-2</v>
      </c>
      <c r="V698"/>
      <c r="W698"/>
      <c r="X698"/>
      <c r="Y698"/>
      <c r="Z698"/>
      <c r="AA698"/>
      <c r="AB698"/>
      <c r="AC698"/>
      <c r="AD698"/>
      <c r="AE698"/>
      <c r="AF698"/>
      <c r="AG698"/>
      <c r="AH698"/>
      <c r="AI698"/>
      <c r="AJ698"/>
    </row>
    <row r="699" spans="1:42" x14ac:dyDescent="0.2">
      <c r="A699" s="33">
        <v>5</v>
      </c>
      <c r="B699" s="33" t="s">
        <v>95</v>
      </c>
      <c r="C699" t="s">
        <v>36</v>
      </c>
      <c r="D699">
        <v>25</v>
      </c>
      <c r="E699">
        <v>700</v>
      </c>
      <c r="F699">
        <v>0</v>
      </c>
      <c r="G699">
        <v>2145</v>
      </c>
      <c r="H699">
        <v>2145</v>
      </c>
      <c r="I699">
        <v>0</v>
      </c>
      <c r="J699">
        <v>0.15571199999999999</v>
      </c>
      <c r="K699">
        <v>0</v>
      </c>
      <c r="L699">
        <v>14</v>
      </c>
      <c r="M699">
        <v>2</v>
      </c>
      <c r="N699">
        <v>2</v>
      </c>
      <c r="O699">
        <v>2</v>
      </c>
      <c r="P699">
        <v>16</v>
      </c>
      <c r="Q699">
        <v>19</v>
      </c>
      <c r="R699">
        <v>8</v>
      </c>
      <c r="S699">
        <v>0.14979600000000001</v>
      </c>
      <c r="T699">
        <v>0.14982100000000001</v>
      </c>
      <c r="U699">
        <v>8.6083000000000007E-2</v>
      </c>
      <c r="V699" s="28">
        <f t="shared" ref="V699:AA699" si="204">IFERROR(AVERAGE(G692:G699),"")</f>
        <v>2144.5</v>
      </c>
      <c r="W699" s="28">
        <f t="shared" si="204"/>
        <v>2144.5</v>
      </c>
      <c r="X699" s="28">
        <f t="shared" si="204"/>
        <v>0</v>
      </c>
      <c r="Y699" s="28">
        <f t="shared" si="204"/>
        <v>0.8436570000000001</v>
      </c>
      <c r="Z699" s="28">
        <f t="shared" si="204"/>
        <v>3868.375</v>
      </c>
      <c r="AA699" s="28">
        <f t="shared" si="204"/>
        <v>65.5</v>
      </c>
      <c r="AB699" s="28">
        <f t="shared" ref="AB699:AG699" si="205">IFERROR(AVERAGE(P692:P699),"")</f>
        <v>33.75</v>
      </c>
      <c r="AC699" s="28">
        <f t="shared" si="205"/>
        <v>254.625</v>
      </c>
      <c r="AD699" s="28">
        <f t="shared" si="205"/>
        <v>26.875</v>
      </c>
      <c r="AE699" s="28">
        <f t="shared" si="205"/>
        <v>0.76659575000000002</v>
      </c>
      <c r="AF699" s="28">
        <f t="shared" si="205"/>
        <v>0.76663324999999993</v>
      </c>
      <c r="AG699" s="28">
        <f t="shared" si="205"/>
        <v>5.6230500000000003E-2</v>
      </c>
      <c r="AH699" s="28">
        <f>IFERROR(AVERAGE(N692:N699),"")</f>
        <v>1.875</v>
      </c>
      <c r="AI699" s="28">
        <f>IFERROR(AVERAGE(O692:O699),"")</f>
        <v>1.875</v>
      </c>
      <c r="AJ699" s="28">
        <f>AVERAGE(M692:M699)</f>
        <v>2</v>
      </c>
      <c r="AK699">
        <f>COUNTA(D692:D699)</f>
        <v>8</v>
      </c>
      <c r="AL699">
        <f>COUNTIF(M692:M699,"=2")</f>
        <v>8</v>
      </c>
      <c r="AM699">
        <f>COUNTIF(M692:M699,"=1")</f>
        <v>0</v>
      </c>
      <c r="AN699">
        <f>COUNTIF(M692:M699,"=0")</f>
        <v>0</v>
      </c>
      <c r="AO699">
        <f>COUNTIF(M692:M699,"=3")</f>
        <v>0</v>
      </c>
      <c r="AP699">
        <f>COUNTIF(M692:M699,"=")</f>
        <v>0</v>
      </c>
    </row>
    <row r="700" spans="1:42" x14ac:dyDescent="0.2">
      <c r="A700" s="33">
        <v>5</v>
      </c>
      <c r="B700" s="33" t="s">
        <v>96</v>
      </c>
      <c r="C700" t="s">
        <v>37</v>
      </c>
      <c r="D700">
        <v>25</v>
      </c>
      <c r="E700">
        <v>1000</v>
      </c>
      <c r="F700">
        <v>0</v>
      </c>
      <c r="G700">
        <v>4633</v>
      </c>
      <c r="H700">
        <v>4633</v>
      </c>
      <c r="I700">
        <v>0</v>
      </c>
      <c r="J700">
        <v>8.7498000000000006E-2</v>
      </c>
      <c r="K700">
        <v>0</v>
      </c>
      <c r="L700">
        <v>10</v>
      </c>
      <c r="M700">
        <v>2</v>
      </c>
      <c r="N700">
        <v>4</v>
      </c>
      <c r="O700">
        <v>4</v>
      </c>
      <c r="P700">
        <v>20</v>
      </c>
      <c r="Q700">
        <v>11</v>
      </c>
      <c r="R700">
        <v>17</v>
      </c>
      <c r="S700">
        <v>7.4499999999999997E-2</v>
      </c>
      <c r="T700">
        <v>7.4519000000000002E-2</v>
      </c>
      <c r="U700">
        <v>5.6647000000000003E-2</v>
      </c>
      <c r="V700"/>
      <c r="W700"/>
      <c r="X700"/>
      <c r="Y700"/>
      <c r="Z700"/>
      <c r="AA700"/>
      <c r="AB700"/>
      <c r="AC700"/>
      <c r="AD700"/>
      <c r="AE700"/>
      <c r="AF700"/>
      <c r="AG700"/>
      <c r="AH700"/>
      <c r="AI700"/>
      <c r="AJ700"/>
    </row>
    <row r="701" spans="1:42" x14ac:dyDescent="0.2">
      <c r="A701" s="33">
        <v>5</v>
      </c>
      <c r="B701" s="33" t="s">
        <v>96</v>
      </c>
      <c r="C701" t="s">
        <v>38</v>
      </c>
      <c r="D701">
        <v>25</v>
      </c>
      <c r="E701">
        <v>1000</v>
      </c>
      <c r="F701">
        <v>0</v>
      </c>
      <c r="G701">
        <v>4105</v>
      </c>
      <c r="H701">
        <v>4105</v>
      </c>
      <c r="I701">
        <v>0</v>
      </c>
      <c r="J701">
        <v>0.92850500000000002</v>
      </c>
      <c r="K701">
        <v>3051</v>
      </c>
      <c r="L701">
        <v>173</v>
      </c>
      <c r="M701">
        <v>2</v>
      </c>
      <c r="N701">
        <v>4</v>
      </c>
      <c r="O701">
        <v>4</v>
      </c>
      <c r="P701">
        <v>30</v>
      </c>
      <c r="Q701">
        <v>453</v>
      </c>
      <c r="R701">
        <v>23</v>
      </c>
      <c r="S701">
        <v>0.22348499999999999</v>
      </c>
      <c r="T701">
        <v>0.223527</v>
      </c>
      <c r="U701">
        <v>5.9670000000000001E-2</v>
      </c>
      <c r="V701"/>
      <c r="W701"/>
      <c r="X701"/>
      <c r="Y701"/>
      <c r="Z701"/>
      <c r="AA701"/>
      <c r="AB701"/>
      <c r="AC701"/>
      <c r="AD701"/>
      <c r="AE701"/>
      <c r="AF701"/>
      <c r="AG701"/>
      <c r="AH701"/>
      <c r="AI701"/>
      <c r="AJ701"/>
    </row>
    <row r="702" spans="1:42" x14ac:dyDescent="0.2">
      <c r="A702" s="33">
        <v>5</v>
      </c>
      <c r="B702" s="33" t="s">
        <v>96</v>
      </c>
      <c r="C702" t="s">
        <v>39</v>
      </c>
      <c r="D702">
        <v>25</v>
      </c>
      <c r="E702">
        <v>1000</v>
      </c>
      <c r="F702">
        <v>0</v>
      </c>
      <c r="G702">
        <v>3914</v>
      </c>
      <c r="H702">
        <v>3914</v>
      </c>
      <c r="I702">
        <v>0</v>
      </c>
      <c r="J702">
        <v>42.011921999999998</v>
      </c>
      <c r="K702">
        <v>106822</v>
      </c>
      <c r="L702">
        <v>1282</v>
      </c>
      <c r="M702">
        <v>2</v>
      </c>
      <c r="N702">
        <v>3</v>
      </c>
      <c r="O702">
        <v>3</v>
      </c>
      <c r="P702">
        <v>24</v>
      </c>
      <c r="Q702">
        <v>6870</v>
      </c>
      <c r="R702">
        <v>8</v>
      </c>
      <c r="S702">
        <v>14.905681</v>
      </c>
      <c r="T702">
        <v>14.905734000000001</v>
      </c>
      <c r="U702">
        <v>0.123741</v>
      </c>
      <c r="V702"/>
      <c r="W702"/>
      <c r="X702"/>
      <c r="Y702"/>
      <c r="Z702"/>
      <c r="AA702"/>
      <c r="AB702"/>
      <c r="AC702"/>
      <c r="AD702"/>
      <c r="AE702"/>
      <c r="AF702"/>
      <c r="AG702"/>
      <c r="AH702"/>
      <c r="AI702"/>
      <c r="AJ702"/>
    </row>
    <row r="703" spans="1:42" x14ac:dyDescent="0.2">
      <c r="A703" s="33">
        <v>5</v>
      </c>
      <c r="B703" s="33" t="s">
        <v>96</v>
      </c>
      <c r="C703" t="s">
        <v>40</v>
      </c>
      <c r="D703">
        <v>25</v>
      </c>
      <c r="E703">
        <v>1000</v>
      </c>
      <c r="F703">
        <v>0</v>
      </c>
      <c r="G703">
        <v>3550</v>
      </c>
      <c r="H703">
        <v>3550</v>
      </c>
      <c r="I703">
        <v>0</v>
      </c>
      <c r="J703">
        <v>36.566907999999998</v>
      </c>
      <c r="K703">
        <v>97847</v>
      </c>
      <c r="L703">
        <v>1193</v>
      </c>
      <c r="M703">
        <v>2</v>
      </c>
      <c r="N703">
        <v>2</v>
      </c>
      <c r="O703">
        <v>2</v>
      </c>
      <c r="P703">
        <v>19</v>
      </c>
      <c r="Q703">
        <v>13084</v>
      </c>
      <c r="R703">
        <v>2</v>
      </c>
      <c r="S703">
        <v>12.667524999999999</v>
      </c>
      <c r="T703">
        <v>12.667585000000001</v>
      </c>
      <c r="U703">
        <v>7.4666999999999997E-2</v>
      </c>
      <c r="V703"/>
      <c r="W703"/>
      <c r="X703"/>
      <c r="Y703"/>
      <c r="Z703"/>
      <c r="AA703"/>
      <c r="AB703"/>
      <c r="AC703"/>
      <c r="AD703"/>
      <c r="AE703"/>
      <c r="AF703"/>
      <c r="AG703"/>
      <c r="AH703"/>
      <c r="AI703"/>
      <c r="AJ703"/>
    </row>
    <row r="704" spans="1:42" x14ac:dyDescent="0.2">
      <c r="A704" s="33">
        <v>5</v>
      </c>
      <c r="B704" s="33" t="s">
        <v>96</v>
      </c>
      <c r="C704" t="s">
        <v>41</v>
      </c>
      <c r="D704">
        <v>25</v>
      </c>
      <c r="E704">
        <v>1000</v>
      </c>
      <c r="F704">
        <v>0</v>
      </c>
      <c r="G704">
        <v>3930</v>
      </c>
      <c r="H704">
        <v>3930</v>
      </c>
      <c r="I704">
        <v>0</v>
      </c>
      <c r="J704">
        <v>0.24448500000000001</v>
      </c>
      <c r="K704">
        <v>0</v>
      </c>
      <c r="L704">
        <v>4</v>
      </c>
      <c r="M704">
        <v>2</v>
      </c>
      <c r="N704">
        <v>3</v>
      </c>
      <c r="O704">
        <v>3</v>
      </c>
      <c r="P704">
        <v>82</v>
      </c>
      <c r="Q704">
        <v>28</v>
      </c>
      <c r="R704">
        <v>69</v>
      </c>
      <c r="S704">
        <v>0.18729199999999999</v>
      </c>
      <c r="T704">
        <v>0.18731400000000001</v>
      </c>
      <c r="U704">
        <v>5.6127999999999997E-2</v>
      </c>
      <c r="V704"/>
      <c r="W704"/>
      <c r="X704"/>
      <c r="Y704"/>
      <c r="Z704"/>
      <c r="AA704"/>
      <c r="AB704"/>
      <c r="AC704"/>
      <c r="AD704"/>
      <c r="AE704"/>
      <c r="AF704"/>
      <c r="AG704"/>
      <c r="AH704"/>
      <c r="AI704"/>
      <c r="AJ704"/>
    </row>
    <row r="705" spans="1:42" x14ac:dyDescent="0.2">
      <c r="A705" s="33">
        <v>5</v>
      </c>
      <c r="B705" s="33" t="s">
        <v>96</v>
      </c>
      <c r="C705" t="s">
        <v>42</v>
      </c>
      <c r="D705">
        <v>25</v>
      </c>
      <c r="E705">
        <v>1000</v>
      </c>
      <c r="F705">
        <v>0</v>
      </c>
      <c r="G705">
        <v>3744</v>
      </c>
      <c r="H705">
        <v>3744</v>
      </c>
      <c r="I705">
        <v>0</v>
      </c>
      <c r="J705">
        <v>5.7281060000000004</v>
      </c>
      <c r="K705">
        <v>16598</v>
      </c>
      <c r="L705">
        <v>553</v>
      </c>
      <c r="M705">
        <v>2</v>
      </c>
      <c r="N705">
        <v>3</v>
      </c>
      <c r="O705">
        <v>3</v>
      </c>
      <c r="P705">
        <v>41</v>
      </c>
      <c r="Q705">
        <v>3185</v>
      </c>
      <c r="R705">
        <v>25</v>
      </c>
      <c r="S705">
        <v>5.3153699999999997</v>
      </c>
      <c r="T705">
        <v>5.315429</v>
      </c>
      <c r="U705">
        <v>7.0500000000000001E-4</v>
      </c>
      <c r="V705"/>
      <c r="W705"/>
      <c r="X705"/>
      <c r="Y705"/>
      <c r="Z705"/>
      <c r="AA705"/>
      <c r="AB705"/>
      <c r="AC705"/>
      <c r="AD705"/>
      <c r="AE705"/>
      <c r="AF705"/>
      <c r="AG705"/>
      <c r="AH705"/>
      <c r="AI705"/>
      <c r="AJ705"/>
    </row>
    <row r="706" spans="1:42" x14ac:dyDescent="0.2">
      <c r="A706" s="33">
        <v>5</v>
      </c>
      <c r="B706" s="33" t="s">
        <v>96</v>
      </c>
      <c r="C706" t="s">
        <v>43</v>
      </c>
      <c r="D706">
        <v>25</v>
      </c>
      <c r="E706">
        <v>1000</v>
      </c>
      <c r="F706">
        <v>0</v>
      </c>
      <c r="G706">
        <v>3616</v>
      </c>
      <c r="H706">
        <v>3616</v>
      </c>
      <c r="I706">
        <v>0</v>
      </c>
      <c r="J706">
        <v>12.584517999999999</v>
      </c>
      <c r="K706">
        <v>38165</v>
      </c>
      <c r="L706">
        <v>767</v>
      </c>
      <c r="M706">
        <v>2</v>
      </c>
      <c r="N706">
        <v>3</v>
      </c>
      <c r="O706">
        <v>3</v>
      </c>
      <c r="P706">
        <v>25</v>
      </c>
      <c r="Q706">
        <v>4106</v>
      </c>
      <c r="R706">
        <v>11</v>
      </c>
      <c r="S706">
        <v>2.5159349999999998</v>
      </c>
      <c r="T706">
        <v>2.5159829999999999</v>
      </c>
      <c r="U706">
        <v>9.1666999999999998E-2</v>
      </c>
      <c r="V706"/>
      <c r="W706"/>
      <c r="X706"/>
      <c r="Y706"/>
      <c r="Z706"/>
      <c r="AA706"/>
      <c r="AB706"/>
      <c r="AC706"/>
      <c r="AD706"/>
      <c r="AE706"/>
      <c r="AF706"/>
      <c r="AG706"/>
      <c r="AH706"/>
      <c r="AI706"/>
      <c r="AJ706"/>
    </row>
    <row r="707" spans="1:42" x14ac:dyDescent="0.2">
      <c r="A707" s="33">
        <v>5</v>
      </c>
      <c r="B707" s="33" t="s">
        <v>96</v>
      </c>
      <c r="C707" t="s">
        <v>44</v>
      </c>
      <c r="D707">
        <v>25</v>
      </c>
      <c r="E707">
        <v>1000</v>
      </c>
      <c r="F707">
        <v>0</v>
      </c>
      <c r="G707">
        <v>3282</v>
      </c>
      <c r="H707">
        <v>3282</v>
      </c>
      <c r="I707">
        <v>0</v>
      </c>
      <c r="J707">
        <v>0.44567499999999999</v>
      </c>
      <c r="K707">
        <v>1529</v>
      </c>
      <c r="L707">
        <v>188</v>
      </c>
      <c r="M707">
        <v>2</v>
      </c>
      <c r="N707">
        <v>1</v>
      </c>
      <c r="O707">
        <v>1</v>
      </c>
      <c r="P707">
        <v>24</v>
      </c>
      <c r="Q707">
        <v>382</v>
      </c>
      <c r="R707">
        <v>7</v>
      </c>
      <c r="S707">
        <v>0.340034</v>
      </c>
      <c r="T707">
        <v>0.34013100000000002</v>
      </c>
      <c r="U707">
        <v>7.3108000000000006E-2</v>
      </c>
      <c r="V707"/>
      <c r="W707"/>
      <c r="X707"/>
      <c r="Y707"/>
      <c r="Z707"/>
      <c r="AA707"/>
      <c r="AB707"/>
      <c r="AC707"/>
      <c r="AD707"/>
      <c r="AE707"/>
      <c r="AF707"/>
      <c r="AG707"/>
      <c r="AH707"/>
      <c r="AI707"/>
      <c r="AJ707"/>
    </row>
    <row r="708" spans="1:42" x14ac:dyDescent="0.2">
      <c r="A708" s="33">
        <v>5</v>
      </c>
      <c r="B708" s="33" t="s">
        <v>96</v>
      </c>
      <c r="C708" t="s">
        <v>45</v>
      </c>
      <c r="D708">
        <v>25</v>
      </c>
      <c r="E708">
        <v>1000</v>
      </c>
      <c r="F708">
        <v>0</v>
      </c>
      <c r="G708">
        <v>3707</v>
      </c>
      <c r="H708">
        <v>3707</v>
      </c>
      <c r="I708">
        <v>0</v>
      </c>
      <c r="J708">
        <v>0.87264799999999998</v>
      </c>
      <c r="K708">
        <v>2487</v>
      </c>
      <c r="L708">
        <v>238</v>
      </c>
      <c r="M708">
        <v>2</v>
      </c>
      <c r="N708">
        <v>2</v>
      </c>
      <c r="O708">
        <v>2</v>
      </c>
      <c r="P708">
        <v>31</v>
      </c>
      <c r="Q708">
        <v>483</v>
      </c>
      <c r="R708">
        <v>11</v>
      </c>
      <c r="S708">
        <v>0.85355000000000003</v>
      </c>
      <c r="T708">
        <v>0.85360599999999998</v>
      </c>
      <c r="U708">
        <v>6.5795999999999993E-2</v>
      </c>
      <c r="V708"/>
      <c r="W708"/>
      <c r="X708"/>
      <c r="Y708"/>
      <c r="Z708"/>
      <c r="AA708"/>
      <c r="AB708"/>
      <c r="AC708"/>
      <c r="AD708"/>
      <c r="AE708"/>
      <c r="AF708"/>
      <c r="AG708"/>
      <c r="AH708"/>
      <c r="AI708"/>
      <c r="AJ708"/>
    </row>
    <row r="709" spans="1:42" x14ac:dyDescent="0.2">
      <c r="A709" s="33">
        <v>5</v>
      </c>
      <c r="B709" s="33" t="s">
        <v>96</v>
      </c>
      <c r="C709" t="s">
        <v>46</v>
      </c>
      <c r="D709">
        <v>25</v>
      </c>
      <c r="E709">
        <v>1000</v>
      </c>
      <c r="F709">
        <v>0</v>
      </c>
      <c r="G709">
        <v>4046</v>
      </c>
      <c r="H709">
        <v>4046</v>
      </c>
      <c r="I709">
        <v>0</v>
      </c>
      <c r="J709">
        <v>3.533058</v>
      </c>
      <c r="K709">
        <v>7995</v>
      </c>
      <c r="L709">
        <v>301</v>
      </c>
      <c r="M709">
        <v>2</v>
      </c>
      <c r="N709">
        <v>3</v>
      </c>
      <c r="O709">
        <v>3</v>
      </c>
      <c r="P709">
        <v>30</v>
      </c>
      <c r="Q709">
        <v>1843</v>
      </c>
      <c r="R709">
        <v>14</v>
      </c>
      <c r="S709">
        <v>1.0148090000000001</v>
      </c>
      <c r="T709">
        <v>1.01485</v>
      </c>
      <c r="U709">
        <v>0.162268</v>
      </c>
      <c r="V709"/>
      <c r="W709"/>
      <c r="X709"/>
      <c r="Y709"/>
      <c r="Z709"/>
      <c r="AA709"/>
      <c r="AB709"/>
      <c r="AC709"/>
      <c r="AD709"/>
      <c r="AE709"/>
      <c r="AF709"/>
      <c r="AG709"/>
      <c r="AH709"/>
      <c r="AI709"/>
      <c r="AJ709"/>
    </row>
    <row r="710" spans="1:42" x14ac:dyDescent="0.2">
      <c r="A710" s="33">
        <v>5</v>
      </c>
      <c r="B710" s="33" t="s">
        <v>96</v>
      </c>
      <c r="C710" t="s">
        <v>47</v>
      </c>
      <c r="D710">
        <v>25</v>
      </c>
      <c r="E710">
        <v>1000</v>
      </c>
      <c r="F710">
        <v>0</v>
      </c>
      <c r="G710">
        <v>3509</v>
      </c>
      <c r="H710">
        <v>3509</v>
      </c>
      <c r="I710">
        <v>0</v>
      </c>
      <c r="J710">
        <v>63.111303999999997</v>
      </c>
      <c r="K710">
        <v>163249</v>
      </c>
      <c r="L710">
        <v>1611</v>
      </c>
      <c r="M710">
        <v>2</v>
      </c>
      <c r="N710">
        <v>2</v>
      </c>
      <c r="O710">
        <v>2</v>
      </c>
      <c r="P710">
        <v>35</v>
      </c>
      <c r="Q710">
        <v>12718</v>
      </c>
      <c r="R710">
        <v>27</v>
      </c>
      <c r="S710">
        <v>52.106655000000003</v>
      </c>
      <c r="T710">
        <v>52.106723000000002</v>
      </c>
      <c r="U710">
        <v>7.4283000000000002E-2</v>
      </c>
      <c r="V710" s="28">
        <f t="shared" ref="V710:AA710" si="206">IFERROR(AVERAGE(G700:G710),"")</f>
        <v>3821.4545454545455</v>
      </c>
      <c r="W710" s="28">
        <f t="shared" si="206"/>
        <v>3821.4545454545455</v>
      </c>
      <c r="X710" s="28">
        <f t="shared" si="206"/>
        <v>0</v>
      </c>
      <c r="Y710" s="28">
        <f t="shared" si="206"/>
        <v>15.101329727272725</v>
      </c>
      <c r="Z710" s="28">
        <f t="shared" si="206"/>
        <v>39794.818181818184</v>
      </c>
      <c r="AA710" s="28">
        <f t="shared" si="206"/>
        <v>574.5454545454545</v>
      </c>
      <c r="AB710" s="28">
        <f t="shared" ref="AB710:AG710" si="207">IFERROR(AVERAGE(P700:P710),"")</f>
        <v>32.81818181818182</v>
      </c>
      <c r="AC710" s="28">
        <f t="shared" si="207"/>
        <v>3923.909090909091</v>
      </c>
      <c r="AD710" s="28">
        <f t="shared" si="207"/>
        <v>19.454545454545453</v>
      </c>
      <c r="AE710" s="28">
        <f t="shared" si="207"/>
        <v>8.2004396363636367</v>
      </c>
      <c r="AF710" s="28">
        <f t="shared" si="207"/>
        <v>8.2004909999999995</v>
      </c>
      <c r="AG710" s="28">
        <f t="shared" si="207"/>
        <v>7.6243636363636347E-2</v>
      </c>
      <c r="AH710" s="28">
        <f>IFERROR(AVERAGE(N700:N710),"")</f>
        <v>2.7272727272727271</v>
      </c>
      <c r="AI710" s="28">
        <f>IFERROR(AVERAGE(O700:O710),"")</f>
        <v>2.7272727272727271</v>
      </c>
      <c r="AJ710" s="28">
        <f>AVERAGE(M700:M710)</f>
        <v>2</v>
      </c>
      <c r="AK710">
        <f>COUNTA(D700:D710)</f>
        <v>11</v>
      </c>
      <c r="AL710">
        <f>COUNTIF(M700:M710,"=2")</f>
        <v>11</v>
      </c>
      <c r="AM710">
        <f>COUNTIF(M700:M710,"=1")</f>
        <v>0</v>
      </c>
      <c r="AN710">
        <f>COUNTIF(M700:M710,"=0")</f>
        <v>0</v>
      </c>
      <c r="AO710">
        <f>COUNTIF(M700:M710,"=3")</f>
        <v>0</v>
      </c>
      <c r="AP710">
        <f>COUNTIF(M700:M710,"=")</f>
        <v>0</v>
      </c>
    </row>
    <row r="711" spans="1:42" x14ac:dyDescent="0.2">
      <c r="A711" s="33">
        <v>5</v>
      </c>
      <c r="B711" s="33" t="s">
        <v>97</v>
      </c>
      <c r="C711" t="s">
        <v>48</v>
      </c>
      <c r="D711">
        <v>25</v>
      </c>
      <c r="E711">
        <v>1000</v>
      </c>
      <c r="F711">
        <v>0</v>
      </c>
      <c r="G711">
        <v>3602</v>
      </c>
      <c r="H711">
        <v>3602</v>
      </c>
      <c r="I711">
        <v>0</v>
      </c>
      <c r="J711">
        <v>8.7262000000000006E-2</v>
      </c>
      <c r="K711">
        <v>0</v>
      </c>
      <c r="L711">
        <v>14</v>
      </c>
      <c r="M711">
        <v>2</v>
      </c>
      <c r="N711">
        <v>3</v>
      </c>
      <c r="O711">
        <v>3</v>
      </c>
      <c r="P711">
        <v>9</v>
      </c>
      <c r="Q711">
        <v>15</v>
      </c>
      <c r="R711">
        <v>6</v>
      </c>
      <c r="S711">
        <v>7.6582999999999998E-2</v>
      </c>
      <c r="T711">
        <v>7.6614000000000002E-2</v>
      </c>
      <c r="U711">
        <v>5.9917999999999999E-2</v>
      </c>
      <c r="V711"/>
      <c r="W711"/>
      <c r="X711"/>
      <c r="Y711"/>
      <c r="Z711"/>
      <c r="AA711"/>
      <c r="AB711"/>
      <c r="AC711"/>
      <c r="AD711"/>
      <c r="AE711"/>
      <c r="AF711"/>
      <c r="AG711"/>
      <c r="AH711"/>
      <c r="AI711"/>
      <c r="AJ711"/>
    </row>
    <row r="712" spans="1:42" x14ac:dyDescent="0.2">
      <c r="A712" s="33">
        <v>5</v>
      </c>
      <c r="B712" s="33" t="s">
        <v>97</v>
      </c>
      <c r="C712" t="s">
        <v>49</v>
      </c>
      <c r="D712">
        <v>25</v>
      </c>
      <c r="E712">
        <v>1000</v>
      </c>
      <c r="F712">
        <v>0</v>
      </c>
      <c r="G712">
        <v>3380</v>
      </c>
      <c r="H712">
        <v>3380</v>
      </c>
      <c r="I712">
        <v>0</v>
      </c>
      <c r="J712">
        <v>33.001460000000002</v>
      </c>
      <c r="K712">
        <v>185219</v>
      </c>
      <c r="L712">
        <v>451</v>
      </c>
      <c r="M712">
        <v>2</v>
      </c>
      <c r="N712">
        <v>3</v>
      </c>
      <c r="O712">
        <v>3</v>
      </c>
      <c r="P712">
        <v>33</v>
      </c>
      <c r="Q712">
        <v>2134</v>
      </c>
      <c r="R712">
        <v>24</v>
      </c>
      <c r="S712">
        <v>8.8294999999999998E-2</v>
      </c>
      <c r="T712">
        <v>8.8329000000000005E-2</v>
      </c>
      <c r="U712">
        <v>3.7599999999999998E-4</v>
      </c>
      <c r="V712"/>
      <c r="W712"/>
      <c r="X712"/>
      <c r="Y712"/>
      <c r="Z712"/>
      <c r="AA712"/>
      <c r="AB712"/>
      <c r="AC712"/>
      <c r="AD712"/>
      <c r="AE712"/>
      <c r="AF712"/>
      <c r="AG712"/>
      <c r="AH712"/>
      <c r="AI712"/>
      <c r="AJ712"/>
    </row>
    <row r="713" spans="1:42" x14ac:dyDescent="0.2">
      <c r="A713" s="33">
        <v>5</v>
      </c>
      <c r="B713" s="33" t="s">
        <v>97</v>
      </c>
      <c r="C713" t="s">
        <v>50</v>
      </c>
      <c r="D713">
        <v>25</v>
      </c>
      <c r="E713">
        <v>1000</v>
      </c>
      <c r="F713">
        <v>0</v>
      </c>
      <c r="G713">
        <v>2965.369565</v>
      </c>
      <c r="H713">
        <v>3269</v>
      </c>
      <c r="I713">
        <v>9.2882000000000006E-2</v>
      </c>
      <c r="J713">
        <v>3600.0317799999998</v>
      </c>
      <c r="K713">
        <v>6823675</v>
      </c>
      <c r="L713">
        <v>1635</v>
      </c>
      <c r="M713">
        <v>1</v>
      </c>
      <c r="N713">
        <v>3</v>
      </c>
      <c r="O713">
        <v>3</v>
      </c>
      <c r="P713">
        <v>32</v>
      </c>
      <c r="Q713">
        <v>14895</v>
      </c>
      <c r="R713">
        <v>12</v>
      </c>
      <c r="S713">
        <v>37.012689000000002</v>
      </c>
      <c r="T713">
        <v>37.012808999999997</v>
      </c>
      <c r="U713">
        <v>8.2588999999999996E-2</v>
      </c>
      <c r="V713"/>
      <c r="W713"/>
      <c r="X713"/>
      <c r="Y713"/>
      <c r="Z713"/>
      <c r="AA713"/>
      <c r="AB713"/>
      <c r="AC713"/>
      <c r="AD713"/>
      <c r="AE713"/>
      <c r="AF713"/>
      <c r="AG713"/>
      <c r="AH713"/>
      <c r="AI713"/>
      <c r="AJ713"/>
    </row>
    <row r="714" spans="1:42" x14ac:dyDescent="0.2">
      <c r="A714" s="33">
        <v>5</v>
      </c>
      <c r="B714" s="33" t="s">
        <v>97</v>
      </c>
      <c r="C714" t="s">
        <v>51</v>
      </c>
      <c r="D714">
        <v>25</v>
      </c>
      <c r="E714">
        <v>1000</v>
      </c>
      <c r="F714">
        <v>0</v>
      </c>
      <c r="G714">
        <v>2586.1999999999998</v>
      </c>
      <c r="H714">
        <v>2997</v>
      </c>
      <c r="I714">
        <v>0.13707</v>
      </c>
      <c r="J714">
        <v>3600.053668</v>
      </c>
      <c r="K714">
        <v>5123882</v>
      </c>
      <c r="L714">
        <v>4011</v>
      </c>
      <c r="M714">
        <v>1</v>
      </c>
      <c r="N714">
        <v>3</v>
      </c>
      <c r="O714">
        <v>3</v>
      </c>
      <c r="P714">
        <v>98</v>
      </c>
      <c r="Q714">
        <v>24114</v>
      </c>
      <c r="R714">
        <v>89</v>
      </c>
      <c r="S714">
        <v>184.243751</v>
      </c>
      <c r="T714">
        <v>184.243818</v>
      </c>
      <c r="U714">
        <v>8.9982000000000006E-2</v>
      </c>
      <c r="V714"/>
      <c r="W714"/>
      <c r="X714"/>
      <c r="Y714"/>
      <c r="Z714"/>
      <c r="AA714"/>
      <c r="AB714"/>
      <c r="AC714"/>
      <c r="AD714"/>
      <c r="AE714"/>
      <c r="AF714"/>
      <c r="AG714"/>
      <c r="AH714"/>
      <c r="AI714"/>
      <c r="AJ714"/>
    </row>
    <row r="715" spans="1:42" x14ac:dyDescent="0.2">
      <c r="A715" s="33">
        <v>5</v>
      </c>
      <c r="B715" s="33" t="s">
        <v>97</v>
      </c>
      <c r="C715" t="s">
        <v>52</v>
      </c>
      <c r="D715">
        <v>25</v>
      </c>
      <c r="E715">
        <v>1000</v>
      </c>
      <c r="F715">
        <v>0</v>
      </c>
      <c r="G715">
        <v>3380</v>
      </c>
      <c r="H715">
        <v>3380</v>
      </c>
      <c r="I715">
        <v>0</v>
      </c>
      <c r="J715">
        <v>0.25786799999999999</v>
      </c>
      <c r="K715">
        <v>73</v>
      </c>
      <c r="L715">
        <v>27</v>
      </c>
      <c r="M715">
        <v>2</v>
      </c>
      <c r="N715">
        <v>3</v>
      </c>
      <c r="O715">
        <v>3</v>
      </c>
      <c r="P715">
        <v>28</v>
      </c>
      <c r="Q715">
        <v>35</v>
      </c>
      <c r="R715">
        <v>17</v>
      </c>
      <c r="S715">
        <v>0.20552599999999999</v>
      </c>
      <c r="T715">
        <v>0.20557</v>
      </c>
      <c r="U715">
        <v>9.3661999999999995E-2</v>
      </c>
      <c r="V715"/>
      <c r="W715"/>
      <c r="X715"/>
      <c r="Y715"/>
      <c r="Z715"/>
      <c r="AA715"/>
      <c r="AB715"/>
      <c r="AC715"/>
      <c r="AD715"/>
      <c r="AE715"/>
      <c r="AF715"/>
      <c r="AG715"/>
      <c r="AH715"/>
      <c r="AI715"/>
      <c r="AJ715"/>
    </row>
    <row r="716" spans="1:42" x14ac:dyDescent="0.2">
      <c r="A716" s="33">
        <v>5</v>
      </c>
      <c r="B716" s="33" t="s">
        <v>97</v>
      </c>
      <c r="C716" t="s">
        <v>53</v>
      </c>
      <c r="D716">
        <v>25</v>
      </c>
      <c r="E716">
        <v>1000</v>
      </c>
      <c r="F716">
        <v>0</v>
      </c>
      <c r="G716">
        <v>3240</v>
      </c>
      <c r="H716">
        <v>3240</v>
      </c>
      <c r="I716">
        <v>0</v>
      </c>
      <c r="J716">
        <v>0.36567</v>
      </c>
      <c r="K716">
        <v>1027</v>
      </c>
      <c r="L716">
        <v>66</v>
      </c>
      <c r="M716">
        <v>2</v>
      </c>
      <c r="N716">
        <v>3</v>
      </c>
      <c r="O716">
        <v>3</v>
      </c>
      <c r="P716">
        <v>43</v>
      </c>
      <c r="Q716">
        <v>132</v>
      </c>
      <c r="R716">
        <v>29</v>
      </c>
      <c r="S716">
        <v>0.329648</v>
      </c>
      <c r="T716">
        <v>0.32969599999999999</v>
      </c>
      <c r="U716">
        <v>5.6762E-2</v>
      </c>
      <c r="V716"/>
      <c r="W716"/>
      <c r="X716"/>
      <c r="Y716"/>
      <c r="Z716"/>
      <c r="AA716"/>
      <c r="AB716"/>
      <c r="AC716"/>
      <c r="AD716"/>
      <c r="AE716"/>
      <c r="AF716"/>
      <c r="AG716"/>
      <c r="AH716"/>
      <c r="AI716"/>
      <c r="AJ716"/>
    </row>
    <row r="717" spans="1:42" x14ac:dyDescent="0.2">
      <c r="A717" s="33">
        <v>5</v>
      </c>
      <c r="B717" s="33" t="s">
        <v>97</v>
      </c>
      <c r="C717" t="s">
        <v>54</v>
      </c>
      <c r="D717">
        <v>25</v>
      </c>
      <c r="E717">
        <v>1000</v>
      </c>
      <c r="F717">
        <v>0</v>
      </c>
      <c r="G717">
        <v>2983</v>
      </c>
      <c r="H717">
        <v>2983</v>
      </c>
      <c r="I717">
        <v>0</v>
      </c>
      <c r="J717">
        <v>95.392999000000003</v>
      </c>
      <c r="K717">
        <v>374576</v>
      </c>
      <c r="L717">
        <v>619</v>
      </c>
      <c r="M717">
        <v>2</v>
      </c>
      <c r="N717">
        <v>3</v>
      </c>
      <c r="O717">
        <v>3</v>
      </c>
      <c r="P717">
        <v>33</v>
      </c>
      <c r="Q717">
        <v>6009</v>
      </c>
      <c r="R717">
        <v>25</v>
      </c>
      <c r="S717">
        <v>9.620851</v>
      </c>
      <c r="T717">
        <v>9.6209070000000008</v>
      </c>
      <c r="U717">
        <v>5.1462000000000001E-2</v>
      </c>
      <c r="V717"/>
      <c r="W717"/>
      <c r="X717"/>
      <c r="Y717"/>
      <c r="Z717"/>
      <c r="AA717"/>
      <c r="AB717"/>
      <c r="AC717"/>
      <c r="AD717"/>
      <c r="AE717"/>
      <c r="AF717"/>
      <c r="AG717"/>
      <c r="AH717"/>
      <c r="AI717"/>
      <c r="AJ717"/>
    </row>
    <row r="718" spans="1:42" x14ac:dyDescent="0.2">
      <c r="A718" s="33">
        <v>5</v>
      </c>
      <c r="B718" s="33" t="s">
        <v>97</v>
      </c>
      <c r="C718" t="s">
        <v>55</v>
      </c>
      <c r="D718">
        <v>25</v>
      </c>
      <c r="E718">
        <v>1000</v>
      </c>
      <c r="F718">
        <v>0</v>
      </c>
      <c r="G718">
        <v>2363.1721379999999</v>
      </c>
      <c r="H718">
        <v>2691</v>
      </c>
      <c r="I718">
        <v>0.121824</v>
      </c>
      <c r="J718">
        <v>3625.036169</v>
      </c>
      <c r="K718">
        <v>2439203</v>
      </c>
      <c r="L718">
        <v>3953</v>
      </c>
      <c r="M718">
        <v>1</v>
      </c>
      <c r="N718">
        <v>2</v>
      </c>
      <c r="O718">
        <v>2</v>
      </c>
      <c r="P718">
        <v>21</v>
      </c>
      <c r="Q718">
        <v>27342</v>
      </c>
      <c r="R718">
        <v>6</v>
      </c>
      <c r="S718">
        <v>3276.6412869999999</v>
      </c>
      <c r="T718">
        <v>3276.6413400000001</v>
      </c>
      <c r="U718">
        <v>9.5005999999999993E-2</v>
      </c>
      <c r="V718" s="28">
        <f t="shared" ref="V718:AA718" si="208">IFERROR(AVERAGE(G711:G718),"")</f>
        <v>3062.467712875</v>
      </c>
      <c r="W718" s="28">
        <f t="shared" si="208"/>
        <v>3192.75</v>
      </c>
      <c r="X718" s="28">
        <f t="shared" si="208"/>
        <v>4.3971999999999997E-2</v>
      </c>
      <c r="Y718" s="28">
        <f t="shared" si="208"/>
        <v>1369.2783595000001</v>
      </c>
      <c r="Z718" s="28">
        <f t="shared" si="208"/>
        <v>1868456.875</v>
      </c>
      <c r="AA718" s="28">
        <f t="shared" si="208"/>
        <v>1347</v>
      </c>
      <c r="AB718" s="28">
        <f t="shared" ref="AB718:AG718" si="209">IFERROR(AVERAGE(P711:P718),"")</f>
        <v>37.125</v>
      </c>
      <c r="AC718" s="28">
        <f t="shared" si="209"/>
        <v>9334.5</v>
      </c>
      <c r="AD718" s="28">
        <f t="shared" si="209"/>
        <v>26</v>
      </c>
      <c r="AE718" s="28">
        <f t="shared" si="209"/>
        <v>438.52732874999998</v>
      </c>
      <c r="AF718" s="28">
        <f t="shared" si="209"/>
        <v>438.52738537499999</v>
      </c>
      <c r="AG718" s="28">
        <f t="shared" si="209"/>
        <v>6.6219625000000004E-2</v>
      </c>
      <c r="AH718" s="28">
        <f>IFERROR(AVERAGE(N711:N718),"")</f>
        <v>2.875</v>
      </c>
      <c r="AI718" s="28">
        <f>IFERROR(AVERAGE(O711:O718),"")</f>
        <v>2.875</v>
      </c>
      <c r="AJ718" s="28">
        <f>AVERAGE(M711:M718)</f>
        <v>1.625</v>
      </c>
      <c r="AK718">
        <f>COUNTA(D711:D718)</f>
        <v>8</v>
      </c>
      <c r="AL718">
        <f>COUNTIF(M711:M718,"=2")</f>
        <v>5</v>
      </c>
      <c r="AM718">
        <f>COUNTIF(M711:M718,"=1")</f>
        <v>3</v>
      </c>
      <c r="AN718">
        <f>COUNTIF(M711:M718,"=0")</f>
        <v>0</v>
      </c>
      <c r="AO718">
        <f>COUNTIF(M711:M718,"=3")</f>
        <v>0</v>
      </c>
      <c r="AP718">
        <f>COUNTIF(M711:M718,"=")</f>
        <v>0</v>
      </c>
    </row>
    <row r="719" spans="1:42" x14ac:dyDescent="0.2">
      <c r="B719" s="33" t="s">
        <v>98</v>
      </c>
      <c r="V719" s="28">
        <f t="shared" ref="V719:AA719" si="210">IFERROR(AVERAGE(G663:G718),"")</f>
        <v>3276.8134855090912</v>
      </c>
      <c r="W719" s="28">
        <f t="shared" si="210"/>
        <v>3295.7636363636366</v>
      </c>
      <c r="X719" s="28">
        <f t="shared" si="210"/>
        <v>6.3959272727272722E-3</v>
      </c>
      <c r="Y719" s="28">
        <f t="shared" si="210"/>
        <v>302.57154089285712</v>
      </c>
      <c r="Z719" s="28">
        <f t="shared" si="210"/>
        <v>298090.33928571426</v>
      </c>
      <c r="AA719" s="28">
        <f t="shared" si="210"/>
        <v>753.46428571428567</v>
      </c>
      <c r="AB719" s="28">
        <f t="shared" ref="AB719:AG719" si="211">IFERROR(AVERAGE(P663:P718),"")</f>
        <v>60.839285714285715</v>
      </c>
      <c r="AC719" s="28">
        <f t="shared" si="211"/>
        <v>4096.875</v>
      </c>
      <c r="AD719" s="28">
        <f t="shared" si="211"/>
        <v>50.785714285714285</v>
      </c>
      <c r="AE719" s="28">
        <f t="shared" si="211"/>
        <v>83.14346119999999</v>
      </c>
      <c r="AF719" s="28">
        <f t="shared" si="211"/>
        <v>83.143556381818186</v>
      </c>
      <c r="AG719" s="28">
        <f t="shared" si="211"/>
        <v>65.25878483928571</v>
      </c>
      <c r="AH719" s="28">
        <f>IFERROR(AVERAGE(N663:N718),"")</f>
        <v>3.2363636363636363</v>
      </c>
      <c r="AI719" s="28">
        <f>IFERROR(AVERAGE(O663:O718),"")</f>
        <v>3.1272727272727274</v>
      </c>
      <c r="AJ719" s="28">
        <f>AVERAGE(M663:M718)</f>
        <v>1.9107142857142858</v>
      </c>
      <c r="AK719">
        <f>COUNTA(D663:D718)</f>
        <v>56</v>
      </c>
      <c r="AL719">
        <f>COUNTIF(M663:M718,"=2")</f>
        <v>52</v>
      </c>
      <c r="AM719">
        <f>COUNTIF(M663:M718,"=1")</f>
        <v>3</v>
      </c>
      <c r="AN719">
        <f>COUNTIF(M663:M718,"=0")</f>
        <v>1</v>
      </c>
      <c r="AO719">
        <f>COUNTIF(M663:M718,"=3")</f>
        <v>0</v>
      </c>
      <c r="AP719">
        <f>COUNTIF(M663:M718,"=")</f>
        <v>0</v>
      </c>
    </row>
    <row r="720" spans="1:42" x14ac:dyDescent="0.2">
      <c r="V720" s="28">
        <f t="shared" ref="V720:AA720" si="212">MIN(G663:G718)</f>
        <v>1869</v>
      </c>
      <c r="W720" s="28">
        <f t="shared" si="212"/>
        <v>1869</v>
      </c>
      <c r="X720" s="28">
        <f t="shared" si="212"/>
        <v>0</v>
      </c>
      <c r="Y720" s="28">
        <f t="shared" si="212"/>
        <v>8.6020000000000003E-3</v>
      </c>
      <c r="Z720" s="28">
        <f t="shared" si="212"/>
        <v>0</v>
      </c>
      <c r="AA720" s="28">
        <f t="shared" si="212"/>
        <v>0</v>
      </c>
      <c r="AB720" s="28">
        <f t="shared" ref="AB720:AG720" si="213">MIN(P663:P718)</f>
        <v>1</v>
      </c>
      <c r="AC720" s="28">
        <f t="shared" si="213"/>
        <v>0</v>
      </c>
      <c r="AD720" s="28">
        <f t="shared" si="213"/>
        <v>0</v>
      </c>
      <c r="AE720" s="28">
        <f t="shared" si="213"/>
        <v>7.0990000000000003E-3</v>
      </c>
      <c r="AF720" s="28">
        <f t="shared" si="213"/>
        <v>7.1120000000000003E-3</v>
      </c>
      <c r="AG720" s="28">
        <f t="shared" si="213"/>
        <v>2.1999999999999999E-5</v>
      </c>
      <c r="AH720" s="28">
        <f>MIN(N663:N718)</f>
        <v>1</v>
      </c>
      <c r="AI720" s="28">
        <f>MIN(O663:O718)</f>
        <v>1</v>
      </c>
      <c r="AJ720" s="28">
        <f>MIN(M663:M718)</f>
        <v>0</v>
      </c>
    </row>
    <row r="721" spans="1:42" x14ac:dyDescent="0.2">
      <c r="V721" s="28">
        <f t="shared" ref="V721:AA721" si="214">MAX(G663:G718)</f>
        <v>6171</v>
      </c>
      <c r="W721" s="28">
        <f t="shared" si="214"/>
        <v>6171</v>
      </c>
      <c r="X721" s="28">
        <f t="shared" si="214"/>
        <v>0.13707</v>
      </c>
      <c r="Y721" s="28">
        <f t="shared" si="214"/>
        <v>3625.036169</v>
      </c>
      <c r="Z721" s="28">
        <f t="shared" si="214"/>
        <v>6823675</v>
      </c>
      <c r="AA721" s="28">
        <f t="shared" si="214"/>
        <v>12598</v>
      </c>
      <c r="AB721" s="28">
        <f t="shared" ref="AB721:AG721" si="215">MAX(P663:P718)</f>
        <v>415</v>
      </c>
      <c r="AC721" s="28">
        <f t="shared" si="215"/>
        <v>51610</v>
      </c>
      <c r="AD721" s="28">
        <f t="shared" si="215"/>
        <v>395</v>
      </c>
      <c r="AE721" s="28">
        <f t="shared" si="215"/>
        <v>3276.6412869999999</v>
      </c>
      <c r="AF721" s="28">
        <f t="shared" si="215"/>
        <v>3276.6413400000001</v>
      </c>
      <c r="AG721" s="28">
        <f t="shared" si="215"/>
        <v>3600.0633039999998</v>
      </c>
      <c r="AH721" s="28">
        <f>MAX(N663:N718)</f>
        <v>8</v>
      </c>
      <c r="AI721" s="28">
        <f>MAX(O663:O718)</f>
        <v>5</v>
      </c>
      <c r="AJ721" s="28">
        <f>MAX(M663:M718)</f>
        <v>2</v>
      </c>
    </row>
    <row r="722" spans="1:42" x14ac:dyDescent="0.2">
      <c r="A722" s="42" t="s">
        <v>153</v>
      </c>
      <c r="V722"/>
      <c r="W722"/>
      <c r="X722"/>
      <c r="Y722"/>
      <c r="Z722"/>
      <c r="AA722"/>
      <c r="AB722"/>
      <c r="AC722"/>
      <c r="AD722"/>
      <c r="AE722"/>
      <c r="AF722"/>
      <c r="AG722"/>
      <c r="AH722"/>
      <c r="AI722"/>
      <c r="AJ722"/>
    </row>
    <row r="723" spans="1:42" x14ac:dyDescent="0.2">
      <c r="A723" s="33">
        <v>3</v>
      </c>
      <c r="B723" s="33" t="s">
        <v>92</v>
      </c>
      <c r="C723" t="s">
        <v>0</v>
      </c>
      <c r="D723">
        <v>25</v>
      </c>
      <c r="E723">
        <v>200</v>
      </c>
      <c r="F723">
        <v>0</v>
      </c>
      <c r="G723">
        <v>1913</v>
      </c>
      <c r="H723">
        <v>1913</v>
      </c>
      <c r="I723">
        <v>0</v>
      </c>
      <c r="J723">
        <v>3.7670000000000002E-2</v>
      </c>
      <c r="K723">
        <v>0</v>
      </c>
      <c r="L723">
        <v>0</v>
      </c>
      <c r="M723">
        <v>2</v>
      </c>
      <c r="N723">
        <v>3</v>
      </c>
      <c r="O723">
        <v>3</v>
      </c>
      <c r="P723">
        <v>2</v>
      </c>
      <c r="Q723">
        <v>0</v>
      </c>
      <c r="R723">
        <v>0</v>
      </c>
      <c r="S723">
        <v>3.5747000000000001E-2</v>
      </c>
      <c r="T723">
        <v>3.5764999999999998E-2</v>
      </c>
      <c r="U723">
        <v>2.7736E-2</v>
      </c>
      <c r="V723"/>
      <c r="W723"/>
      <c r="X723"/>
      <c r="Y723"/>
      <c r="Z723"/>
      <c r="AA723"/>
      <c r="AB723"/>
      <c r="AC723"/>
      <c r="AD723"/>
      <c r="AE723"/>
      <c r="AF723"/>
      <c r="AG723"/>
      <c r="AH723"/>
      <c r="AI723"/>
      <c r="AJ723"/>
    </row>
    <row r="724" spans="1:42" x14ac:dyDescent="0.2">
      <c r="A724" s="33">
        <v>3</v>
      </c>
      <c r="B724" s="33" t="s">
        <v>92</v>
      </c>
      <c r="C724" t="s">
        <v>1</v>
      </c>
      <c r="D724">
        <v>25</v>
      </c>
      <c r="E724">
        <v>200</v>
      </c>
      <c r="F724">
        <v>0</v>
      </c>
      <c r="G724">
        <v>1903</v>
      </c>
      <c r="H724">
        <v>1903</v>
      </c>
      <c r="I724">
        <v>0</v>
      </c>
      <c r="J724">
        <v>0.11308799999999999</v>
      </c>
      <c r="K724">
        <v>0</v>
      </c>
      <c r="L724">
        <v>2</v>
      </c>
      <c r="M724">
        <v>2</v>
      </c>
      <c r="N724">
        <v>3</v>
      </c>
      <c r="O724">
        <v>3</v>
      </c>
      <c r="P724">
        <v>8</v>
      </c>
      <c r="Q724">
        <v>2</v>
      </c>
      <c r="R724">
        <v>4</v>
      </c>
      <c r="S724">
        <v>0.108039</v>
      </c>
      <c r="T724">
        <v>0.10807700000000001</v>
      </c>
      <c r="U724">
        <v>8.5607000000000003E-2</v>
      </c>
      <c r="V724"/>
      <c r="W724"/>
      <c r="X724"/>
      <c r="Y724"/>
      <c r="Z724"/>
      <c r="AA724"/>
      <c r="AB724"/>
      <c r="AC724"/>
      <c r="AD724"/>
      <c r="AE724"/>
      <c r="AF724"/>
      <c r="AG724"/>
      <c r="AH724"/>
      <c r="AI724"/>
      <c r="AJ724"/>
    </row>
    <row r="725" spans="1:42" x14ac:dyDescent="0.2">
      <c r="A725" s="33">
        <v>3</v>
      </c>
      <c r="B725" s="33" t="s">
        <v>92</v>
      </c>
      <c r="C725" t="s">
        <v>2</v>
      </c>
      <c r="D725">
        <v>25</v>
      </c>
      <c r="E725">
        <v>200</v>
      </c>
      <c r="F725">
        <v>0</v>
      </c>
      <c r="G725">
        <v>1903</v>
      </c>
      <c r="H725">
        <v>1903</v>
      </c>
      <c r="I725">
        <v>0</v>
      </c>
      <c r="J725">
        <v>0.36033599999999999</v>
      </c>
      <c r="K725">
        <v>0</v>
      </c>
      <c r="L725">
        <v>18</v>
      </c>
      <c r="M725">
        <v>2</v>
      </c>
      <c r="N725">
        <v>3</v>
      </c>
      <c r="O725">
        <v>3</v>
      </c>
      <c r="P725">
        <v>21</v>
      </c>
      <c r="Q725">
        <v>53</v>
      </c>
      <c r="R725">
        <v>10</v>
      </c>
      <c r="S725">
        <v>0.329204</v>
      </c>
      <c r="T725">
        <v>0.32923799999999998</v>
      </c>
      <c r="U725">
        <v>0.19934299999999999</v>
      </c>
      <c r="V725"/>
      <c r="W725"/>
      <c r="X725"/>
      <c r="Y725"/>
      <c r="Z725"/>
      <c r="AA725"/>
      <c r="AB725"/>
      <c r="AC725"/>
      <c r="AD725"/>
      <c r="AE725"/>
      <c r="AF725"/>
      <c r="AG725"/>
      <c r="AH725"/>
      <c r="AI725"/>
      <c r="AJ725"/>
    </row>
    <row r="726" spans="1:42" x14ac:dyDescent="0.2">
      <c r="A726" s="33">
        <v>3</v>
      </c>
      <c r="B726" s="33" t="s">
        <v>92</v>
      </c>
      <c r="C726" t="s">
        <v>3</v>
      </c>
      <c r="D726">
        <v>25</v>
      </c>
      <c r="E726">
        <v>200</v>
      </c>
      <c r="F726">
        <v>0</v>
      </c>
      <c r="G726">
        <v>1869</v>
      </c>
      <c r="H726">
        <v>1869</v>
      </c>
      <c r="I726">
        <v>0</v>
      </c>
      <c r="J726">
        <v>0.33907700000000002</v>
      </c>
      <c r="K726">
        <v>0</v>
      </c>
      <c r="L726">
        <v>34</v>
      </c>
      <c r="M726">
        <v>2</v>
      </c>
      <c r="N726">
        <v>3</v>
      </c>
      <c r="O726">
        <v>3</v>
      </c>
      <c r="P726">
        <v>11</v>
      </c>
      <c r="Q726">
        <v>94</v>
      </c>
      <c r="R726">
        <v>2</v>
      </c>
      <c r="S726">
        <v>0.33435500000000001</v>
      </c>
      <c r="T726">
        <v>0.33438899999999999</v>
      </c>
      <c r="U726">
        <v>0.22364899999999999</v>
      </c>
      <c r="V726"/>
      <c r="W726"/>
      <c r="X726"/>
      <c r="Y726"/>
      <c r="Z726"/>
      <c r="AA726"/>
      <c r="AB726"/>
      <c r="AC726"/>
      <c r="AD726"/>
      <c r="AE726"/>
      <c r="AF726"/>
      <c r="AG726"/>
      <c r="AH726"/>
      <c r="AI726"/>
      <c r="AJ726"/>
    </row>
    <row r="727" spans="1:42" x14ac:dyDescent="0.2">
      <c r="A727" s="33">
        <v>3</v>
      </c>
      <c r="B727" s="33" t="s">
        <v>92</v>
      </c>
      <c r="C727" t="s">
        <v>4</v>
      </c>
      <c r="D727">
        <v>25</v>
      </c>
      <c r="E727">
        <v>200</v>
      </c>
      <c r="F727">
        <v>0</v>
      </c>
      <c r="G727">
        <v>1913</v>
      </c>
      <c r="H727">
        <v>1913</v>
      </c>
      <c r="I727">
        <v>0</v>
      </c>
      <c r="J727">
        <v>9.3978000000000006E-2</v>
      </c>
      <c r="K727">
        <v>0</v>
      </c>
      <c r="L727">
        <v>6</v>
      </c>
      <c r="M727">
        <v>2</v>
      </c>
      <c r="N727">
        <v>3</v>
      </c>
      <c r="O727">
        <v>3</v>
      </c>
      <c r="P727">
        <v>87</v>
      </c>
      <c r="Q727">
        <v>2</v>
      </c>
      <c r="R727">
        <v>85</v>
      </c>
      <c r="S727">
        <v>7.3591000000000004E-2</v>
      </c>
      <c r="T727">
        <v>7.3610999999999996E-2</v>
      </c>
      <c r="U727">
        <v>6.3650999999999999E-2</v>
      </c>
      <c r="V727"/>
      <c r="W727"/>
      <c r="X727"/>
      <c r="Y727"/>
      <c r="Z727"/>
      <c r="AA727"/>
      <c r="AB727"/>
      <c r="AC727"/>
      <c r="AD727"/>
      <c r="AE727"/>
      <c r="AF727"/>
      <c r="AG727"/>
      <c r="AH727"/>
      <c r="AI727"/>
      <c r="AJ727"/>
    </row>
    <row r="728" spans="1:42" x14ac:dyDescent="0.2">
      <c r="A728" s="33">
        <v>3</v>
      </c>
      <c r="B728" s="33" t="s">
        <v>92</v>
      </c>
      <c r="C728" t="s">
        <v>5</v>
      </c>
      <c r="D728">
        <v>25</v>
      </c>
      <c r="E728">
        <v>200</v>
      </c>
      <c r="F728">
        <v>0</v>
      </c>
      <c r="G728">
        <v>1913</v>
      </c>
      <c r="H728">
        <v>1913</v>
      </c>
      <c r="I728">
        <v>0</v>
      </c>
      <c r="J728">
        <v>3.3520000000000001E-2</v>
      </c>
      <c r="K728">
        <v>0</v>
      </c>
      <c r="L728">
        <v>0</v>
      </c>
      <c r="M728">
        <v>2</v>
      </c>
      <c r="N728">
        <v>3</v>
      </c>
      <c r="O728">
        <v>3</v>
      </c>
      <c r="P728">
        <v>2</v>
      </c>
      <c r="Q728">
        <v>0</v>
      </c>
      <c r="R728">
        <v>0</v>
      </c>
      <c r="S728">
        <v>3.1949999999999999E-2</v>
      </c>
      <c r="T728">
        <v>3.1963999999999999E-2</v>
      </c>
      <c r="U728">
        <v>2.3393000000000001E-2</v>
      </c>
      <c r="V728"/>
      <c r="W728"/>
      <c r="X728"/>
      <c r="Y728"/>
      <c r="Z728"/>
      <c r="AA728"/>
      <c r="AB728"/>
      <c r="AC728"/>
      <c r="AD728"/>
      <c r="AE728"/>
      <c r="AF728"/>
      <c r="AG728"/>
      <c r="AH728"/>
      <c r="AI728"/>
      <c r="AJ728"/>
    </row>
    <row r="729" spans="1:42" x14ac:dyDescent="0.2">
      <c r="A729" s="33">
        <v>3</v>
      </c>
      <c r="B729" s="33" t="s">
        <v>92</v>
      </c>
      <c r="C729" t="s">
        <v>6</v>
      </c>
      <c r="D729">
        <v>25</v>
      </c>
      <c r="E729">
        <v>200</v>
      </c>
      <c r="F729">
        <v>0</v>
      </c>
      <c r="G729">
        <v>1913</v>
      </c>
      <c r="H729">
        <v>1913</v>
      </c>
      <c r="I729">
        <v>0</v>
      </c>
      <c r="J729">
        <v>9.6090999999999996E-2</v>
      </c>
      <c r="K729">
        <v>0</v>
      </c>
      <c r="L729">
        <v>3</v>
      </c>
      <c r="M729">
        <v>2</v>
      </c>
      <c r="N729">
        <v>3</v>
      </c>
      <c r="O729">
        <v>3</v>
      </c>
      <c r="P729">
        <v>96</v>
      </c>
      <c r="Q729">
        <v>2</v>
      </c>
      <c r="R729">
        <v>94</v>
      </c>
      <c r="S729">
        <v>6.1896E-2</v>
      </c>
      <c r="T729">
        <v>6.1920000000000003E-2</v>
      </c>
      <c r="U729">
        <v>5.0770000000000003E-2</v>
      </c>
      <c r="V729"/>
      <c r="W729"/>
      <c r="X729"/>
      <c r="Y729"/>
      <c r="Z729"/>
      <c r="AA729"/>
      <c r="AB729"/>
      <c r="AC729"/>
      <c r="AD729"/>
      <c r="AE729"/>
      <c r="AF729"/>
      <c r="AG729"/>
      <c r="AH729"/>
      <c r="AI729"/>
      <c r="AJ729"/>
    </row>
    <row r="730" spans="1:42" x14ac:dyDescent="0.2">
      <c r="A730" s="33">
        <v>3</v>
      </c>
      <c r="B730" s="33" t="s">
        <v>92</v>
      </c>
      <c r="C730" t="s">
        <v>7</v>
      </c>
      <c r="D730">
        <v>25</v>
      </c>
      <c r="E730">
        <v>200</v>
      </c>
      <c r="F730">
        <v>0</v>
      </c>
      <c r="G730">
        <v>1913</v>
      </c>
      <c r="H730">
        <v>1913</v>
      </c>
      <c r="I730">
        <v>0</v>
      </c>
      <c r="J730">
        <v>0.20565</v>
      </c>
      <c r="K730">
        <v>0</v>
      </c>
      <c r="L730">
        <v>12</v>
      </c>
      <c r="M730">
        <v>2</v>
      </c>
      <c r="N730">
        <v>3</v>
      </c>
      <c r="O730">
        <v>3</v>
      </c>
      <c r="P730">
        <v>35</v>
      </c>
      <c r="Q730">
        <v>13</v>
      </c>
      <c r="R730">
        <v>27</v>
      </c>
      <c r="S730">
        <v>0.189137</v>
      </c>
      <c r="T730">
        <v>0.18917400000000001</v>
      </c>
      <c r="U730">
        <v>0.13636499999999999</v>
      </c>
      <c r="V730"/>
      <c r="W730"/>
      <c r="X730"/>
      <c r="Y730"/>
      <c r="Z730"/>
      <c r="AA730"/>
      <c r="AB730"/>
      <c r="AC730"/>
      <c r="AD730"/>
      <c r="AE730"/>
      <c r="AF730"/>
      <c r="AG730"/>
      <c r="AH730"/>
      <c r="AI730"/>
      <c r="AJ730"/>
    </row>
    <row r="731" spans="1:42" x14ac:dyDescent="0.2">
      <c r="A731" s="33">
        <v>3</v>
      </c>
      <c r="B731" s="33" t="s">
        <v>92</v>
      </c>
      <c r="C731" t="s">
        <v>8</v>
      </c>
      <c r="D731">
        <v>25</v>
      </c>
      <c r="E731">
        <v>200</v>
      </c>
      <c r="F731">
        <v>0</v>
      </c>
      <c r="G731">
        <v>1913</v>
      </c>
      <c r="H731">
        <v>1913</v>
      </c>
      <c r="I731">
        <v>0</v>
      </c>
      <c r="J731">
        <v>0.30526399999999998</v>
      </c>
      <c r="K731">
        <v>37</v>
      </c>
      <c r="L731">
        <v>55</v>
      </c>
      <c r="M731">
        <v>2</v>
      </c>
      <c r="N731">
        <v>3</v>
      </c>
      <c r="O731">
        <v>3</v>
      </c>
      <c r="P731">
        <v>42</v>
      </c>
      <c r="Q731">
        <v>105</v>
      </c>
      <c r="R731">
        <v>33</v>
      </c>
      <c r="S731">
        <v>0.29013699999999998</v>
      </c>
      <c r="T731">
        <v>0.290163</v>
      </c>
      <c r="U731">
        <v>0.16874700000000001</v>
      </c>
      <c r="V731" s="28">
        <f t="shared" ref="V731:AA731" si="216">IFERROR(AVERAGE(G723:G731),"")</f>
        <v>1905.8888888888889</v>
      </c>
      <c r="W731" s="28">
        <f t="shared" si="216"/>
        <v>1905.8888888888889</v>
      </c>
      <c r="X731" s="28">
        <f t="shared" si="216"/>
        <v>0</v>
      </c>
      <c r="Y731" s="28">
        <f t="shared" si="216"/>
        <v>0.17607488888888889</v>
      </c>
      <c r="Z731" s="28">
        <f t="shared" si="216"/>
        <v>4.1111111111111107</v>
      </c>
      <c r="AA731" s="28">
        <f t="shared" si="216"/>
        <v>14.444444444444445</v>
      </c>
      <c r="AB731" s="28">
        <f t="shared" ref="AB731:AG731" si="217">IFERROR(AVERAGE(P723:P731),"")</f>
        <v>33.777777777777779</v>
      </c>
      <c r="AC731" s="28">
        <f t="shared" si="217"/>
        <v>30.111111111111111</v>
      </c>
      <c r="AD731" s="28">
        <f t="shared" si="217"/>
        <v>28.333333333333332</v>
      </c>
      <c r="AE731" s="28">
        <f t="shared" si="217"/>
        <v>0.16156177777777778</v>
      </c>
      <c r="AF731" s="28">
        <f t="shared" si="217"/>
        <v>0.16158899999999998</v>
      </c>
      <c r="AG731" s="28">
        <f t="shared" si="217"/>
        <v>0.10880677777777777</v>
      </c>
      <c r="AH731" s="28">
        <f>IFERROR(AVERAGE(N723:N731),"")</f>
        <v>3</v>
      </c>
      <c r="AI731" s="28">
        <f>IFERROR(AVERAGE(O723:O731),"")</f>
        <v>3</v>
      </c>
      <c r="AJ731" s="28">
        <f>IFERROR(AVERAGE(M723:M731),"")</f>
        <v>2</v>
      </c>
      <c r="AK731">
        <f>COUNTA(D723:D731)</f>
        <v>9</v>
      </c>
      <c r="AL731">
        <f>COUNTIF(M723:M731,"=2")</f>
        <v>9</v>
      </c>
      <c r="AM731">
        <f>COUNTIF(M723:M731,"=1")</f>
        <v>0</v>
      </c>
      <c r="AN731">
        <f>COUNTIF(M723:M731,"=0")</f>
        <v>0</v>
      </c>
      <c r="AO731">
        <f>COUNTIF(M723:M731,"=3")</f>
        <v>0</v>
      </c>
      <c r="AP731">
        <f>COUNTIF(M723:M731,"=")</f>
        <v>0</v>
      </c>
    </row>
    <row r="732" spans="1:42" x14ac:dyDescent="0.2">
      <c r="A732" s="33">
        <v>3</v>
      </c>
      <c r="B732" s="33" t="s">
        <v>93</v>
      </c>
      <c r="C732" t="s">
        <v>9</v>
      </c>
      <c r="D732">
        <v>25</v>
      </c>
      <c r="E732">
        <v>200</v>
      </c>
      <c r="F732">
        <v>0</v>
      </c>
      <c r="G732">
        <v>6171</v>
      </c>
      <c r="H732">
        <v>6171</v>
      </c>
      <c r="I732">
        <v>0</v>
      </c>
      <c r="J732">
        <v>1.8143659999999999</v>
      </c>
      <c r="K732">
        <v>0</v>
      </c>
      <c r="L732">
        <v>4</v>
      </c>
      <c r="M732">
        <v>2</v>
      </c>
      <c r="N732">
        <v>8</v>
      </c>
      <c r="O732">
        <v>3</v>
      </c>
      <c r="P732">
        <v>233</v>
      </c>
      <c r="Q732">
        <v>0</v>
      </c>
      <c r="R732">
        <v>232</v>
      </c>
      <c r="S732">
        <v>1.7832840000000001</v>
      </c>
      <c r="T732">
        <v>1.7844690000000001</v>
      </c>
      <c r="U732">
        <v>1.7701290000000001</v>
      </c>
      <c r="V732"/>
      <c r="W732"/>
      <c r="X732"/>
      <c r="Y732"/>
      <c r="Z732"/>
      <c r="AA732"/>
      <c r="AB732"/>
      <c r="AC732"/>
      <c r="AD732"/>
      <c r="AE732"/>
      <c r="AF732"/>
      <c r="AG732"/>
      <c r="AH732"/>
      <c r="AI732"/>
      <c r="AJ732"/>
    </row>
    <row r="733" spans="1:42" x14ac:dyDescent="0.2">
      <c r="A733" s="33">
        <v>3</v>
      </c>
      <c r="B733" s="33" t="s">
        <v>93</v>
      </c>
      <c r="C733" t="s">
        <v>10</v>
      </c>
      <c r="D733">
        <v>25</v>
      </c>
      <c r="E733">
        <v>200</v>
      </c>
      <c r="F733">
        <v>0</v>
      </c>
      <c r="G733">
        <v>5471</v>
      </c>
      <c r="H733">
        <v>5471</v>
      </c>
      <c r="I733">
        <v>0</v>
      </c>
      <c r="J733">
        <v>4.3403099999999997</v>
      </c>
      <c r="K733">
        <v>3959</v>
      </c>
      <c r="L733">
        <v>54</v>
      </c>
      <c r="M733">
        <v>2</v>
      </c>
      <c r="N733">
        <v>7</v>
      </c>
      <c r="O733">
        <v>3</v>
      </c>
      <c r="P733">
        <v>228</v>
      </c>
      <c r="Q733">
        <v>152</v>
      </c>
      <c r="R733">
        <v>216</v>
      </c>
      <c r="S733">
        <v>4.3153899999999998</v>
      </c>
      <c r="T733">
        <v>4.3162529999999997</v>
      </c>
      <c r="U733">
        <v>3.1986319999999999</v>
      </c>
      <c r="V733"/>
      <c r="W733"/>
      <c r="X733"/>
      <c r="Y733"/>
      <c r="Z733"/>
      <c r="AA733"/>
      <c r="AB733"/>
      <c r="AC733"/>
      <c r="AD733"/>
      <c r="AE733"/>
      <c r="AF733"/>
      <c r="AG733"/>
      <c r="AH733"/>
      <c r="AI733"/>
      <c r="AJ733"/>
    </row>
    <row r="734" spans="1:42" x14ac:dyDescent="0.2">
      <c r="A734" s="33">
        <v>3</v>
      </c>
      <c r="B734" s="33" t="s">
        <v>93</v>
      </c>
      <c r="C734" t="s">
        <v>11</v>
      </c>
      <c r="D734">
        <v>25</v>
      </c>
      <c r="E734">
        <v>200</v>
      </c>
      <c r="F734">
        <v>0</v>
      </c>
      <c r="G734">
        <v>4546</v>
      </c>
      <c r="H734">
        <v>4546</v>
      </c>
      <c r="I734">
        <v>0</v>
      </c>
      <c r="J734">
        <v>27.799050000000001</v>
      </c>
      <c r="K734">
        <v>65823</v>
      </c>
      <c r="L734">
        <v>821</v>
      </c>
      <c r="M734">
        <v>2</v>
      </c>
      <c r="N734">
        <v>5</v>
      </c>
      <c r="O734">
        <v>3</v>
      </c>
      <c r="P734">
        <v>164</v>
      </c>
      <c r="Q734">
        <v>3746</v>
      </c>
      <c r="R734">
        <v>155</v>
      </c>
      <c r="S734">
        <v>27.144045999999999</v>
      </c>
      <c r="T734">
        <v>27.144850999999999</v>
      </c>
      <c r="U734">
        <v>2.236612</v>
      </c>
      <c r="V734"/>
      <c r="W734"/>
      <c r="X734"/>
      <c r="Y734"/>
      <c r="Z734"/>
      <c r="AA734"/>
      <c r="AB734"/>
      <c r="AC734"/>
      <c r="AD734"/>
      <c r="AE734"/>
      <c r="AF734"/>
      <c r="AG734"/>
      <c r="AH734"/>
      <c r="AI734"/>
      <c r="AJ734"/>
    </row>
    <row r="735" spans="1:42" x14ac:dyDescent="0.2">
      <c r="A735" s="33">
        <v>3</v>
      </c>
      <c r="B735" s="33" t="s">
        <v>93</v>
      </c>
      <c r="C735" t="s">
        <v>12</v>
      </c>
      <c r="D735">
        <v>25</v>
      </c>
      <c r="E735">
        <v>200</v>
      </c>
      <c r="F735">
        <v>0</v>
      </c>
      <c r="G735">
        <v>4169</v>
      </c>
      <c r="H735">
        <v>4169</v>
      </c>
      <c r="I735">
        <v>0</v>
      </c>
      <c r="J735">
        <v>122.24203799999999</v>
      </c>
      <c r="K735">
        <v>199638</v>
      </c>
      <c r="L735">
        <v>3207</v>
      </c>
      <c r="M735">
        <v>2</v>
      </c>
      <c r="N735">
        <v>4</v>
      </c>
      <c r="O735">
        <v>3</v>
      </c>
      <c r="P735">
        <v>128</v>
      </c>
      <c r="Q735">
        <v>13863</v>
      </c>
      <c r="R735">
        <v>112</v>
      </c>
      <c r="S735">
        <v>20.382638</v>
      </c>
      <c r="T735">
        <v>20.383690000000001</v>
      </c>
      <c r="U735">
        <v>0.7802</v>
      </c>
      <c r="V735"/>
      <c r="W735"/>
      <c r="X735"/>
      <c r="Y735"/>
      <c r="Z735"/>
      <c r="AA735"/>
      <c r="AB735"/>
      <c r="AC735"/>
      <c r="AD735"/>
      <c r="AE735"/>
      <c r="AF735"/>
      <c r="AG735"/>
      <c r="AH735"/>
      <c r="AI735"/>
      <c r="AJ735"/>
    </row>
    <row r="736" spans="1:42" x14ac:dyDescent="0.2">
      <c r="A736" s="33">
        <v>3</v>
      </c>
      <c r="B736" s="33" t="s">
        <v>93</v>
      </c>
      <c r="C736" t="s">
        <v>13</v>
      </c>
      <c r="D736">
        <v>25</v>
      </c>
      <c r="E736">
        <v>200</v>
      </c>
      <c r="F736">
        <v>0</v>
      </c>
      <c r="G736">
        <v>5305</v>
      </c>
      <c r="H736">
        <v>5305</v>
      </c>
      <c r="I736">
        <v>0</v>
      </c>
      <c r="J736">
        <v>10.432484000000001</v>
      </c>
      <c r="K736">
        <v>0</v>
      </c>
      <c r="L736">
        <v>6</v>
      </c>
      <c r="M736">
        <v>2</v>
      </c>
      <c r="N736">
        <v>6</v>
      </c>
      <c r="O736">
        <v>3</v>
      </c>
      <c r="P736">
        <v>110</v>
      </c>
      <c r="Q736">
        <v>7</v>
      </c>
      <c r="R736">
        <v>107</v>
      </c>
      <c r="S736">
        <v>10.374720999999999</v>
      </c>
      <c r="T736">
        <v>10.375529</v>
      </c>
      <c r="U736">
        <v>10.35139</v>
      </c>
      <c r="V736"/>
      <c r="W736"/>
      <c r="X736"/>
      <c r="Y736"/>
      <c r="Z736"/>
      <c r="AA736"/>
      <c r="AB736"/>
      <c r="AC736"/>
      <c r="AD736"/>
      <c r="AE736"/>
      <c r="AF736"/>
      <c r="AG736"/>
      <c r="AH736"/>
      <c r="AI736"/>
      <c r="AJ736"/>
    </row>
    <row r="737" spans="1:42" x14ac:dyDescent="0.2">
      <c r="A737" s="33">
        <v>3</v>
      </c>
      <c r="B737" s="33" t="s">
        <v>93</v>
      </c>
      <c r="C737" t="s">
        <v>14</v>
      </c>
      <c r="D737">
        <v>25</v>
      </c>
      <c r="E737">
        <v>200</v>
      </c>
      <c r="F737">
        <v>0</v>
      </c>
      <c r="G737">
        <v>4654</v>
      </c>
      <c r="H737">
        <v>4654</v>
      </c>
      <c r="I737">
        <v>0</v>
      </c>
      <c r="J737">
        <v>1.9118280000000001</v>
      </c>
      <c r="K737">
        <v>3865</v>
      </c>
      <c r="L737">
        <v>314</v>
      </c>
      <c r="M737">
        <v>2</v>
      </c>
      <c r="N737">
        <v>5</v>
      </c>
      <c r="O737">
        <v>3</v>
      </c>
      <c r="P737">
        <v>200</v>
      </c>
      <c r="Q737">
        <v>643</v>
      </c>
      <c r="R737">
        <v>189</v>
      </c>
      <c r="S737">
        <v>0.69557000000000002</v>
      </c>
      <c r="T737">
        <v>0.696349</v>
      </c>
      <c r="U737">
        <v>0.40005099999999999</v>
      </c>
      <c r="V737"/>
      <c r="W737"/>
      <c r="X737"/>
      <c r="Y737"/>
      <c r="Z737"/>
      <c r="AA737"/>
      <c r="AB737"/>
      <c r="AC737"/>
      <c r="AD737"/>
      <c r="AE737"/>
      <c r="AF737"/>
      <c r="AG737"/>
      <c r="AH737"/>
      <c r="AI737"/>
      <c r="AJ737"/>
    </row>
    <row r="738" spans="1:42" x14ac:dyDescent="0.2">
      <c r="A738" s="33">
        <v>3</v>
      </c>
      <c r="B738" s="33" t="s">
        <v>93</v>
      </c>
      <c r="C738" t="s">
        <v>15</v>
      </c>
      <c r="D738">
        <v>25</v>
      </c>
      <c r="E738">
        <v>200</v>
      </c>
      <c r="F738">
        <v>0</v>
      </c>
      <c r="G738">
        <v>4243</v>
      </c>
      <c r="H738">
        <v>4243</v>
      </c>
      <c r="I738">
        <v>0</v>
      </c>
      <c r="J738">
        <v>28.562548</v>
      </c>
      <c r="K738">
        <v>44163</v>
      </c>
      <c r="L738">
        <v>1895</v>
      </c>
      <c r="M738">
        <v>2</v>
      </c>
      <c r="N738">
        <v>4</v>
      </c>
      <c r="O738">
        <v>3</v>
      </c>
      <c r="P738">
        <v>143</v>
      </c>
      <c r="Q738">
        <v>7238</v>
      </c>
      <c r="R738">
        <v>132</v>
      </c>
      <c r="S738">
        <v>28.498196</v>
      </c>
      <c r="T738">
        <v>28.49907</v>
      </c>
      <c r="U738">
        <v>0.45386199999999999</v>
      </c>
      <c r="V738"/>
      <c r="W738"/>
      <c r="X738"/>
      <c r="Y738"/>
      <c r="Z738"/>
      <c r="AA738"/>
      <c r="AB738"/>
      <c r="AC738"/>
      <c r="AD738"/>
      <c r="AE738"/>
      <c r="AF738"/>
      <c r="AG738"/>
      <c r="AH738"/>
      <c r="AI738"/>
      <c r="AJ738"/>
    </row>
    <row r="739" spans="1:42" x14ac:dyDescent="0.2">
      <c r="A739" s="33">
        <v>3</v>
      </c>
      <c r="B739" s="33" t="s">
        <v>93</v>
      </c>
      <c r="C739" t="s">
        <v>16</v>
      </c>
      <c r="D739">
        <v>25</v>
      </c>
      <c r="E739">
        <v>200</v>
      </c>
      <c r="F739">
        <v>0</v>
      </c>
      <c r="G739">
        <v>3973</v>
      </c>
      <c r="H739">
        <v>3973</v>
      </c>
      <c r="I739">
        <v>0</v>
      </c>
      <c r="J739">
        <v>69.242243999999999</v>
      </c>
      <c r="K739">
        <v>100713</v>
      </c>
      <c r="L739">
        <v>3451</v>
      </c>
      <c r="M739">
        <v>2</v>
      </c>
      <c r="N739">
        <v>4</v>
      </c>
      <c r="O739">
        <v>3</v>
      </c>
      <c r="P739">
        <v>107</v>
      </c>
      <c r="Q739">
        <v>14016</v>
      </c>
      <c r="R739">
        <v>99</v>
      </c>
      <c r="S739">
        <v>24.504884000000001</v>
      </c>
      <c r="T739">
        <v>24.505649999999999</v>
      </c>
      <c r="U739">
        <v>0.25201499999999999</v>
      </c>
      <c r="V739"/>
      <c r="W739"/>
      <c r="X739"/>
      <c r="Y739"/>
      <c r="Z739"/>
      <c r="AA739"/>
      <c r="AB739"/>
      <c r="AC739"/>
      <c r="AD739"/>
      <c r="AE739"/>
      <c r="AF739"/>
      <c r="AG739"/>
      <c r="AH739"/>
      <c r="AI739"/>
      <c r="AJ739"/>
    </row>
    <row r="740" spans="1:42" x14ac:dyDescent="0.2">
      <c r="A740" s="33">
        <v>3</v>
      </c>
      <c r="B740" s="33" t="s">
        <v>93</v>
      </c>
      <c r="C740" t="s">
        <v>17</v>
      </c>
      <c r="D740">
        <v>25</v>
      </c>
      <c r="E740">
        <v>200</v>
      </c>
      <c r="F740">
        <v>0</v>
      </c>
      <c r="G740">
        <v>4413</v>
      </c>
      <c r="H740">
        <v>4413</v>
      </c>
      <c r="I740">
        <v>0</v>
      </c>
      <c r="J740">
        <v>0.56284699999999999</v>
      </c>
      <c r="K740">
        <v>211</v>
      </c>
      <c r="L740">
        <v>16</v>
      </c>
      <c r="M740">
        <v>2</v>
      </c>
      <c r="N740">
        <v>5</v>
      </c>
      <c r="O740">
        <v>3</v>
      </c>
      <c r="P740">
        <v>193</v>
      </c>
      <c r="Q740">
        <v>28</v>
      </c>
      <c r="R740">
        <v>184</v>
      </c>
      <c r="S740">
        <v>0.54858499999999999</v>
      </c>
      <c r="T740">
        <v>0.54949499999999996</v>
      </c>
      <c r="U740">
        <v>0.358763</v>
      </c>
      <c r="V740"/>
      <c r="W740"/>
      <c r="X740"/>
      <c r="Y740"/>
      <c r="Z740"/>
      <c r="AA740"/>
      <c r="AB740"/>
      <c r="AC740"/>
      <c r="AD740"/>
      <c r="AE740"/>
      <c r="AF740"/>
      <c r="AG740"/>
      <c r="AH740"/>
      <c r="AI740"/>
      <c r="AJ740"/>
    </row>
    <row r="741" spans="1:42" x14ac:dyDescent="0.2">
      <c r="A741" s="33">
        <v>3</v>
      </c>
      <c r="B741" s="33" t="s">
        <v>93</v>
      </c>
      <c r="C741" t="s">
        <v>18</v>
      </c>
      <c r="D741">
        <v>25</v>
      </c>
      <c r="E741">
        <v>200</v>
      </c>
      <c r="F741">
        <v>0</v>
      </c>
      <c r="G741">
        <v>4441</v>
      </c>
      <c r="H741">
        <v>4441</v>
      </c>
      <c r="I741">
        <v>0</v>
      </c>
      <c r="J741">
        <v>340.80034999999998</v>
      </c>
      <c r="K741">
        <v>272665</v>
      </c>
      <c r="L741">
        <v>3474</v>
      </c>
      <c r="M741">
        <v>2</v>
      </c>
      <c r="N741">
        <v>5</v>
      </c>
      <c r="O741">
        <v>3</v>
      </c>
      <c r="P741">
        <v>370</v>
      </c>
      <c r="Q741">
        <v>26108</v>
      </c>
      <c r="R741">
        <v>354</v>
      </c>
      <c r="S741">
        <v>202.40788699999999</v>
      </c>
      <c r="T741">
        <v>202.40895699999999</v>
      </c>
      <c r="U741">
        <v>0.78081699999999998</v>
      </c>
      <c r="V741"/>
      <c r="W741"/>
      <c r="X741"/>
      <c r="Y741"/>
      <c r="Z741"/>
      <c r="AA741"/>
      <c r="AB741"/>
      <c r="AC741"/>
      <c r="AD741"/>
      <c r="AE741"/>
      <c r="AF741"/>
      <c r="AG741"/>
      <c r="AH741"/>
      <c r="AI741"/>
      <c r="AJ741"/>
    </row>
    <row r="742" spans="1:42" x14ac:dyDescent="0.2">
      <c r="A742" s="33">
        <v>3</v>
      </c>
      <c r="B742" s="33" t="s">
        <v>93</v>
      </c>
      <c r="C742" t="s">
        <v>19</v>
      </c>
      <c r="D742">
        <v>25</v>
      </c>
      <c r="E742">
        <v>200</v>
      </c>
      <c r="F742">
        <v>0</v>
      </c>
      <c r="G742">
        <v>4288</v>
      </c>
      <c r="H742">
        <v>4288</v>
      </c>
      <c r="I742">
        <v>0</v>
      </c>
      <c r="J742">
        <v>10.784456</v>
      </c>
      <c r="K742">
        <v>19310</v>
      </c>
      <c r="L742">
        <v>856</v>
      </c>
      <c r="M742">
        <v>2</v>
      </c>
      <c r="N742">
        <v>4</v>
      </c>
      <c r="O742">
        <v>3</v>
      </c>
      <c r="P742">
        <v>145</v>
      </c>
      <c r="Q742">
        <v>3947</v>
      </c>
      <c r="R742">
        <v>134</v>
      </c>
      <c r="S742">
        <v>10.770293000000001</v>
      </c>
      <c r="T742">
        <v>10.771048</v>
      </c>
      <c r="U742">
        <v>0.56439600000000001</v>
      </c>
      <c r="V742"/>
      <c r="W742"/>
      <c r="X742"/>
      <c r="Y742"/>
      <c r="Z742"/>
      <c r="AA742"/>
      <c r="AB742"/>
      <c r="AC742"/>
      <c r="AD742"/>
      <c r="AE742"/>
      <c r="AF742"/>
      <c r="AG742"/>
      <c r="AH742"/>
      <c r="AI742"/>
      <c r="AJ742"/>
    </row>
    <row r="743" spans="1:42" x14ac:dyDescent="0.2">
      <c r="A743" s="33">
        <v>3</v>
      </c>
      <c r="B743" s="33" t="s">
        <v>93</v>
      </c>
      <c r="C743" t="s">
        <v>20</v>
      </c>
      <c r="D743">
        <v>25</v>
      </c>
      <c r="E743">
        <v>200</v>
      </c>
      <c r="F743">
        <v>0</v>
      </c>
      <c r="G743">
        <v>3930</v>
      </c>
      <c r="H743">
        <v>3930</v>
      </c>
      <c r="I743">
        <v>0</v>
      </c>
      <c r="J743">
        <v>1832.4550340000001</v>
      </c>
      <c r="K743">
        <v>946132</v>
      </c>
      <c r="L743">
        <v>10683</v>
      </c>
      <c r="M743">
        <v>2</v>
      </c>
      <c r="N743">
        <v>4</v>
      </c>
      <c r="O743">
        <v>3</v>
      </c>
      <c r="P743">
        <v>55</v>
      </c>
      <c r="Q743">
        <v>53848</v>
      </c>
      <c r="R743">
        <v>42</v>
      </c>
      <c r="S743">
        <v>35.714661</v>
      </c>
      <c r="T743">
        <v>35.715452999999997</v>
      </c>
      <c r="U743">
        <v>0.49999100000000002</v>
      </c>
      <c r="V743" s="28">
        <f t="shared" ref="V743:AA743" si="218">IFERROR(AVERAGE(G732:G743),"")</f>
        <v>4633.666666666667</v>
      </c>
      <c r="W743" s="28">
        <f t="shared" si="218"/>
        <v>4633.666666666667</v>
      </c>
      <c r="X743" s="28">
        <f t="shared" si="218"/>
        <v>0</v>
      </c>
      <c r="Y743" s="28">
        <f t="shared" si="218"/>
        <v>204.24562958333334</v>
      </c>
      <c r="Z743" s="28">
        <f t="shared" si="218"/>
        <v>138039.91666666666</v>
      </c>
      <c r="AA743" s="28">
        <f t="shared" si="218"/>
        <v>2065.0833333333335</v>
      </c>
      <c r="AB743" s="28">
        <f t="shared" ref="AB743:AG743" si="219">IFERROR(AVERAGE(P732:P743),"")</f>
        <v>173</v>
      </c>
      <c r="AC743" s="28">
        <f t="shared" si="219"/>
        <v>10299.666666666666</v>
      </c>
      <c r="AD743" s="28">
        <f t="shared" si="219"/>
        <v>163</v>
      </c>
      <c r="AE743" s="28">
        <f t="shared" si="219"/>
        <v>30.595012916666665</v>
      </c>
      <c r="AF743" s="28">
        <f t="shared" si="219"/>
        <v>30.595901166666664</v>
      </c>
      <c r="AG743" s="28">
        <f t="shared" si="219"/>
        <v>1.8039048333333334</v>
      </c>
      <c r="AH743" s="28">
        <f>IFERROR(AVERAGE(N732:N743),"")</f>
        <v>5.083333333333333</v>
      </c>
      <c r="AI743" s="28">
        <f>IFERROR(AVERAGE(O732:O743),"")</f>
        <v>3</v>
      </c>
      <c r="AJ743" s="28">
        <f>AVERAGE(M732:M743)</f>
        <v>2</v>
      </c>
      <c r="AK743">
        <f>COUNTA(D732:D743)</f>
        <v>12</v>
      </c>
      <c r="AL743">
        <f>COUNTIF(M732:M743,"=2")</f>
        <v>12</v>
      </c>
      <c r="AM743">
        <f>COUNTIF(M732:M743,"=1")</f>
        <v>0</v>
      </c>
      <c r="AN743">
        <f>COUNTIF(M732:M743,"=0")</f>
        <v>0</v>
      </c>
      <c r="AO743">
        <f>COUNTIF(M732:M743,"=3")</f>
        <v>0</v>
      </c>
      <c r="AP743">
        <f>COUNTIF(M732:M743,"=")</f>
        <v>0</v>
      </c>
    </row>
    <row r="744" spans="1:42" x14ac:dyDescent="0.2">
      <c r="A744" s="33">
        <v>3</v>
      </c>
      <c r="B744" s="33" t="s">
        <v>94</v>
      </c>
      <c r="C744" t="s">
        <v>21</v>
      </c>
      <c r="D744">
        <v>25</v>
      </c>
      <c r="E744">
        <v>200</v>
      </c>
      <c r="F744">
        <v>0</v>
      </c>
      <c r="G744">
        <v>4611</v>
      </c>
      <c r="H744">
        <v>4611</v>
      </c>
      <c r="I744">
        <v>0</v>
      </c>
      <c r="J744">
        <v>3.0786229999999999</v>
      </c>
      <c r="K744">
        <v>0</v>
      </c>
      <c r="L744">
        <v>2</v>
      </c>
      <c r="M744">
        <v>2</v>
      </c>
      <c r="N744">
        <v>4</v>
      </c>
      <c r="O744">
        <v>3</v>
      </c>
      <c r="P744">
        <v>154</v>
      </c>
      <c r="Q744">
        <v>8</v>
      </c>
      <c r="R744">
        <v>145</v>
      </c>
      <c r="S744">
        <v>2.9528050000000001</v>
      </c>
      <c r="T744">
        <v>2.9534829999999999</v>
      </c>
      <c r="U744">
        <v>2.8956469999999999</v>
      </c>
      <c r="V744"/>
      <c r="W744"/>
      <c r="X744"/>
      <c r="Y744"/>
      <c r="Z744"/>
      <c r="AA744"/>
      <c r="AB744"/>
      <c r="AC744"/>
      <c r="AD744"/>
      <c r="AE744"/>
      <c r="AF744"/>
      <c r="AG744"/>
      <c r="AH744"/>
      <c r="AI744"/>
      <c r="AJ744"/>
    </row>
    <row r="745" spans="1:42" x14ac:dyDescent="0.2">
      <c r="A745" s="33">
        <v>3</v>
      </c>
      <c r="B745" s="33" t="s">
        <v>94</v>
      </c>
      <c r="C745" t="s">
        <v>22</v>
      </c>
      <c r="D745">
        <v>25</v>
      </c>
      <c r="E745">
        <v>200</v>
      </c>
      <c r="F745">
        <v>0</v>
      </c>
      <c r="G745">
        <v>3518</v>
      </c>
      <c r="H745">
        <v>3518</v>
      </c>
      <c r="I745">
        <v>0</v>
      </c>
      <c r="J745">
        <v>0.27534599999999998</v>
      </c>
      <c r="K745">
        <v>154</v>
      </c>
      <c r="L745">
        <v>34</v>
      </c>
      <c r="M745">
        <v>2</v>
      </c>
      <c r="N745">
        <v>3</v>
      </c>
      <c r="O745">
        <v>3</v>
      </c>
      <c r="P745">
        <v>67</v>
      </c>
      <c r="Q745">
        <v>47</v>
      </c>
      <c r="R745">
        <v>60</v>
      </c>
      <c r="S745">
        <v>0.25295499999999999</v>
      </c>
      <c r="T745">
        <v>0.25301000000000001</v>
      </c>
      <c r="U745">
        <v>0.12804099999999999</v>
      </c>
      <c r="V745"/>
      <c r="W745"/>
      <c r="X745"/>
      <c r="Y745"/>
      <c r="Z745"/>
      <c r="AA745"/>
      <c r="AB745"/>
      <c r="AC745"/>
      <c r="AD745"/>
      <c r="AE745"/>
      <c r="AF745"/>
      <c r="AG745"/>
      <c r="AH745"/>
      <c r="AI745"/>
      <c r="AJ745"/>
    </row>
    <row r="746" spans="1:42" x14ac:dyDescent="0.2">
      <c r="A746" s="33">
        <v>3</v>
      </c>
      <c r="B746" s="33" t="s">
        <v>94</v>
      </c>
      <c r="C746" t="s">
        <v>23</v>
      </c>
      <c r="D746">
        <v>25</v>
      </c>
      <c r="E746">
        <v>200</v>
      </c>
      <c r="F746">
        <v>0</v>
      </c>
      <c r="G746">
        <v>3328</v>
      </c>
      <c r="H746">
        <v>3328</v>
      </c>
      <c r="I746">
        <v>0</v>
      </c>
      <c r="J746">
        <v>4.8910010000000002</v>
      </c>
      <c r="K746">
        <v>33063</v>
      </c>
      <c r="L746">
        <v>308</v>
      </c>
      <c r="M746">
        <v>2</v>
      </c>
      <c r="N746">
        <v>3</v>
      </c>
      <c r="O746">
        <v>3</v>
      </c>
      <c r="P746">
        <v>223</v>
      </c>
      <c r="Q746">
        <v>2277</v>
      </c>
      <c r="R746">
        <v>206</v>
      </c>
      <c r="S746">
        <v>3.0710670000000002</v>
      </c>
      <c r="T746">
        <v>3.0711240000000002</v>
      </c>
      <c r="U746">
        <v>0.38156699999999999</v>
      </c>
      <c r="V746"/>
      <c r="W746"/>
      <c r="X746"/>
      <c r="Y746"/>
      <c r="Z746"/>
      <c r="AA746"/>
      <c r="AB746"/>
      <c r="AC746"/>
      <c r="AD746"/>
      <c r="AE746"/>
      <c r="AF746"/>
      <c r="AG746"/>
      <c r="AH746"/>
      <c r="AI746"/>
      <c r="AJ746"/>
    </row>
    <row r="747" spans="1:42" x14ac:dyDescent="0.2">
      <c r="A747" s="33">
        <v>3</v>
      </c>
      <c r="B747" s="33" t="s">
        <v>94</v>
      </c>
      <c r="C747" t="s">
        <v>24</v>
      </c>
      <c r="D747">
        <v>25</v>
      </c>
      <c r="E747">
        <v>200</v>
      </c>
      <c r="F747">
        <v>0</v>
      </c>
      <c r="G747">
        <v>3066</v>
      </c>
      <c r="H747">
        <v>3066</v>
      </c>
      <c r="I747">
        <v>0</v>
      </c>
      <c r="J747">
        <v>0.53520800000000002</v>
      </c>
      <c r="K747">
        <v>413</v>
      </c>
      <c r="L747">
        <v>92</v>
      </c>
      <c r="M747">
        <v>2</v>
      </c>
      <c r="N747">
        <v>3</v>
      </c>
      <c r="O747">
        <v>3</v>
      </c>
      <c r="P747">
        <v>25</v>
      </c>
      <c r="Q747">
        <v>211</v>
      </c>
      <c r="R747">
        <v>8</v>
      </c>
      <c r="S747">
        <v>0.51688599999999996</v>
      </c>
      <c r="T747">
        <v>0.51692499999999997</v>
      </c>
      <c r="U747">
        <v>0.34063500000000002</v>
      </c>
      <c r="V747"/>
      <c r="W747"/>
      <c r="X747"/>
      <c r="Y747"/>
      <c r="Z747"/>
      <c r="AA747"/>
      <c r="AB747"/>
      <c r="AC747"/>
      <c r="AD747"/>
      <c r="AE747"/>
      <c r="AF747"/>
      <c r="AG747"/>
      <c r="AH747"/>
      <c r="AI747"/>
      <c r="AJ747"/>
    </row>
    <row r="748" spans="1:42" x14ac:dyDescent="0.2">
      <c r="A748" s="33">
        <v>3</v>
      </c>
      <c r="B748" s="33" t="s">
        <v>94</v>
      </c>
      <c r="C748" t="s">
        <v>25</v>
      </c>
      <c r="D748">
        <v>25</v>
      </c>
      <c r="E748">
        <v>200</v>
      </c>
      <c r="F748">
        <v>0</v>
      </c>
      <c r="G748">
        <v>4113</v>
      </c>
      <c r="H748">
        <v>4113</v>
      </c>
      <c r="I748">
        <v>0</v>
      </c>
      <c r="J748">
        <v>11.026666000000001</v>
      </c>
      <c r="K748">
        <v>14322</v>
      </c>
      <c r="L748">
        <v>373</v>
      </c>
      <c r="M748">
        <v>2</v>
      </c>
      <c r="N748">
        <v>4</v>
      </c>
      <c r="O748">
        <v>3</v>
      </c>
      <c r="P748">
        <v>172</v>
      </c>
      <c r="Q748">
        <v>1958</v>
      </c>
      <c r="R748">
        <v>154</v>
      </c>
      <c r="S748">
        <v>8.7238279999999992</v>
      </c>
      <c r="T748">
        <v>8.7247190000000003</v>
      </c>
      <c r="U748">
        <v>7.8897659999999998</v>
      </c>
      <c r="V748"/>
      <c r="W748"/>
      <c r="X748"/>
      <c r="Y748"/>
      <c r="Z748"/>
      <c r="AA748"/>
      <c r="AB748"/>
      <c r="AC748"/>
      <c r="AD748"/>
      <c r="AE748"/>
      <c r="AF748"/>
      <c r="AG748"/>
      <c r="AH748"/>
      <c r="AI748"/>
      <c r="AJ748"/>
    </row>
    <row r="749" spans="1:42" x14ac:dyDescent="0.2">
      <c r="A749" s="33">
        <v>3</v>
      </c>
      <c r="B749" s="33" t="s">
        <v>94</v>
      </c>
      <c r="C749" t="s">
        <v>26</v>
      </c>
      <c r="D749">
        <v>25</v>
      </c>
      <c r="E749">
        <v>200</v>
      </c>
      <c r="F749">
        <v>0</v>
      </c>
      <c r="G749">
        <v>3455</v>
      </c>
      <c r="H749">
        <v>3455</v>
      </c>
      <c r="I749">
        <v>0</v>
      </c>
      <c r="J749">
        <v>2.5780889999999999</v>
      </c>
      <c r="K749">
        <v>3127</v>
      </c>
      <c r="L749">
        <v>87</v>
      </c>
      <c r="M749">
        <v>2</v>
      </c>
      <c r="N749">
        <v>3</v>
      </c>
      <c r="O749">
        <v>3</v>
      </c>
      <c r="P749">
        <v>284</v>
      </c>
      <c r="Q749">
        <v>230</v>
      </c>
      <c r="R749">
        <v>266</v>
      </c>
      <c r="S749">
        <v>2.4181089999999998</v>
      </c>
      <c r="T749">
        <v>2.4181699999999999</v>
      </c>
      <c r="U749">
        <v>1.8949469999999999</v>
      </c>
      <c r="V749"/>
      <c r="W749"/>
      <c r="X749"/>
      <c r="Y749"/>
      <c r="Z749"/>
      <c r="AA749"/>
      <c r="AB749"/>
      <c r="AC749"/>
      <c r="AD749"/>
      <c r="AE749"/>
      <c r="AF749"/>
      <c r="AG749"/>
      <c r="AH749"/>
      <c r="AI749"/>
      <c r="AJ749"/>
    </row>
    <row r="750" spans="1:42" x14ac:dyDescent="0.2">
      <c r="A750" s="33">
        <v>3</v>
      </c>
      <c r="B750" s="33" t="s">
        <v>94</v>
      </c>
      <c r="C750" t="s">
        <v>27</v>
      </c>
      <c r="D750">
        <v>25</v>
      </c>
      <c r="E750">
        <v>200</v>
      </c>
      <c r="F750">
        <v>0</v>
      </c>
      <c r="G750">
        <v>2983</v>
      </c>
      <c r="H750">
        <v>2983</v>
      </c>
      <c r="I750">
        <v>0</v>
      </c>
      <c r="J750">
        <v>1.465225</v>
      </c>
      <c r="K750">
        <v>114</v>
      </c>
      <c r="L750">
        <v>42</v>
      </c>
      <c r="M750">
        <v>2</v>
      </c>
      <c r="N750">
        <v>3</v>
      </c>
      <c r="O750">
        <v>3</v>
      </c>
      <c r="P750">
        <v>173</v>
      </c>
      <c r="Q750">
        <v>80</v>
      </c>
      <c r="R750">
        <v>163</v>
      </c>
      <c r="S750">
        <v>1.4581090000000001</v>
      </c>
      <c r="T750">
        <v>1.458161</v>
      </c>
      <c r="U750">
        <v>1.24691</v>
      </c>
      <c r="V750"/>
      <c r="W750"/>
      <c r="X750"/>
      <c r="Y750"/>
      <c r="Z750"/>
      <c r="AA750"/>
      <c r="AB750"/>
      <c r="AC750"/>
      <c r="AD750"/>
      <c r="AE750"/>
      <c r="AF750"/>
      <c r="AG750"/>
      <c r="AH750"/>
      <c r="AI750"/>
      <c r="AJ750"/>
    </row>
    <row r="751" spans="1:42" x14ac:dyDescent="0.2">
      <c r="A751" s="33">
        <v>3</v>
      </c>
      <c r="B751" s="33" t="s">
        <v>94</v>
      </c>
      <c r="C751" t="s">
        <v>28</v>
      </c>
      <c r="D751">
        <v>25</v>
      </c>
      <c r="E751">
        <v>200</v>
      </c>
      <c r="F751">
        <v>0</v>
      </c>
      <c r="G751">
        <v>2945</v>
      </c>
      <c r="H751">
        <v>2945</v>
      </c>
      <c r="I751">
        <v>0</v>
      </c>
      <c r="J751">
        <v>0.42484</v>
      </c>
      <c r="K751">
        <v>0</v>
      </c>
      <c r="L751">
        <v>10</v>
      </c>
      <c r="M751">
        <v>2</v>
      </c>
      <c r="N751">
        <v>3</v>
      </c>
      <c r="O751">
        <v>3</v>
      </c>
      <c r="P751">
        <v>58</v>
      </c>
      <c r="Q751">
        <v>11</v>
      </c>
      <c r="R751">
        <v>50</v>
      </c>
      <c r="S751">
        <v>0.42064800000000002</v>
      </c>
      <c r="T751">
        <v>0.42069000000000001</v>
      </c>
      <c r="U751">
        <v>0.33551700000000001</v>
      </c>
      <c r="V751" s="28">
        <f t="shared" ref="V751:AA751" si="220">IFERROR(AVERAGE(G744:G751),"")</f>
        <v>3502.375</v>
      </c>
      <c r="W751" s="28">
        <f t="shared" si="220"/>
        <v>3502.375</v>
      </c>
      <c r="X751" s="28">
        <f t="shared" si="220"/>
        <v>0</v>
      </c>
      <c r="Y751" s="28">
        <f t="shared" si="220"/>
        <v>3.03437475</v>
      </c>
      <c r="Z751" s="28">
        <f t="shared" si="220"/>
        <v>6399.125</v>
      </c>
      <c r="AA751" s="28">
        <f t="shared" si="220"/>
        <v>118.5</v>
      </c>
      <c r="AB751" s="28">
        <f t="shared" ref="AB751:AG751" si="221">IFERROR(AVERAGE(P744:P751),"")</f>
        <v>144.5</v>
      </c>
      <c r="AC751" s="28">
        <f t="shared" si="221"/>
        <v>602.75</v>
      </c>
      <c r="AD751" s="28">
        <f t="shared" si="221"/>
        <v>131.5</v>
      </c>
      <c r="AE751" s="28">
        <f t="shared" si="221"/>
        <v>2.4768008749999999</v>
      </c>
      <c r="AF751" s="28">
        <f t="shared" si="221"/>
        <v>2.4770352500000001</v>
      </c>
      <c r="AG751" s="28">
        <f t="shared" si="221"/>
        <v>1.88912875</v>
      </c>
      <c r="AH751" s="28">
        <f>IFERROR(AVERAGE(N744:N751),"")</f>
        <v>3.25</v>
      </c>
      <c r="AI751" s="28">
        <f>IFERROR(AVERAGE(O744:O751),"")</f>
        <v>3</v>
      </c>
      <c r="AJ751" s="28">
        <f>AVERAGE(M744:M751)</f>
        <v>2</v>
      </c>
      <c r="AK751">
        <f>COUNTA(D744:D751)</f>
        <v>8</v>
      </c>
      <c r="AL751">
        <f>COUNTIF(M744:M751,"=2")</f>
        <v>8</v>
      </c>
      <c r="AM751">
        <f>COUNTIF(M744:M751,"=1")</f>
        <v>0</v>
      </c>
      <c r="AN751">
        <f>COUNTIF(M744:M751,"=0")</f>
        <v>0</v>
      </c>
      <c r="AO751">
        <f>COUNTIF(M744:M751,"=3")</f>
        <v>0</v>
      </c>
      <c r="AP751">
        <f>COUNTIF(M744:M751,"=")</f>
        <v>0</v>
      </c>
    </row>
    <row r="752" spans="1:42" x14ac:dyDescent="0.2">
      <c r="A752" s="33">
        <v>3</v>
      </c>
      <c r="B752" s="33" t="s">
        <v>95</v>
      </c>
      <c r="C752" t="s">
        <v>29</v>
      </c>
      <c r="D752">
        <v>25</v>
      </c>
      <c r="E752">
        <v>700</v>
      </c>
      <c r="F752">
        <v>0</v>
      </c>
      <c r="G752">
        <v>2147</v>
      </c>
      <c r="H752">
        <v>2147</v>
      </c>
      <c r="I752">
        <v>0</v>
      </c>
      <c r="J752">
        <v>5.8968E-2</v>
      </c>
      <c r="K752">
        <v>0</v>
      </c>
      <c r="L752">
        <v>0</v>
      </c>
      <c r="M752">
        <v>2</v>
      </c>
      <c r="N752">
        <v>2</v>
      </c>
      <c r="O752">
        <v>2</v>
      </c>
      <c r="P752">
        <v>3</v>
      </c>
      <c r="Q752">
        <v>0</v>
      </c>
      <c r="R752">
        <v>0</v>
      </c>
      <c r="S752">
        <v>5.6897999999999997E-2</v>
      </c>
      <c r="T752">
        <v>5.6926999999999998E-2</v>
      </c>
      <c r="U752">
        <v>5.0516999999999999E-2</v>
      </c>
      <c r="V752"/>
      <c r="W752"/>
      <c r="X752"/>
      <c r="Y752"/>
      <c r="Z752"/>
      <c r="AA752"/>
      <c r="AB752"/>
      <c r="AC752"/>
      <c r="AD752"/>
      <c r="AE752"/>
      <c r="AF752"/>
      <c r="AG752"/>
      <c r="AH752"/>
      <c r="AI752"/>
      <c r="AJ752"/>
    </row>
    <row r="753" spans="1:42" x14ac:dyDescent="0.2">
      <c r="A753" s="33">
        <v>3</v>
      </c>
      <c r="B753" s="33" t="s">
        <v>95</v>
      </c>
      <c r="C753" t="s">
        <v>30</v>
      </c>
      <c r="D753">
        <v>25</v>
      </c>
      <c r="E753">
        <v>700</v>
      </c>
      <c r="F753">
        <v>0</v>
      </c>
      <c r="G753">
        <v>2147</v>
      </c>
      <c r="H753">
        <v>2147</v>
      </c>
      <c r="I753">
        <v>0</v>
      </c>
      <c r="J753">
        <v>0.378747</v>
      </c>
      <c r="K753">
        <v>645</v>
      </c>
      <c r="L753">
        <v>42</v>
      </c>
      <c r="M753">
        <v>2</v>
      </c>
      <c r="N753">
        <v>2</v>
      </c>
      <c r="O753">
        <v>2</v>
      </c>
      <c r="P753">
        <v>72</v>
      </c>
      <c r="Q753">
        <v>108</v>
      </c>
      <c r="R753">
        <v>65</v>
      </c>
      <c r="S753">
        <v>0.14554</v>
      </c>
      <c r="T753">
        <v>0.14555999999999999</v>
      </c>
      <c r="U753">
        <v>7.0096000000000006E-2</v>
      </c>
      <c r="V753"/>
      <c r="W753"/>
      <c r="X753"/>
      <c r="Y753"/>
      <c r="Z753"/>
      <c r="AA753"/>
      <c r="AB753"/>
      <c r="AC753"/>
      <c r="AD753"/>
      <c r="AE753"/>
      <c r="AF753"/>
      <c r="AG753"/>
      <c r="AH753"/>
      <c r="AI753"/>
      <c r="AJ753"/>
    </row>
    <row r="754" spans="1:42" x14ac:dyDescent="0.2">
      <c r="A754" s="33">
        <v>3</v>
      </c>
      <c r="B754" s="33" t="s">
        <v>95</v>
      </c>
      <c r="C754" t="s">
        <v>31</v>
      </c>
      <c r="D754">
        <v>25</v>
      </c>
      <c r="E754">
        <v>700</v>
      </c>
      <c r="F754">
        <v>0</v>
      </c>
      <c r="G754">
        <v>2147</v>
      </c>
      <c r="H754">
        <v>2147</v>
      </c>
      <c r="I754">
        <v>0</v>
      </c>
      <c r="J754">
        <v>0.75783599999999995</v>
      </c>
      <c r="K754">
        <v>3330</v>
      </c>
      <c r="L754">
        <v>84</v>
      </c>
      <c r="M754">
        <v>2</v>
      </c>
      <c r="N754">
        <v>2</v>
      </c>
      <c r="O754">
        <v>2</v>
      </c>
      <c r="P754">
        <v>33</v>
      </c>
      <c r="Q754">
        <v>108</v>
      </c>
      <c r="R754">
        <v>22</v>
      </c>
      <c r="S754">
        <v>0.297402</v>
      </c>
      <c r="T754">
        <v>0.29744599999999999</v>
      </c>
      <c r="U754">
        <v>7.6654E-2</v>
      </c>
      <c r="V754"/>
      <c r="W754"/>
      <c r="X754"/>
      <c r="Y754"/>
      <c r="Z754"/>
      <c r="AA754"/>
      <c r="AB754"/>
      <c r="AC754"/>
      <c r="AD754"/>
      <c r="AE754"/>
      <c r="AF754"/>
      <c r="AG754"/>
      <c r="AH754"/>
      <c r="AI754"/>
      <c r="AJ754"/>
    </row>
    <row r="755" spans="1:42" x14ac:dyDescent="0.2">
      <c r="A755" s="33">
        <v>3</v>
      </c>
      <c r="B755" s="33" t="s">
        <v>95</v>
      </c>
      <c r="C755" t="s">
        <v>32</v>
      </c>
      <c r="D755">
        <v>25</v>
      </c>
      <c r="E755">
        <v>700</v>
      </c>
      <c r="F755">
        <v>0</v>
      </c>
      <c r="G755">
        <v>2131</v>
      </c>
      <c r="H755">
        <v>2131</v>
      </c>
      <c r="I755">
        <v>0</v>
      </c>
      <c r="J755">
        <v>5.0446669999999996</v>
      </c>
      <c r="K755">
        <v>26014</v>
      </c>
      <c r="L755">
        <v>308</v>
      </c>
      <c r="M755">
        <v>2</v>
      </c>
      <c r="N755">
        <v>1</v>
      </c>
      <c r="O755">
        <v>1</v>
      </c>
      <c r="P755">
        <v>39</v>
      </c>
      <c r="Q755">
        <v>1634</v>
      </c>
      <c r="R755">
        <v>30</v>
      </c>
      <c r="S755">
        <v>5.0361859999999998</v>
      </c>
      <c r="T755">
        <v>5.0362349999999996</v>
      </c>
      <c r="U755">
        <v>6.0941000000000002E-2</v>
      </c>
      <c r="V755"/>
      <c r="W755"/>
      <c r="X755"/>
      <c r="Y755"/>
      <c r="Z755"/>
      <c r="AA755"/>
      <c r="AB755"/>
      <c r="AC755"/>
      <c r="AD755"/>
      <c r="AE755"/>
      <c r="AF755"/>
      <c r="AG755"/>
      <c r="AH755"/>
      <c r="AI755"/>
      <c r="AJ755"/>
    </row>
    <row r="756" spans="1:42" x14ac:dyDescent="0.2">
      <c r="A756" s="33">
        <v>3</v>
      </c>
      <c r="B756" s="33" t="s">
        <v>95</v>
      </c>
      <c r="C756" t="s">
        <v>33</v>
      </c>
      <c r="D756">
        <v>25</v>
      </c>
      <c r="E756">
        <v>700</v>
      </c>
      <c r="F756">
        <v>0</v>
      </c>
      <c r="G756">
        <v>2147</v>
      </c>
      <c r="H756">
        <v>2147</v>
      </c>
      <c r="I756">
        <v>0</v>
      </c>
      <c r="J756">
        <v>0.126966</v>
      </c>
      <c r="K756">
        <v>0</v>
      </c>
      <c r="L756">
        <v>3</v>
      </c>
      <c r="M756">
        <v>2</v>
      </c>
      <c r="N756">
        <v>2</v>
      </c>
      <c r="O756">
        <v>2</v>
      </c>
      <c r="P756">
        <v>30</v>
      </c>
      <c r="Q756">
        <v>3</v>
      </c>
      <c r="R756">
        <v>27</v>
      </c>
      <c r="S756">
        <v>7.5386999999999996E-2</v>
      </c>
      <c r="T756">
        <v>7.5405E-2</v>
      </c>
      <c r="U756">
        <v>5.7057999999999998E-2</v>
      </c>
      <c r="V756"/>
      <c r="W756"/>
      <c r="X756"/>
      <c r="Y756"/>
      <c r="Z756"/>
      <c r="AA756"/>
      <c r="AB756"/>
      <c r="AC756"/>
      <c r="AD756"/>
      <c r="AE756"/>
      <c r="AF756"/>
      <c r="AG756"/>
      <c r="AH756"/>
      <c r="AI756"/>
      <c r="AJ756"/>
    </row>
    <row r="757" spans="1:42" x14ac:dyDescent="0.2">
      <c r="A757" s="33">
        <v>3</v>
      </c>
      <c r="B757" s="33" t="s">
        <v>95</v>
      </c>
      <c r="C757" t="s">
        <v>34</v>
      </c>
      <c r="D757">
        <v>25</v>
      </c>
      <c r="E757">
        <v>700</v>
      </c>
      <c r="F757">
        <v>0</v>
      </c>
      <c r="G757">
        <v>2147</v>
      </c>
      <c r="H757">
        <v>2147</v>
      </c>
      <c r="I757">
        <v>0</v>
      </c>
      <c r="J757">
        <v>0.12839100000000001</v>
      </c>
      <c r="K757">
        <v>0</v>
      </c>
      <c r="L757">
        <v>14</v>
      </c>
      <c r="M757">
        <v>2</v>
      </c>
      <c r="N757">
        <v>2</v>
      </c>
      <c r="O757">
        <v>2</v>
      </c>
      <c r="P757">
        <v>116</v>
      </c>
      <c r="Q757">
        <v>21</v>
      </c>
      <c r="R757">
        <v>112</v>
      </c>
      <c r="S757">
        <v>9.2753000000000002E-2</v>
      </c>
      <c r="T757">
        <v>9.2768000000000003E-2</v>
      </c>
      <c r="U757">
        <v>5.6325E-2</v>
      </c>
      <c r="V757"/>
      <c r="W757"/>
      <c r="X757"/>
      <c r="Y757"/>
      <c r="Z757"/>
      <c r="AA757"/>
      <c r="AB757"/>
      <c r="AC757"/>
      <c r="AD757"/>
      <c r="AE757"/>
      <c r="AF757"/>
      <c r="AG757"/>
      <c r="AH757"/>
      <c r="AI757"/>
      <c r="AJ757"/>
    </row>
    <row r="758" spans="1:42" x14ac:dyDescent="0.2">
      <c r="A758" s="33">
        <v>3</v>
      </c>
      <c r="B758" s="33" t="s">
        <v>95</v>
      </c>
      <c r="C758" t="s">
        <v>35</v>
      </c>
      <c r="D758">
        <v>25</v>
      </c>
      <c r="E758">
        <v>700</v>
      </c>
      <c r="F758">
        <v>0</v>
      </c>
      <c r="G758">
        <v>2145</v>
      </c>
      <c r="H758">
        <v>2145</v>
      </c>
      <c r="I758">
        <v>0</v>
      </c>
      <c r="J758">
        <v>0.19328899999999999</v>
      </c>
      <c r="K758">
        <v>0</v>
      </c>
      <c r="L758">
        <v>13</v>
      </c>
      <c r="M758">
        <v>2</v>
      </c>
      <c r="N758">
        <v>2</v>
      </c>
      <c r="O758">
        <v>2</v>
      </c>
      <c r="P758">
        <v>29</v>
      </c>
      <c r="Q758">
        <v>15</v>
      </c>
      <c r="R758">
        <v>18</v>
      </c>
      <c r="S758">
        <v>0.17868999999999999</v>
      </c>
      <c r="T758">
        <v>0.17871500000000001</v>
      </c>
      <c r="U758">
        <v>8.1131999999999996E-2</v>
      </c>
      <c r="V758"/>
      <c r="W758"/>
      <c r="X758"/>
      <c r="Y758"/>
      <c r="Z758"/>
      <c r="AA758"/>
      <c r="AB758"/>
      <c r="AC758"/>
      <c r="AD758"/>
      <c r="AE758"/>
      <c r="AF758"/>
      <c r="AG758"/>
      <c r="AH758"/>
      <c r="AI758"/>
      <c r="AJ758"/>
    </row>
    <row r="759" spans="1:42" x14ac:dyDescent="0.2">
      <c r="A759" s="33">
        <v>3</v>
      </c>
      <c r="B759" s="33" t="s">
        <v>95</v>
      </c>
      <c r="C759" t="s">
        <v>36</v>
      </c>
      <c r="D759">
        <v>25</v>
      </c>
      <c r="E759">
        <v>700</v>
      </c>
      <c r="F759">
        <v>0</v>
      </c>
      <c r="G759">
        <v>2145</v>
      </c>
      <c r="H759">
        <v>2145</v>
      </c>
      <c r="I759">
        <v>0</v>
      </c>
      <c r="J759">
        <v>0.20553399999999999</v>
      </c>
      <c r="K759">
        <v>0</v>
      </c>
      <c r="L759">
        <v>14</v>
      </c>
      <c r="M759">
        <v>2</v>
      </c>
      <c r="N759">
        <v>2</v>
      </c>
      <c r="O759">
        <v>2</v>
      </c>
      <c r="P759">
        <v>16</v>
      </c>
      <c r="Q759">
        <v>19</v>
      </c>
      <c r="R759">
        <v>8</v>
      </c>
      <c r="S759">
        <v>0.18201300000000001</v>
      </c>
      <c r="T759">
        <v>0.182037</v>
      </c>
      <c r="U759">
        <v>0.107629</v>
      </c>
      <c r="V759" s="28">
        <f t="shared" ref="V759:AA759" si="222">IFERROR(AVERAGE(G752:G759),"")</f>
        <v>2144.5</v>
      </c>
      <c r="W759" s="28">
        <f t="shared" si="222"/>
        <v>2144.5</v>
      </c>
      <c r="X759" s="28">
        <f t="shared" si="222"/>
        <v>0</v>
      </c>
      <c r="Y759" s="28">
        <f t="shared" si="222"/>
        <v>0.86179974999999998</v>
      </c>
      <c r="Z759" s="28">
        <f t="shared" si="222"/>
        <v>3748.625</v>
      </c>
      <c r="AA759" s="28">
        <f t="shared" si="222"/>
        <v>59.75</v>
      </c>
      <c r="AB759" s="28">
        <f t="shared" ref="AB759:AG759" si="223">IFERROR(AVERAGE(P752:P759),"")</f>
        <v>42.25</v>
      </c>
      <c r="AC759" s="28">
        <f t="shared" si="223"/>
        <v>238.5</v>
      </c>
      <c r="AD759" s="28">
        <f t="shared" si="223"/>
        <v>35.25</v>
      </c>
      <c r="AE759" s="28">
        <f t="shared" si="223"/>
        <v>0.75810862499999998</v>
      </c>
      <c r="AF759" s="28">
        <f t="shared" si="223"/>
        <v>0.75813662500000012</v>
      </c>
      <c r="AG759" s="28">
        <f t="shared" si="223"/>
        <v>7.0043999999999995E-2</v>
      </c>
      <c r="AH759" s="28">
        <f>IFERROR(AVERAGE(N752:N759),"")</f>
        <v>1.875</v>
      </c>
      <c r="AI759" s="28">
        <f>IFERROR(AVERAGE(O752:O759),"")</f>
        <v>1.875</v>
      </c>
      <c r="AJ759" s="28">
        <f>AVERAGE(M752:M759)</f>
        <v>2</v>
      </c>
      <c r="AK759">
        <f>COUNTA(D752:D759)</f>
        <v>8</v>
      </c>
      <c r="AL759">
        <f>COUNTIF(M752:M759,"=2")</f>
        <v>8</v>
      </c>
      <c r="AM759">
        <f>COUNTIF(M752:M759,"=1")</f>
        <v>0</v>
      </c>
      <c r="AN759">
        <f>COUNTIF(M752:M759,"=0")</f>
        <v>0</v>
      </c>
      <c r="AO759">
        <f>COUNTIF(M752:M759,"=3")</f>
        <v>0</v>
      </c>
      <c r="AP759">
        <f>COUNTIF(M752:M759,"=")</f>
        <v>0</v>
      </c>
    </row>
    <row r="760" spans="1:42" x14ac:dyDescent="0.2">
      <c r="A760" s="33">
        <v>3</v>
      </c>
      <c r="B760" s="33" t="s">
        <v>96</v>
      </c>
      <c r="C760" t="s">
        <v>37</v>
      </c>
      <c r="D760">
        <v>25</v>
      </c>
      <c r="E760">
        <v>1000</v>
      </c>
      <c r="F760">
        <v>0</v>
      </c>
      <c r="G760">
        <v>4633</v>
      </c>
      <c r="H760">
        <v>4633</v>
      </c>
      <c r="I760">
        <v>0</v>
      </c>
      <c r="J760">
        <v>0.152117</v>
      </c>
      <c r="K760">
        <v>0</v>
      </c>
      <c r="L760">
        <v>10</v>
      </c>
      <c r="M760">
        <v>2</v>
      </c>
      <c r="N760">
        <v>4</v>
      </c>
      <c r="O760">
        <v>3</v>
      </c>
      <c r="P760">
        <v>7</v>
      </c>
      <c r="Q760">
        <v>11</v>
      </c>
      <c r="R760">
        <v>3</v>
      </c>
      <c r="S760">
        <v>0.147007</v>
      </c>
      <c r="T760">
        <v>0.14773900000000001</v>
      </c>
      <c r="U760">
        <v>0.129746</v>
      </c>
      <c r="V760"/>
      <c r="W760"/>
      <c r="X760"/>
      <c r="Y760"/>
      <c r="Z760"/>
      <c r="AA760"/>
      <c r="AB760"/>
      <c r="AC760"/>
      <c r="AD760"/>
      <c r="AE760"/>
      <c r="AF760"/>
      <c r="AG760"/>
      <c r="AH760"/>
      <c r="AI760"/>
      <c r="AJ760"/>
    </row>
    <row r="761" spans="1:42" x14ac:dyDescent="0.2">
      <c r="A761" s="33">
        <v>3</v>
      </c>
      <c r="B761" s="33" t="s">
        <v>96</v>
      </c>
      <c r="C761" t="s">
        <v>38</v>
      </c>
      <c r="D761">
        <v>25</v>
      </c>
      <c r="E761">
        <v>1000</v>
      </c>
      <c r="F761">
        <v>0</v>
      </c>
      <c r="G761">
        <v>4105</v>
      </c>
      <c r="H761">
        <v>4105</v>
      </c>
      <c r="I761">
        <v>0</v>
      </c>
      <c r="J761">
        <v>1.4076070000000001</v>
      </c>
      <c r="K761">
        <v>4245</v>
      </c>
      <c r="L761">
        <v>246</v>
      </c>
      <c r="M761">
        <v>2</v>
      </c>
      <c r="N761">
        <v>4</v>
      </c>
      <c r="O761">
        <v>3</v>
      </c>
      <c r="P761">
        <v>34</v>
      </c>
      <c r="Q761">
        <v>564</v>
      </c>
      <c r="R761">
        <v>26</v>
      </c>
      <c r="S761">
        <v>1.3538049999999999</v>
      </c>
      <c r="T761">
        <v>1.3545609999999999</v>
      </c>
      <c r="U761">
        <v>0.24863099999999999</v>
      </c>
      <c r="V761"/>
      <c r="W761"/>
      <c r="X761"/>
      <c r="Y761"/>
      <c r="Z761"/>
      <c r="AA761"/>
      <c r="AB761"/>
      <c r="AC761"/>
      <c r="AD761"/>
      <c r="AE761"/>
      <c r="AF761"/>
      <c r="AG761"/>
      <c r="AH761"/>
      <c r="AI761"/>
      <c r="AJ761"/>
    </row>
    <row r="762" spans="1:42" x14ac:dyDescent="0.2">
      <c r="A762" s="33">
        <v>3</v>
      </c>
      <c r="B762" s="33" t="s">
        <v>96</v>
      </c>
      <c r="C762" t="s">
        <v>39</v>
      </c>
      <c r="D762">
        <v>25</v>
      </c>
      <c r="E762">
        <v>1000</v>
      </c>
      <c r="F762">
        <v>0</v>
      </c>
      <c r="G762">
        <v>3914</v>
      </c>
      <c r="H762">
        <v>3914</v>
      </c>
      <c r="I762">
        <v>0</v>
      </c>
      <c r="J762">
        <v>50.259523999999999</v>
      </c>
      <c r="K762">
        <v>126258</v>
      </c>
      <c r="L762">
        <v>1566</v>
      </c>
      <c r="M762">
        <v>2</v>
      </c>
      <c r="N762">
        <v>3</v>
      </c>
      <c r="O762">
        <v>3</v>
      </c>
      <c r="P762">
        <v>34</v>
      </c>
      <c r="Q762">
        <v>8335</v>
      </c>
      <c r="R762">
        <v>13</v>
      </c>
      <c r="S762">
        <v>47.756964000000004</v>
      </c>
      <c r="T762">
        <v>47.757030999999998</v>
      </c>
      <c r="U762">
        <v>0.33797100000000002</v>
      </c>
      <c r="V762"/>
      <c r="W762"/>
      <c r="X762"/>
      <c r="Y762"/>
      <c r="Z762"/>
      <c r="AA762"/>
      <c r="AB762"/>
      <c r="AC762"/>
      <c r="AD762"/>
      <c r="AE762"/>
      <c r="AF762"/>
      <c r="AG762"/>
      <c r="AH762"/>
      <c r="AI762"/>
      <c r="AJ762"/>
    </row>
    <row r="763" spans="1:42" x14ac:dyDescent="0.2">
      <c r="A763" s="33">
        <v>3</v>
      </c>
      <c r="B763" s="33" t="s">
        <v>96</v>
      </c>
      <c r="C763" t="s">
        <v>40</v>
      </c>
      <c r="D763">
        <v>25</v>
      </c>
      <c r="E763">
        <v>1000</v>
      </c>
      <c r="F763">
        <v>0</v>
      </c>
      <c r="G763">
        <v>3550</v>
      </c>
      <c r="H763">
        <v>3550</v>
      </c>
      <c r="I763">
        <v>0</v>
      </c>
      <c r="J763">
        <v>36.705210000000001</v>
      </c>
      <c r="K763">
        <v>97847</v>
      </c>
      <c r="L763">
        <v>1193</v>
      </c>
      <c r="M763">
        <v>2</v>
      </c>
      <c r="N763">
        <v>2</v>
      </c>
      <c r="O763">
        <v>2</v>
      </c>
      <c r="P763">
        <v>19</v>
      </c>
      <c r="Q763">
        <v>13084</v>
      </c>
      <c r="R763">
        <v>2</v>
      </c>
      <c r="S763">
        <v>12.628308000000001</v>
      </c>
      <c r="T763">
        <v>12.62842</v>
      </c>
      <c r="U763">
        <v>7.6284000000000005E-2</v>
      </c>
      <c r="V763"/>
      <c r="W763"/>
      <c r="X763"/>
      <c r="Y763"/>
      <c r="Z763"/>
      <c r="AA763"/>
      <c r="AB763"/>
      <c r="AC763"/>
      <c r="AD763"/>
      <c r="AE763"/>
      <c r="AF763"/>
      <c r="AG763"/>
      <c r="AH763"/>
      <c r="AI763"/>
      <c r="AJ763"/>
    </row>
    <row r="764" spans="1:42" x14ac:dyDescent="0.2">
      <c r="A764" s="33">
        <v>3</v>
      </c>
      <c r="B764" s="33" t="s">
        <v>96</v>
      </c>
      <c r="C764" t="s">
        <v>41</v>
      </c>
      <c r="D764">
        <v>25</v>
      </c>
      <c r="E764">
        <v>1000</v>
      </c>
      <c r="F764">
        <v>0</v>
      </c>
      <c r="G764">
        <v>3930</v>
      </c>
      <c r="H764">
        <v>3930</v>
      </c>
      <c r="I764">
        <v>0</v>
      </c>
      <c r="J764">
        <v>0.332376</v>
      </c>
      <c r="K764">
        <v>0</v>
      </c>
      <c r="L764">
        <v>5</v>
      </c>
      <c r="M764">
        <v>2</v>
      </c>
      <c r="N764">
        <v>3</v>
      </c>
      <c r="O764">
        <v>3</v>
      </c>
      <c r="P764">
        <v>40</v>
      </c>
      <c r="Q764">
        <v>25</v>
      </c>
      <c r="R764">
        <v>28</v>
      </c>
      <c r="S764">
        <v>0.32130199999999998</v>
      </c>
      <c r="T764">
        <v>0.32133400000000001</v>
      </c>
      <c r="U764">
        <v>0.16955999999999999</v>
      </c>
      <c r="V764"/>
      <c r="W764"/>
      <c r="X764"/>
      <c r="Y764"/>
      <c r="Z764"/>
      <c r="AA764"/>
      <c r="AB764"/>
      <c r="AC764"/>
      <c r="AD764"/>
      <c r="AE764"/>
      <c r="AF764"/>
      <c r="AG764"/>
      <c r="AH764"/>
      <c r="AI764"/>
      <c r="AJ764"/>
    </row>
    <row r="765" spans="1:42" x14ac:dyDescent="0.2">
      <c r="A765" s="33">
        <v>3</v>
      </c>
      <c r="B765" s="33" t="s">
        <v>96</v>
      </c>
      <c r="C765" t="s">
        <v>42</v>
      </c>
      <c r="D765">
        <v>25</v>
      </c>
      <c r="E765">
        <v>1000</v>
      </c>
      <c r="F765">
        <v>0</v>
      </c>
      <c r="G765">
        <v>3744</v>
      </c>
      <c r="H765">
        <v>3744</v>
      </c>
      <c r="I765">
        <v>0</v>
      </c>
      <c r="J765">
        <v>7.1781769999999998</v>
      </c>
      <c r="K765">
        <v>19503</v>
      </c>
      <c r="L765">
        <v>582</v>
      </c>
      <c r="M765">
        <v>2</v>
      </c>
      <c r="N765">
        <v>3</v>
      </c>
      <c r="O765">
        <v>3</v>
      </c>
      <c r="P765">
        <v>44</v>
      </c>
      <c r="Q765">
        <v>3636</v>
      </c>
      <c r="R765">
        <v>28</v>
      </c>
      <c r="S765">
        <v>6.6222469999999998</v>
      </c>
      <c r="T765">
        <v>6.6223210000000003</v>
      </c>
      <c r="U765">
        <v>9.6154000000000003E-2</v>
      </c>
      <c r="V765"/>
      <c r="W765"/>
      <c r="X765"/>
      <c r="Y765"/>
      <c r="Z765"/>
      <c r="AA765"/>
      <c r="AB765"/>
      <c r="AC765"/>
      <c r="AD765"/>
      <c r="AE765"/>
      <c r="AF765"/>
      <c r="AG765"/>
      <c r="AH765"/>
      <c r="AI765"/>
      <c r="AJ765"/>
    </row>
    <row r="766" spans="1:42" x14ac:dyDescent="0.2">
      <c r="A766" s="33">
        <v>3</v>
      </c>
      <c r="B766" s="33" t="s">
        <v>96</v>
      </c>
      <c r="C766" t="s">
        <v>43</v>
      </c>
      <c r="D766">
        <v>25</v>
      </c>
      <c r="E766">
        <v>1000</v>
      </c>
      <c r="F766">
        <v>0</v>
      </c>
      <c r="G766">
        <v>3616</v>
      </c>
      <c r="H766">
        <v>3616</v>
      </c>
      <c r="I766">
        <v>0</v>
      </c>
      <c r="J766">
        <v>27.709054999999999</v>
      </c>
      <c r="K766">
        <v>62797</v>
      </c>
      <c r="L766">
        <v>658</v>
      </c>
      <c r="M766">
        <v>2</v>
      </c>
      <c r="N766">
        <v>3</v>
      </c>
      <c r="O766">
        <v>3</v>
      </c>
      <c r="P766">
        <v>30</v>
      </c>
      <c r="Q766">
        <v>8250</v>
      </c>
      <c r="R766">
        <v>16</v>
      </c>
      <c r="S766">
        <v>9.6301269999999999</v>
      </c>
      <c r="T766">
        <v>9.6301900000000007</v>
      </c>
      <c r="U766">
        <v>0.26902500000000001</v>
      </c>
      <c r="V766"/>
      <c r="W766"/>
      <c r="X766"/>
      <c r="Y766"/>
      <c r="Z766"/>
      <c r="AA766"/>
      <c r="AB766"/>
      <c r="AC766"/>
      <c r="AD766"/>
      <c r="AE766"/>
      <c r="AF766"/>
      <c r="AG766"/>
      <c r="AH766"/>
      <c r="AI766"/>
      <c r="AJ766"/>
    </row>
    <row r="767" spans="1:42" x14ac:dyDescent="0.2">
      <c r="A767" s="33">
        <v>3</v>
      </c>
      <c r="B767" s="33" t="s">
        <v>96</v>
      </c>
      <c r="C767" t="s">
        <v>44</v>
      </c>
      <c r="D767">
        <v>25</v>
      </c>
      <c r="E767">
        <v>1000</v>
      </c>
      <c r="F767">
        <v>0</v>
      </c>
      <c r="G767">
        <v>3282</v>
      </c>
      <c r="H767">
        <v>3282</v>
      </c>
      <c r="I767">
        <v>0</v>
      </c>
      <c r="J767">
        <v>0.49886599999999998</v>
      </c>
      <c r="K767">
        <v>1529</v>
      </c>
      <c r="L767">
        <v>188</v>
      </c>
      <c r="M767">
        <v>2</v>
      </c>
      <c r="N767">
        <v>1</v>
      </c>
      <c r="O767">
        <v>1</v>
      </c>
      <c r="P767">
        <v>24</v>
      </c>
      <c r="Q767">
        <v>382</v>
      </c>
      <c r="R767">
        <v>7</v>
      </c>
      <c r="S767">
        <v>0.39103300000000002</v>
      </c>
      <c r="T767">
        <v>0.39108900000000002</v>
      </c>
      <c r="U767">
        <v>0.111553</v>
      </c>
      <c r="V767"/>
      <c r="W767"/>
      <c r="X767"/>
      <c r="Y767"/>
      <c r="Z767"/>
      <c r="AA767"/>
      <c r="AB767"/>
      <c r="AC767"/>
      <c r="AD767"/>
      <c r="AE767"/>
      <c r="AF767"/>
      <c r="AG767"/>
      <c r="AH767"/>
      <c r="AI767"/>
      <c r="AJ767"/>
    </row>
    <row r="768" spans="1:42" x14ac:dyDescent="0.2">
      <c r="A768" s="33">
        <v>3</v>
      </c>
      <c r="B768" s="33" t="s">
        <v>96</v>
      </c>
      <c r="C768" t="s">
        <v>45</v>
      </c>
      <c r="D768">
        <v>25</v>
      </c>
      <c r="E768">
        <v>1000</v>
      </c>
      <c r="F768">
        <v>0</v>
      </c>
      <c r="G768">
        <v>3707</v>
      </c>
      <c r="H768">
        <v>3707</v>
      </c>
      <c r="I768">
        <v>0</v>
      </c>
      <c r="J768">
        <v>0.93155100000000002</v>
      </c>
      <c r="K768">
        <v>2209</v>
      </c>
      <c r="L768">
        <v>241</v>
      </c>
      <c r="M768">
        <v>2</v>
      </c>
      <c r="N768">
        <v>2</v>
      </c>
      <c r="O768">
        <v>2</v>
      </c>
      <c r="P768">
        <v>34</v>
      </c>
      <c r="Q768">
        <v>493</v>
      </c>
      <c r="R768">
        <v>14</v>
      </c>
      <c r="S768">
        <v>0.90090599999999998</v>
      </c>
      <c r="T768">
        <v>0.90095899999999995</v>
      </c>
      <c r="U768">
        <v>0.18690599999999999</v>
      </c>
      <c r="V768"/>
      <c r="W768"/>
      <c r="X768"/>
      <c r="Y768"/>
      <c r="Z768"/>
      <c r="AA768"/>
      <c r="AB768"/>
      <c r="AC768"/>
      <c r="AD768"/>
      <c r="AE768"/>
      <c r="AF768"/>
      <c r="AG768"/>
      <c r="AH768"/>
      <c r="AI768"/>
      <c r="AJ768"/>
    </row>
    <row r="769" spans="1:42" x14ac:dyDescent="0.2">
      <c r="A769" s="33">
        <v>3</v>
      </c>
      <c r="B769" s="33" t="s">
        <v>96</v>
      </c>
      <c r="C769" t="s">
        <v>46</v>
      </c>
      <c r="D769">
        <v>25</v>
      </c>
      <c r="E769">
        <v>1000</v>
      </c>
      <c r="F769">
        <v>0</v>
      </c>
      <c r="G769">
        <v>4046</v>
      </c>
      <c r="H769">
        <v>4046</v>
      </c>
      <c r="I769">
        <v>0</v>
      </c>
      <c r="J769">
        <v>4.5211100000000002</v>
      </c>
      <c r="K769">
        <v>9872</v>
      </c>
      <c r="L769">
        <v>314</v>
      </c>
      <c r="M769">
        <v>2</v>
      </c>
      <c r="N769">
        <v>3</v>
      </c>
      <c r="O769">
        <v>3</v>
      </c>
      <c r="P769">
        <v>30</v>
      </c>
      <c r="Q769">
        <v>1926</v>
      </c>
      <c r="R769">
        <v>15</v>
      </c>
      <c r="S769">
        <v>4.4340830000000002</v>
      </c>
      <c r="T769">
        <v>4.4341410000000003</v>
      </c>
      <c r="U769">
        <v>0.29451899999999998</v>
      </c>
      <c r="V769"/>
      <c r="W769"/>
      <c r="X769"/>
      <c r="Y769"/>
      <c r="Z769"/>
      <c r="AA769"/>
      <c r="AB769"/>
      <c r="AC769"/>
      <c r="AD769"/>
      <c r="AE769"/>
      <c r="AF769"/>
      <c r="AG769"/>
      <c r="AH769"/>
      <c r="AI769"/>
      <c r="AJ769"/>
    </row>
    <row r="770" spans="1:42" x14ac:dyDescent="0.2">
      <c r="A770" s="33">
        <v>3</v>
      </c>
      <c r="B770" s="33" t="s">
        <v>96</v>
      </c>
      <c r="C770" t="s">
        <v>47</v>
      </c>
      <c r="D770">
        <v>25</v>
      </c>
      <c r="E770">
        <v>1000</v>
      </c>
      <c r="F770">
        <v>0</v>
      </c>
      <c r="G770">
        <v>3509</v>
      </c>
      <c r="H770">
        <v>3509</v>
      </c>
      <c r="I770">
        <v>0</v>
      </c>
      <c r="J770">
        <v>64.623768999999996</v>
      </c>
      <c r="K770">
        <v>166437</v>
      </c>
      <c r="L770">
        <v>1726</v>
      </c>
      <c r="M770">
        <v>2</v>
      </c>
      <c r="N770">
        <v>2</v>
      </c>
      <c r="O770">
        <v>2</v>
      </c>
      <c r="P770">
        <v>38</v>
      </c>
      <c r="Q770">
        <v>15906</v>
      </c>
      <c r="R770">
        <v>27</v>
      </c>
      <c r="S770">
        <v>52.383113999999999</v>
      </c>
      <c r="T770">
        <v>52.383242000000003</v>
      </c>
      <c r="U770">
        <v>0.117502</v>
      </c>
      <c r="V770" s="28">
        <f t="shared" ref="V770:AA770" si="224">IFERROR(AVERAGE(G760:G770),"")</f>
        <v>3821.4545454545455</v>
      </c>
      <c r="W770" s="28">
        <f t="shared" si="224"/>
        <v>3821.4545454545455</v>
      </c>
      <c r="X770" s="28">
        <f t="shared" si="224"/>
        <v>0</v>
      </c>
      <c r="Y770" s="28">
        <f t="shared" si="224"/>
        <v>17.665396545454545</v>
      </c>
      <c r="Z770" s="28">
        <f t="shared" si="224"/>
        <v>44608.818181818184</v>
      </c>
      <c r="AA770" s="28">
        <f t="shared" si="224"/>
        <v>611.72727272727275</v>
      </c>
      <c r="AB770" s="28">
        <f t="shared" ref="AB770:AG770" si="225">IFERROR(AVERAGE(P760:P770),"")</f>
        <v>30.363636363636363</v>
      </c>
      <c r="AC770" s="28">
        <f t="shared" si="225"/>
        <v>4782.909090909091</v>
      </c>
      <c r="AD770" s="28">
        <f t="shared" si="225"/>
        <v>16.272727272727273</v>
      </c>
      <c r="AE770" s="28">
        <f t="shared" si="225"/>
        <v>12.415354181818184</v>
      </c>
      <c r="AF770" s="28">
        <f t="shared" si="225"/>
        <v>12.415547909090908</v>
      </c>
      <c r="AG770" s="28">
        <f t="shared" si="225"/>
        <v>0.1852591818181818</v>
      </c>
      <c r="AH770" s="28">
        <f>IFERROR(AVERAGE(N760:N770),"")</f>
        <v>2.7272727272727271</v>
      </c>
      <c r="AI770" s="28">
        <f>IFERROR(AVERAGE(O760:O770),"")</f>
        <v>2.5454545454545454</v>
      </c>
      <c r="AJ770" s="28">
        <f>AVERAGE(M760:M770)</f>
        <v>2</v>
      </c>
      <c r="AK770">
        <f>COUNTA(D760:D770)</f>
        <v>11</v>
      </c>
      <c r="AL770">
        <f>COUNTIF(M760:M770,"=2")</f>
        <v>11</v>
      </c>
      <c r="AM770">
        <f>COUNTIF(M760:M770,"=1")</f>
        <v>0</v>
      </c>
      <c r="AN770">
        <f>COUNTIF(M760:M770,"=0")</f>
        <v>0</v>
      </c>
      <c r="AO770">
        <f>COUNTIF(M760:M770,"=3")</f>
        <v>0</v>
      </c>
      <c r="AP770">
        <f>COUNTIF(M760:M770,"=")</f>
        <v>0</v>
      </c>
    </row>
    <row r="771" spans="1:42" x14ac:dyDescent="0.2">
      <c r="A771" s="33">
        <v>3</v>
      </c>
      <c r="B771" s="33" t="s">
        <v>97</v>
      </c>
      <c r="C771" t="s">
        <v>48</v>
      </c>
      <c r="D771">
        <v>25</v>
      </c>
      <c r="E771">
        <v>1000</v>
      </c>
      <c r="F771">
        <v>0</v>
      </c>
      <c r="G771">
        <v>3602</v>
      </c>
      <c r="H771">
        <v>3602</v>
      </c>
      <c r="I771">
        <v>0</v>
      </c>
      <c r="J771">
        <v>0.12775</v>
      </c>
      <c r="K771">
        <v>0</v>
      </c>
      <c r="L771">
        <v>14</v>
      </c>
      <c r="M771">
        <v>2</v>
      </c>
      <c r="N771">
        <v>3</v>
      </c>
      <c r="O771">
        <v>3</v>
      </c>
      <c r="P771">
        <v>9</v>
      </c>
      <c r="Q771">
        <v>15</v>
      </c>
      <c r="R771">
        <v>6</v>
      </c>
      <c r="S771">
        <v>0.116476</v>
      </c>
      <c r="T771">
        <v>0.116523</v>
      </c>
      <c r="U771">
        <v>0.10169400000000001</v>
      </c>
      <c r="V771"/>
      <c r="W771"/>
      <c r="X771"/>
      <c r="Y771"/>
      <c r="Z771"/>
      <c r="AA771"/>
      <c r="AB771"/>
      <c r="AC771"/>
      <c r="AD771"/>
      <c r="AE771"/>
      <c r="AF771"/>
      <c r="AG771"/>
      <c r="AH771"/>
      <c r="AI771"/>
      <c r="AJ771"/>
    </row>
    <row r="772" spans="1:42" x14ac:dyDescent="0.2">
      <c r="A772" s="33">
        <v>3</v>
      </c>
      <c r="B772" s="33" t="s">
        <v>97</v>
      </c>
      <c r="C772" t="s">
        <v>49</v>
      </c>
      <c r="D772">
        <v>25</v>
      </c>
      <c r="E772">
        <v>1000</v>
      </c>
      <c r="F772">
        <v>0</v>
      </c>
      <c r="G772">
        <v>3380</v>
      </c>
      <c r="H772">
        <v>3380</v>
      </c>
      <c r="I772">
        <v>0</v>
      </c>
      <c r="J772">
        <v>45.802433999999998</v>
      </c>
      <c r="K772">
        <v>253639</v>
      </c>
      <c r="L772">
        <v>462</v>
      </c>
      <c r="M772">
        <v>2</v>
      </c>
      <c r="N772">
        <v>3</v>
      </c>
      <c r="O772">
        <v>3</v>
      </c>
      <c r="P772">
        <v>34</v>
      </c>
      <c r="Q772">
        <v>2152</v>
      </c>
      <c r="R772">
        <v>25</v>
      </c>
      <c r="S772">
        <v>0.19894800000000001</v>
      </c>
      <c r="T772">
        <v>0.19897699999999999</v>
      </c>
      <c r="U772">
        <v>0.11108999999999999</v>
      </c>
      <c r="V772"/>
      <c r="W772"/>
      <c r="X772"/>
      <c r="Y772"/>
      <c r="Z772"/>
      <c r="AA772"/>
      <c r="AB772"/>
      <c r="AC772"/>
      <c r="AD772"/>
      <c r="AE772"/>
      <c r="AF772"/>
      <c r="AG772"/>
      <c r="AH772"/>
      <c r="AI772"/>
      <c r="AJ772"/>
    </row>
    <row r="773" spans="1:42" x14ac:dyDescent="0.2">
      <c r="A773" s="33">
        <v>3</v>
      </c>
      <c r="B773" s="33" t="s">
        <v>97</v>
      </c>
      <c r="C773" t="s">
        <v>50</v>
      </c>
      <c r="D773">
        <v>25</v>
      </c>
      <c r="E773">
        <v>1000</v>
      </c>
      <c r="F773">
        <v>0</v>
      </c>
      <c r="G773">
        <v>2947</v>
      </c>
      <c r="H773">
        <v>3269</v>
      </c>
      <c r="I773">
        <v>9.8501000000000005E-2</v>
      </c>
      <c r="J773">
        <v>3600.0283589999999</v>
      </c>
      <c r="K773">
        <v>6260654</v>
      </c>
      <c r="L773">
        <v>1696</v>
      </c>
      <c r="M773">
        <v>1</v>
      </c>
      <c r="N773">
        <v>3</v>
      </c>
      <c r="O773">
        <v>3</v>
      </c>
      <c r="P773">
        <v>22</v>
      </c>
      <c r="Q773">
        <v>16107</v>
      </c>
      <c r="R773">
        <v>9</v>
      </c>
      <c r="S773">
        <v>27.393540999999999</v>
      </c>
      <c r="T773">
        <v>27.393594</v>
      </c>
      <c r="U773">
        <v>0.30211700000000002</v>
      </c>
      <c r="V773"/>
      <c r="W773"/>
      <c r="X773"/>
      <c r="Y773"/>
      <c r="Z773"/>
      <c r="AA773"/>
      <c r="AB773"/>
      <c r="AC773"/>
      <c r="AD773"/>
      <c r="AE773"/>
      <c r="AF773"/>
      <c r="AG773"/>
      <c r="AH773"/>
      <c r="AI773"/>
      <c r="AJ773"/>
    </row>
    <row r="774" spans="1:42" x14ac:dyDescent="0.2">
      <c r="A774" s="33">
        <v>3</v>
      </c>
      <c r="B774" s="33" t="s">
        <v>97</v>
      </c>
      <c r="C774" t="s">
        <v>51</v>
      </c>
      <c r="D774">
        <v>25</v>
      </c>
      <c r="E774">
        <v>1000</v>
      </c>
      <c r="F774">
        <v>0</v>
      </c>
      <c r="G774">
        <v>2586.065212</v>
      </c>
      <c r="H774">
        <v>2997</v>
      </c>
      <c r="I774">
        <v>0.13711499999999999</v>
      </c>
      <c r="J774">
        <v>3600.058759</v>
      </c>
      <c r="K774">
        <v>5105948</v>
      </c>
      <c r="L774">
        <v>4020</v>
      </c>
      <c r="M774">
        <v>1</v>
      </c>
      <c r="N774">
        <v>3</v>
      </c>
      <c r="O774">
        <v>3</v>
      </c>
      <c r="P774">
        <v>98</v>
      </c>
      <c r="Q774">
        <v>24127</v>
      </c>
      <c r="R774">
        <v>89</v>
      </c>
      <c r="S774">
        <v>189.03613300000001</v>
      </c>
      <c r="T774">
        <v>189.036191</v>
      </c>
      <c r="U774">
        <v>0.115052</v>
      </c>
      <c r="V774"/>
      <c r="W774"/>
      <c r="X774"/>
      <c r="Y774"/>
      <c r="Z774"/>
      <c r="AA774"/>
      <c r="AB774"/>
      <c r="AC774"/>
      <c r="AD774"/>
      <c r="AE774"/>
      <c r="AF774"/>
      <c r="AG774"/>
      <c r="AH774"/>
      <c r="AI774"/>
      <c r="AJ774"/>
    </row>
    <row r="775" spans="1:42" x14ac:dyDescent="0.2">
      <c r="A775" s="33">
        <v>3</v>
      </c>
      <c r="B775" s="33" t="s">
        <v>97</v>
      </c>
      <c r="C775" t="s">
        <v>52</v>
      </c>
      <c r="D775">
        <v>25</v>
      </c>
      <c r="E775">
        <v>1000</v>
      </c>
      <c r="F775">
        <v>0</v>
      </c>
      <c r="G775">
        <v>3380</v>
      </c>
      <c r="H775">
        <v>3380</v>
      </c>
      <c r="I775">
        <v>0</v>
      </c>
      <c r="J775">
        <v>0.298348</v>
      </c>
      <c r="K775">
        <v>73</v>
      </c>
      <c r="L775">
        <v>27</v>
      </c>
      <c r="M775">
        <v>2</v>
      </c>
      <c r="N775">
        <v>3</v>
      </c>
      <c r="O775">
        <v>3</v>
      </c>
      <c r="P775">
        <v>28</v>
      </c>
      <c r="Q775">
        <v>35</v>
      </c>
      <c r="R775">
        <v>17</v>
      </c>
      <c r="S775">
        <v>0.243311</v>
      </c>
      <c r="T775">
        <v>0.24332899999999999</v>
      </c>
      <c r="U775">
        <v>0.124331</v>
      </c>
      <c r="V775"/>
      <c r="W775"/>
      <c r="X775"/>
      <c r="Y775"/>
      <c r="Z775"/>
      <c r="AA775"/>
      <c r="AB775"/>
      <c r="AC775"/>
      <c r="AD775"/>
      <c r="AE775"/>
      <c r="AF775"/>
      <c r="AG775"/>
      <c r="AH775"/>
      <c r="AI775"/>
      <c r="AJ775"/>
    </row>
    <row r="776" spans="1:42" x14ac:dyDescent="0.2">
      <c r="A776" s="33">
        <v>3</v>
      </c>
      <c r="B776" s="33" t="s">
        <v>97</v>
      </c>
      <c r="C776" t="s">
        <v>53</v>
      </c>
      <c r="D776">
        <v>25</v>
      </c>
      <c r="E776">
        <v>1000</v>
      </c>
      <c r="F776">
        <v>0</v>
      </c>
      <c r="G776">
        <v>3240</v>
      </c>
      <c r="H776">
        <v>3240</v>
      </c>
      <c r="I776">
        <v>0</v>
      </c>
      <c r="J776">
        <v>0.42725999999999997</v>
      </c>
      <c r="K776">
        <v>762</v>
      </c>
      <c r="L776">
        <v>54</v>
      </c>
      <c r="M776">
        <v>2</v>
      </c>
      <c r="N776">
        <v>3</v>
      </c>
      <c r="O776">
        <v>3</v>
      </c>
      <c r="P776">
        <v>37</v>
      </c>
      <c r="Q776">
        <v>125</v>
      </c>
      <c r="R776">
        <v>24</v>
      </c>
      <c r="S776">
        <v>0.3216</v>
      </c>
      <c r="T776">
        <v>0.32164100000000001</v>
      </c>
      <c r="U776">
        <v>0.17089599999999999</v>
      </c>
      <c r="V776"/>
      <c r="W776"/>
      <c r="X776"/>
      <c r="Y776"/>
      <c r="Z776"/>
      <c r="AA776"/>
      <c r="AB776"/>
      <c r="AC776"/>
      <c r="AD776"/>
      <c r="AE776"/>
      <c r="AF776"/>
      <c r="AG776"/>
      <c r="AH776"/>
      <c r="AI776"/>
      <c r="AJ776"/>
    </row>
    <row r="777" spans="1:42" x14ac:dyDescent="0.2">
      <c r="A777" s="33">
        <v>3</v>
      </c>
      <c r="B777" s="33" t="s">
        <v>97</v>
      </c>
      <c r="C777" t="s">
        <v>54</v>
      </c>
      <c r="D777">
        <v>25</v>
      </c>
      <c r="E777">
        <v>1000</v>
      </c>
      <c r="F777">
        <v>0</v>
      </c>
      <c r="G777">
        <v>2983</v>
      </c>
      <c r="H777">
        <v>2983</v>
      </c>
      <c r="I777">
        <v>0</v>
      </c>
      <c r="J777">
        <v>96.023554000000004</v>
      </c>
      <c r="K777">
        <v>374576</v>
      </c>
      <c r="L777">
        <v>619</v>
      </c>
      <c r="M777">
        <v>2</v>
      </c>
      <c r="N777">
        <v>3</v>
      </c>
      <c r="O777">
        <v>3</v>
      </c>
      <c r="P777">
        <v>33</v>
      </c>
      <c r="Q777">
        <v>6009</v>
      </c>
      <c r="R777">
        <v>25</v>
      </c>
      <c r="S777">
        <v>9.7025330000000007</v>
      </c>
      <c r="T777">
        <v>9.702591</v>
      </c>
      <c r="U777">
        <v>6.2861E-2</v>
      </c>
      <c r="V777"/>
      <c r="W777"/>
      <c r="X777"/>
      <c r="Y777"/>
      <c r="Z777"/>
      <c r="AA777"/>
      <c r="AB777"/>
      <c r="AC777"/>
      <c r="AD777"/>
      <c r="AE777"/>
      <c r="AF777"/>
      <c r="AG777"/>
      <c r="AH777"/>
      <c r="AI777"/>
      <c r="AJ777"/>
    </row>
    <row r="778" spans="1:42" x14ac:dyDescent="0.2">
      <c r="A778" s="33">
        <v>3</v>
      </c>
      <c r="B778" s="33" t="s">
        <v>97</v>
      </c>
      <c r="C778" t="s">
        <v>55</v>
      </c>
      <c r="D778">
        <v>25</v>
      </c>
      <c r="E778">
        <v>1000</v>
      </c>
      <c r="F778">
        <v>0</v>
      </c>
      <c r="G778">
        <v>2398.7327770000002</v>
      </c>
      <c r="H778">
        <v>2691</v>
      </c>
      <c r="I778">
        <v>0.108609</v>
      </c>
      <c r="J778">
        <v>3600.0673470000002</v>
      </c>
      <c r="K778">
        <v>6335479</v>
      </c>
      <c r="L778">
        <v>6059</v>
      </c>
      <c r="M778">
        <v>1</v>
      </c>
      <c r="N778">
        <v>2</v>
      </c>
      <c r="O778">
        <v>2</v>
      </c>
      <c r="P778">
        <v>20</v>
      </c>
      <c r="Q778">
        <v>31529</v>
      </c>
      <c r="R778">
        <v>3</v>
      </c>
      <c r="S778">
        <v>50.518206999999997</v>
      </c>
      <c r="T778">
        <v>50.518272000000003</v>
      </c>
      <c r="U778">
        <v>0.20046900000000001</v>
      </c>
      <c r="V778" s="28">
        <f t="shared" ref="V778:AA778" si="226">IFERROR(AVERAGE(G771:G778),"")</f>
        <v>3064.5997486250003</v>
      </c>
      <c r="W778" s="28">
        <f t="shared" si="226"/>
        <v>3192.75</v>
      </c>
      <c r="X778" s="28">
        <f t="shared" si="226"/>
        <v>4.3028125E-2</v>
      </c>
      <c r="Y778" s="28">
        <f t="shared" si="226"/>
        <v>1367.8542263750001</v>
      </c>
      <c r="Z778" s="28">
        <f t="shared" si="226"/>
        <v>2291391.375</v>
      </c>
      <c r="AA778" s="28">
        <f t="shared" si="226"/>
        <v>1618.875</v>
      </c>
      <c r="AB778" s="28">
        <f t="shared" ref="AB778:AG778" si="227">IFERROR(AVERAGE(P771:P778),"")</f>
        <v>35.125</v>
      </c>
      <c r="AC778" s="28">
        <f t="shared" si="227"/>
        <v>10012.375</v>
      </c>
      <c r="AD778" s="28">
        <f t="shared" si="227"/>
        <v>24.75</v>
      </c>
      <c r="AE778" s="28">
        <f t="shared" si="227"/>
        <v>34.691343625000002</v>
      </c>
      <c r="AF778" s="28">
        <f t="shared" si="227"/>
        <v>34.691389749999999</v>
      </c>
      <c r="AG778" s="28">
        <f t="shared" si="227"/>
        <v>0.14856375000000002</v>
      </c>
      <c r="AH778" s="28">
        <f>IFERROR(AVERAGE(N771:N778),"")</f>
        <v>2.875</v>
      </c>
      <c r="AI778" s="28">
        <f>IFERROR(AVERAGE(O771:O778),"")</f>
        <v>2.875</v>
      </c>
      <c r="AJ778" s="28">
        <f>AVERAGE(M771:M778)</f>
        <v>1.625</v>
      </c>
      <c r="AK778">
        <f>COUNTA(D771:D778)</f>
        <v>8</v>
      </c>
      <c r="AL778">
        <f>COUNTIF(M771:M778,"=2")</f>
        <v>5</v>
      </c>
      <c r="AM778">
        <f>COUNTIF(M771:M778,"=1")</f>
        <v>3</v>
      </c>
      <c r="AN778">
        <f>COUNTIF(M771:M778,"=0")</f>
        <v>0</v>
      </c>
      <c r="AO778">
        <f>COUNTIF(M771:M778,"=3")</f>
        <v>0</v>
      </c>
      <c r="AP778">
        <f>COUNTIF(M771:M778,"=")</f>
        <v>0</v>
      </c>
    </row>
    <row r="779" spans="1:42" x14ac:dyDescent="0.2">
      <c r="B779" s="33" t="s">
        <v>98</v>
      </c>
      <c r="V779" s="28">
        <f t="shared" ref="V779:AA779" si="228">IFERROR(AVERAGE(G723:G778),"")</f>
        <v>3294.3713926607138</v>
      </c>
      <c r="W779" s="28">
        <f t="shared" si="228"/>
        <v>3312.6785714285716</v>
      </c>
      <c r="X779" s="28">
        <f t="shared" si="228"/>
        <v>6.1468750000000004E-3</v>
      </c>
      <c r="Y779" s="28">
        <f t="shared" si="228"/>
        <v>243.22954996428572</v>
      </c>
      <c r="Z779" s="28">
        <f t="shared" si="228"/>
        <v>367134.39285714284</v>
      </c>
      <c r="AA779" s="28">
        <f t="shared" si="228"/>
        <v>821.73214285714289</v>
      </c>
      <c r="AB779" s="28">
        <f t="shared" ref="AB779:AG779" si="229">IFERROR(AVERAGE(P723:P778),"")</f>
        <v>80.160714285714292</v>
      </c>
      <c r="AC779" s="28">
        <f t="shared" si="229"/>
        <v>4701.9285714285716</v>
      </c>
      <c r="AD779" s="28">
        <f t="shared" si="229"/>
        <v>70.035714285714292</v>
      </c>
      <c r="AE779" s="28">
        <f t="shared" si="229"/>
        <v>14.438805928571428</v>
      </c>
      <c r="AF779" s="28">
        <f t="shared" si="229"/>
        <v>14.439082767857142</v>
      </c>
      <c r="AG779" s="28">
        <f t="shared" si="229"/>
        <v>0.74153324999999992</v>
      </c>
      <c r="AH779" s="28">
        <f>IFERROR(AVERAGE(N723:N778),"")</f>
        <v>3.25</v>
      </c>
      <c r="AI779" s="28">
        <f>IFERROR(AVERAGE(O723:O778),"")</f>
        <v>2.7321428571428572</v>
      </c>
      <c r="AJ779" s="28">
        <f>AVERAGE(M723:M778)</f>
        <v>1.9464285714285714</v>
      </c>
      <c r="AK779">
        <f>COUNTA(D723:D778)</f>
        <v>56</v>
      </c>
      <c r="AL779">
        <f>COUNTIF(M723:M778,"=2")</f>
        <v>53</v>
      </c>
      <c r="AM779">
        <f>COUNTIF(M723:M778,"=1")</f>
        <v>3</v>
      </c>
      <c r="AN779">
        <f>COUNTIF(M723:M778,"=0")</f>
        <v>0</v>
      </c>
      <c r="AO779">
        <f>COUNTIF(M723:M778,"=3")</f>
        <v>0</v>
      </c>
      <c r="AP779">
        <f>COUNTIF(M723:M778,"=")</f>
        <v>0</v>
      </c>
    </row>
    <row r="780" spans="1:42" x14ac:dyDescent="0.2">
      <c r="V780" s="28">
        <f t="shared" ref="V780:AA780" si="230">MIN(G723:G778)</f>
        <v>1869</v>
      </c>
      <c r="W780" s="28">
        <f t="shared" si="230"/>
        <v>1869</v>
      </c>
      <c r="X780" s="28">
        <f t="shared" si="230"/>
        <v>0</v>
      </c>
      <c r="Y780" s="28">
        <f t="shared" si="230"/>
        <v>3.3520000000000001E-2</v>
      </c>
      <c r="Z780" s="28">
        <f t="shared" si="230"/>
        <v>0</v>
      </c>
      <c r="AA780" s="28">
        <f t="shared" si="230"/>
        <v>0</v>
      </c>
      <c r="AB780" s="28">
        <f t="shared" ref="AB780:AG780" si="231">MIN(P723:P778)</f>
        <v>2</v>
      </c>
      <c r="AC780" s="28">
        <f t="shared" si="231"/>
        <v>0</v>
      </c>
      <c r="AD780" s="28">
        <f t="shared" si="231"/>
        <v>0</v>
      </c>
      <c r="AE780" s="28">
        <f t="shared" si="231"/>
        <v>3.1949999999999999E-2</v>
      </c>
      <c r="AF780" s="28">
        <f t="shared" si="231"/>
        <v>3.1963999999999999E-2</v>
      </c>
      <c r="AG780" s="28">
        <f t="shared" si="231"/>
        <v>2.3393000000000001E-2</v>
      </c>
      <c r="AH780" s="28">
        <f>MIN(N723:N778)</f>
        <v>1</v>
      </c>
      <c r="AI780" s="28">
        <f>MIN(O723:O778)</f>
        <v>1</v>
      </c>
      <c r="AJ780" s="28">
        <f>MIN(M723:M778)</f>
        <v>1</v>
      </c>
    </row>
    <row r="781" spans="1:42" x14ac:dyDescent="0.2">
      <c r="V781" s="28">
        <f t="shared" ref="V781:AA781" si="232">MAX(G723:G778)</f>
        <v>6171</v>
      </c>
      <c r="W781" s="28">
        <f t="shared" si="232"/>
        <v>6171</v>
      </c>
      <c r="X781" s="28">
        <f t="shared" si="232"/>
        <v>0.13711499999999999</v>
      </c>
      <c r="Y781" s="28">
        <f t="shared" si="232"/>
        <v>3600.0673470000002</v>
      </c>
      <c r="Z781" s="28">
        <f t="shared" si="232"/>
        <v>6335479</v>
      </c>
      <c r="AA781" s="28">
        <f t="shared" si="232"/>
        <v>10683</v>
      </c>
      <c r="AB781" s="28">
        <f t="shared" ref="AB781:AG781" si="233">MAX(P723:P778)</f>
        <v>370</v>
      </c>
      <c r="AC781" s="28">
        <f t="shared" si="233"/>
        <v>53848</v>
      </c>
      <c r="AD781" s="28">
        <f t="shared" si="233"/>
        <v>354</v>
      </c>
      <c r="AE781" s="28">
        <f t="shared" si="233"/>
        <v>202.40788699999999</v>
      </c>
      <c r="AF781" s="28">
        <f t="shared" si="233"/>
        <v>202.40895699999999</v>
      </c>
      <c r="AG781" s="28">
        <f t="shared" si="233"/>
        <v>10.35139</v>
      </c>
      <c r="AH781" s="28">
        <f>MAX(N723:N778)</f>
        <v>8</v>
      </c>
      <c r="AI781" s="28">
        <f>MAX(O723:O778)</f>
        <v>3</v>
      </c>
      <c r="AJ781" s="28">
        <f>MAX(M723:M778)</f>
        <v>2</v>
      </c>
    </row>
    <row r="782" spans="1:42" x14ac:dyDescent="0.2">
      <c r="A782" s="42" t="s">
        <v>154</v>
      </c>
      <c r="V782"/>
      <c r="W782"/>
      <c r="X782"/>
      <c r="Y782"/>
      <c r="Z782"/>
      <c r="AA782"/>
      <c r="AB782"/>
      <c r="AC782"/>
      <c r="AD782"/>
      <c r="AE782"/>
      <c r="AF782"/>
      <c r="AG782"/>
      <c r="AH782"/>
      <c r="AI782"/>
      <c r="AJ782"/>
    </row>
    <row r="783" spans="1:42" x14ac:dyDescent="0.2">
      <c r="A783" s="33">
        <v>2</v>
      </c>
      <c r="B783" s="33" t="s">
        <v>92</v>
      </c>
      <c r="C783" t="s">
        <v>0</v>
      </c>
      <c r="D783">
        <v>25</v>
      </c>
      <c r="E783">
        <v>200</v>
      </c>
      <c r="F783">
        <v>0</v>
      </c>
      <c r="G783">
        <v>1913</v>
      </c>
      <c r="H783">
        <v>1913</v>
      </c>
      <c r="I783">
        <v>0</v>
      </c>
      <c r="J783">
        <v>5.2974E-2</v>
      </c>
      <c r="K783">
        <v>0</v>
      </c>
      <c r="L783">
        <v>0</v>
      </c>
      <c r="M783">
        <v>2</v>
      </c>
      <c r="N783">
        <v>3</v>
      </c>
      <c r="O783">
        <v>2</v>
      </c>
      <c r="P783">
        <v>2</v>
      </c>
      <c r="Q783">
        <v>0</v>
      </c>
      <c r="R783">
        <v>0</v>
      </c>
      <c r="S783">
        <v>5.0309E-2</v>
      </c>
      <c r="T783">
        <v>5.0966999999999998E-2</v>
      </c>
      <c r="U783">
        <v>4.3236999999999998E-2</v>
      </c>
      <c r="V783"/>
      <c r="W783"/>
      <c r="X783"/>
      <c r="Y783"/>
      <c r="Z783"/>
      <c r="AA783"/>
      <c r="AB783"/>
      <c r="AC783"/>
      <c r="AD783"/>
      <c r="AE783"/>
      <c r="AF783"/>
      <c r="AG783"/>
      <c r="AH783"/>
      <c r="AI783"/>
      <c r="AJ783"/>
    </row>
    <row r="784" spans="1:42" x14ac:dyDescent="0.2">
      <c r="A784" s="33">
        <v>2</v>
      </c>
      <c r="B784" s="33" t="s">
        <v>92</v>
      </c>
      <c r="C784" t="s">
        <v>1</v>
      </c>
      <c r="D784">
        <v>25</v>
      </c>
      <c r="E784">
        <v>200</v>
      </c>
      <c r="F784">
        <v>0</v>
      </c>
      <c r="G784">
        <v>1903</v>
      </c>
      <c r="H784">
        <v>1903</v>
      </c>
      <c r="I784">
        <v>0</v>
      </c>
      <c r="J784">
        <v>0.15417700000000001</v>
      </c>
      <c r="K784">
        <v>0</v>
      </c>
      <c r="L784">
        <v>2</v>
      </c>
      <c r="M784">
        <v>2</v>
      </c>
      <c r="N784">
        <v>3</v>
      </c>
      <c r="O784">
        <v>2</v>
      </c>
      <c r="P784">
        <v>8</v>
      </c>
      <c r="Q784">
        <v>2</v>
      </c>
      <c r="R784">
        <v>4</v>
      </c>
      <c r="S784">
        <v>0.14760999999999999</v>
      </c>
      <c r="T784">
        <v>0.14827099999999999</v>
      </c>
      <c r="U784">
        <v>0.127914</v>
      </c>
      <c r="V784"/>
      <c r="W784"/>
      <c r="X784"/>
      <c r="Y784"/>
      <c r="Z784"/>
      <c r="AA784"/>
      <c r="AB784"/>
      <c r="AC784"/>
      <c r="AD784"/>
      <c r="AE784"/>
      <c r="AF784"/>
      <c r="AG784"/>
      <c r="AH784"/>
      <c r="AI784"/>
      <c r="AJ784"/>
    </row>
    <row r="785" spans="1:42" x14ac:dyDescent="0.2">
      <c r="A785" s="33">
        <v>2</v>
      </c>
      <c r="B785" s="33" t="s">
        <v>92</v>
      </c>
      <c r="C785" t="s">
        <v>2</v>
      </c>
      <c r="D785">
        <v>25</v>
      </c>
      <c r="E785">
        <v>200</v>
      </c>
      <c r="F785">
        <v>0</v>
      </c>
      <c r="G785">
        <v>1903</v>
      </c>
      <c r="H785">
        <v>1903</v>
      </c>
      <c r="I785">
        <v>0</v>
      </c>
      <c r="J785">
        <v>0.59419100000000002</v>
      </c>
      <c r="K785">
        <v>0</v>
      </c>
      <c r="L785">
        <v>22</v>
      </c>
      <c r="M785">
        <v>2</v>
      </c>
      <c r="N785">
        <v>3</v>
      </c>
      <c r="O785">
        <v>2</v>
      </c>
      <c r="P785">
        <v>25</v>
      </c>
      <c r="Q785">
        <v>59</v>
      </c>
      <c r="R785">
        <v>11</v>
      </c>
      <c r="S785">
        <v>0.55044099999999996</v>
      </c>
      <c r="T785">
        <v>0.551153</v>
      </c>
      <c r="U785">
        <v>0.43579099999999998</v>
      </c>
      <c r="V785"/>
      <c r="W785"/>
      <c r="X785"/>
      <c r="Y785"/>
      <c r="Z785"/>
      <c r="AA785"/>
      <c r="AB785"/>
      <c r="AC785"/>
      <c r="AD785"/>
      <c r="AE785"/>
      <c r="AF785"/>
      <c r="AG785"/>
      <c r="AH785"/>
      <c r="AI785"/>
      <c r="AJ785"/>
    </row>
    <row r="786" spans="1:42" x14ac:dyDescent="0.2">
      <c r="A786" s="33">
        <v>2</v>
      </c>
      <c r="B786" s="33" t="s">
        <v>92</v>
      </c>
      <c r="C786" t="s">
        <v>3</v>
      </c>
      <c r="D786">
        <v>25</v>
      </c>
      <c r="E786">
        <v>200</v>
      </c>
      <c r="F786">
        <v>0</v>
      </c>
      <c r="G786">
        <v>1869</v>
      </c>
      <c r="H786">
        <v>1869</v>
      </c>
      <c r="I786">
        <v>0</v>
      </c>
      <c r="J786">
        <v>0.46722799999999998</v>
      </c>
      <c r="K786">
        <v>0</v>
      </c>
      <c r="L786">
        <v>34</v>
      </c>
      <c r="M786">
        <v>2</v>
      </c>
      <c r="N786">
        <v>3</v>
      </c>
      <c r="O786">
        <v>2</v>
      </c>
      <c r="P786">
        <v>11</v>
      </c>
      <c r="Q786">
        <v>94</v>
      </c>
      <c r="R786">
        <v>2</v>
      </c>
      <c r="S786">
        <v>0.46248400000000001</v>
      </c>
      <c r="T786">
        <v>0.46346900000000002</v>
      </c>
      <c r="U786">
        <v>0.34354400000000002</v>
      </c>
      <c r="V786"/>
      <c r="W786"/>
      <c r="X786"/>
      <c r="Y786"/>
      <c r="Z786"/>
      <c r="AA786"/>
      <c r="AB786"/>
      <c r="AC786"/>
      <c r="AD786"/>
      <c r="AE786"/>
      <c r="AF786"/>
      <c r="AG786"/>
      <c r="AH786"/>
      <c r="AI786"/>
      <c r="AJ786"/>
    </row>
    <row r="787" spans="1:42" x14ac:dyDescent="0.2">
      <c r="A787" s="33">
        <v>2</v>
      </c>
      <c r="B787" s="33" t="s">
        <v>92</v>
      </c>
      <c r="C787" t="s">
        <v>4</v>
      </c>
      <c r="D787">
        <v>25</v>
      </c>
      <c r="E787">
        <v>200</v>
      </c>
      <c r="F787">
        <v>0</v>
      </c>
      <c r="G787">
        <v>1913</v>
      </c>
      <c r="H787">
        <v>1913</v>
      </c>
      <c r="I787">
        <v>0</v>
      </c>
      <c r="J787">
        <v>0.142008</v>
      </c>
      <c r="K787">
        <v>0</v>
      </c>
      <c r="L787">
        <v>6</v>
      </c>
      <c r="M787">
        <v>2</v>
      </c>
      <c r="N787">
        <v>3</v>
      </c>
      <c r="O787">
        <v>2</v>
      </c>
      <c r="P787">
        <v>86</v>
      </c>
      <c r="Q787">
        <v>2</v>
      </c>
      <c r="R787">
        <v>84</v>
      </c>
      <c r="S787">
        <v>0.11060300000000001</v>
      </c>
      <c r="T787">
        <v>0.11136600000000001</v>
      </c>
      <c r="U787">
        <v>0.100926</v>
      </c>
      <c r="V787"/>
      <c r="W787"/>
      <c r="X787"/>
      <c r="Y787"/>
      <c r="Z787"/>
      <c r="AA787"/>
      <c r="AB787"/>
      <c r="AC787"/>
      <c r="AD787"/>
      <c r="AE787"/>
      <c r="AF787"/>
      <c r="AG787"/>
      <c r="AH787"/>
      <c r="AI787"/>
      <c r="AJ787"/>
    </row>
    <row r="788" spans="1:42" x14ac:dyDescent="0.2">
      <c r="A788" s="33">
        <v>2</v>
      </c>
      <c r="B788" s="33" t="s">
        <v>92</v>
      </c>
      <c r="C788" t="s">
        <v>5</v>
      </c>
      <c r="D788">
        <v>25</v>
      </c>
      <c r="E788">
        <v>200</v>
      </c>
      <c r="F788">
        <v>0</v>
      </c>
      <c r="G788">
        <v>1913</v>
      </c>
      <c r="H788">
        <v>1913</v>
      </c>
      <c r="I788">
        <v>0</v>
      </c>
      <c r="J788">
        <v>5.8485000000000002E-2</v>
      </c>
      <c r="K788">
        <v>0</v>
      </c>
      <c r="L788">
        <v>0</v>
      </c>
      <c r="M788">
        <v>2</v>
      </c>
      <c r="N788">
        <v>3</v>
      </c>
      <c r="O788">
        <v>2</v>
      </c>
      <c r="P788">
        <v>2</v>
      </c>
      <c r="Q788">
        <v>0</v>
      </c>
      <c r="R788">
        <v>0</v>
      </c>
      <c r="S788">
        <v>5.5487000000000002E-2</v>
      </c>
      <c r="T788">
        <v>5.6154000000000003E-2</v>
      </c>
      <c r="U788">
        <v>4.7992E-2</v>
      </c>
      <c r="V788"/>
      <c r="W788"/>
      <c r="X788"/>
      <c r="Y788"/>
      <c r="Z788"/>
      <c r="AA788"/>
      <c r="AB788"/>
      <c r="AC788"/>
      <c r="AD788"/>
      <c r="AE788"/>
      <c r="AF788"/>
      <c r="AG788"/>
      <c r="AH788"/>
      <c r="AI788"/>
      <c r="AJ788"/>
    </row>
    <row r="789" spans="1:42" x14ac:dyDescent="0.2">
      <c r="A789" s="33">
        <v>2</v>
      </c>
      <c r="B789" s="33" t="s">
        <v>92</v>
      </c>
      <c r="C789" t="s">
        <v>6</v>
      </c>
      <c r="D789">
        <v>25</v>
      </c>
      <c r="E789">
        <v>200</v>
      </c>
      <c r="F789">
        <v>0</v>
      </c>
      <c r="G789">
        <v>1913</v>
      </c>
      <c r="H789">
        <v>1913</v>
      </c>
      <c r="I789">
        <v>0</v>
      </c>
      <c r="J789">
        <v>0.12615599999999999</v>
      </c>
      <c r="K789">
        <v>0</v>
      </c>
      <c r="L789">
        <v>3</v>
      </c>
      <c r="M789">
        <v>2</v>
      </c>
      <c r="N789">
        <v>3</v>
      </c>
      <c r="O789">
        <v>2</v>
      </c>
      <c r="P789">
        <v>95</v>
      </c>
      <c r="Q789">
        <v>2</v>
      </c>
      <c r="R789">
        <v>93</v>
      </c>
      <c r="S789">
        <v>9.3995999999999996E-2</v>
      </c>
      <c r="T789">
        <v>9.4703999999999997E-2</v>
      </c>
      <c r="U789">
        <v>8.3763000000000004E-2</v>
      </c>
      <c r="V789"/>
      <c r="W789"/>
      <c r="X789"/>
      <c r="Y789"/>
      <c r="Z789"/>
      <c r="AA789"/>
      <c r="AB789"/>
      <c r="AC789"/>
      <c r="AD789"/>
      <c r="AE789"/>
      <c r="AF789"/>
      <c r="AG789"/>
      <c r="AH789"/>
      <c r="AI789"/>
      <c r="AJ789"/>
    </row>
    <row r="790" spans="1:42" x14ac:dyDescent="0.2">
      <c r="A790" s="33">
        <v>2</v>
      </c>
      <c r="B790" s="33" t="s">
        <v>92</v>
      </c>
      <c r="C790" t="s">
        <v>7</v>
      </c>
      <c r="D790">
        <v>25</v>
      </c>
      <c r="E790">
        <v>200</v>
      </c>
      <c r="F790">
        <v>0</v>
      </c>
      <c r="G790">
        <v>1913</v>
      </c>
      <c r="H790">
        <v>1913</v>
      </c>
      <c r="I790">
        <v>0</v>
      </c>
      <c r="J790">
        <v>0.31575300000000001</v>
      </c>
      <c r="K790">
        <v>0</v>
      </c>
      <c r="L790">
        <v>12</v>
      </c>
      <c r="M790">
        <v>2</v>
      </c>
      <c r="N790">
        <v>3</v>
      </c>
      <c r="O790">
        <v>2</v>
      </c>
      <c r="P790">
        <v>35</v>
      </c>
      <c r="Q790">
        <v>13</v>
      </c>
      <c r="R790">
        <v>27</v>
      </c>
      <c r="S790">
        <v>0.29838199999999998</v>
      </c>
      <c r="T790">
        <v>0.29908000000000001</v>
      </c>
      <c r="U790">
        <v>0.250726</v>
      </c>
      <c r="V790"/>
      <c r="W790"/>
      <c r="X790"/>
      <c r="Y790"/>
      <c r="Z790"/>
      <c r="AA790"/>
      <c r="AB790"/>
      <c r="AC790"/>
      <c r="AD790"/>
      <c r="AE790"/>
      <c r="AF790"/>
      <c r="AG790"/>
      <c r="AH790"/>
      <c r="AI790"/>
      <c r="AJ790"/>
    </row>
    <row r="791" spans="1:42" x14ac:dyDescent="0.2">
      <c r="A791" s="33">
        <v>2</v>
      </c>
      <c r="B791" s="33" t="s">
        <v>92</v>
      </c>
      <c r="C791" t="s">
        <v>8</v>
      </c>
      <c r="D791">
        <v>25</v>
      </c>
      <c r="E791">
        <v>200</v>
      </c>
      <c r="F791">
        <v>0</v>
      </c>
      <c r="G791">
        <v>1913</v>
      </c>
      <c r="H791">
        <v>1913</v>
      </c>
      <c r="I791">
        <v>0</v>
      </c>
      <c r="J791">
        <v>0.46478399999999997</v>
      </c>
      <c r="K791">
        <v>37</v>
      </c>
      <c r="L791">
        <v>55</v>
      </c>
      <c r="M791">
        <v>2</v>
      </c>
      <c r="N791">
        <v>3</v>
      </c>
      <c r="O791">
        <v>2</v>
      </c>
      <c r="P791">
        <v>46</v>
      </c>
      <c r="Q791">
        <v>105</v>
      </c>
      <c r="R791">
        <v>37</v>
      </c>
      <c r="S791">
        <v>0.436998</v>
      </c>
      <c r="T791">
        <v>0.43776700000000002</v>
      </c>
      <c r="U791">
        <v>0.31246200000000002</v>
      </c>
      <c r="V791" s="28">
        <f t="shared" ref="V791:AA791" si="234">IFERROR(AVERAGE(G783:G791),"")</f>
        <v>1905.8888888888889</v>
      </c>
      <c r="W791" s="28">
        <f t="shared" si="234"/>
        <v>1905.8888888888889</v>
      </c>
      <c r="X791" s="28">
        <f t="shared" si="234"/>
        <v>0</v>
      </c>
      <c r="Y791" s="28">
        <f t="shared" si="234"/>
        <v>0.26397288888888881</v>
      </c>
      <c r="Z791" s="28">
        <f t="shared" si="234"/>
        <v>4.1111111111111107</v>
      </c>
      <c r="AA791" s="28">
        <f t="shared" si="234"/>
        <v>14.888888888888889</v>
      </c>
      <c r="AB791" s="28">
        <f t="shared" ref="AB791:AG791" si="235">IFERROR(AVERAGE(P783:P791),"")</f>
        <v>34.444444444444443</v>
      </c>
      <c r="AC791" s="28">
        <f t="shared" si="235"/>
        <v>30.777777777777779</v>
      </c>
      <c r="AD791" s="28">
        <f t="shared" si="235"/>
        <v>28.666666666666668</v>
      </c>
      <c r="AE791" s="28">
        <f t="shared" si="235"/>
        <v>0.24514555555555553</v>
      </c>
      <c r="AF791" s="28">
        <f t="shared" si="235"/>
        <v>0.24588122222222225</v>
      </c>
      <c r="AG791" s="28">
        <f t="shared" si="235"/>
        <v>0.19403944444444446</v>
      </c>
      <c r="AH791" s="28">
        <f>IFERROR(AVERAGE(N783:N791),"")</f>
        <v>3</v>
      </c>
      <c r="AI791" s="28">
        <f>IFERROR(AVERAGE(O783:O791),"")</f>
        <v>2</v>
      </c>
      <c r="AJ791" s="28">
        <f>IFERROR(AVERAGE(M783:M791),"")</f>
        <v>2</v>
      </c>
      <c r="AK791">
        <f>COUNTA(D783:D791)</f>
        <v>9</v>
      </c>
      <c r="AL791">
        <f>COUNTIF(M783:M791,"=2")</f>
        <v>9</v>
      </c>
      <c r="AM791">
        <f>COUNTIF(M783:M791,"=1")</f>
        <v>0</v>
      </c>
      <c r="AN791">
        <f>COUNTIF(M783:M791,"=0")</f>
        <v>0</v>
      </c>
      <c r="AO791">
        <f>COUNTIF(M783:M791,"=3")</f>
        <v>0</v>
      </c>
      <c r="AP791">
        <f>COUNTIF(M783:M791,"=")</f>
        <v>0</v>
      </c>
    </row>
    <row r="792" spans="1:42" x14ac:dyDescent="0.2">
      <c r="A792" s="33">
        <v>2</v>
      </c>
      <c r="B792" s="33" t="s">
        <v>93</v>
      </c>
      <c r="C792" t="s">
        <v>9</v>
      </c>
      <c r="D792">
        <v>25</v>
      </c>
      <c r="E792">
        <v>200</v>
      </c>
      <c r="F792">
        <v>0</v>
      </c>
      <c r="G792" t="s">
        <v>56</v>
      </c>
      <c r="H792" t="s">
        <v>56</v>
      </c>
      <c r="I792" t="s">
        <v>56</v>
      </c>
      <c r="J792">
        <v>2.5469999999999998E-3</v>
      </c>
      <c r="K792">
        <v>0</v>
      </c>
      <c r="L792">
        <v>0</v>
      </c>
      <c r="M792">
        <v>3</v>
      </c>
      <c r="N792" t="s">
        <v>56</v>
      </c>
      <c r="O792" t="s">
        <v>56</v>
      </c>
      <c r="P792">
        <v>0</v>
      </c>
      <c r="Q792">
        <v>0</v>
      </c>
      <c r="R792">
        <v>0</v>
      </c>
      <c r="S792" t="s">
        <v>56</v>
      </c>
      <c r="T792" t="s">
        <v>56</v>
      </c>
      <c r="U792">
        <v>0</v>
      </c>
      <c r="V792"/>
      <c r="W792"/>
      <c r="X792"/>
      <c r="Y792"/>
      <c r="Z792"/>
      <c r="AA792"/>
      <c r="AB792"/>
      <c r="AC792"/>
      <c r="AD792"/>
      <c r="AE792"/>
      <c r="AF792"/>
      <c r="AG792"/>
      <c r="AH792"/>
      <c r="AI792"/>
      <c r="AJ792"/>
    </row>
    <row r="793" spans="1:42" x14ac:dyDescent="0.2">
      <c r="A793" s="33">
        <v>2</v>
      </c>
      <c r="B793" s="33" t="s">
        <v>93</v>
      </c>
      <c r="C793" t="s">
        <v>10</v>
      </c>
      <c r="D793">
        <v>25</v>
      </c>
      <c r="E793">
        <v>200</v>
      </c>
      <c r="F793">
        <v>0</v>
      </c>
      <c r="G793" t="s">
        <v>56</v>
      </c>
      <c r="H793" t="s">
        <v>56</v>
      </c>
      <c r="I793" t="s">
        <v>56</v>
      </c>
      <c r="J793">
        <v>5.1624000000000003E-2</v>
      </c>
      <c r="K793">
        <v>0</v>
      </c>
      <c r="L793">
        <v>6</v>
      </c>
      <c r="M793">
        <v>3</v>
      </c>
      <c r="N793" t="s">
        <v>56</v>
      </c>
      <c r="O793" t="s">
        <v>56</v>
      </c>
      <c r="P793">
        <v>0</v>
      </c>
      <c r="Q793">
        <v>25</v>
      </c>
      <c r="R793">
        <v>0</v>
      </c>
      <c r="S793" t="s">
        <v>56</v>
      </c>
      <c r="T793" t="s">
        <v>56</v>
      </c>
      <c r="U793">
        <v>0</v>
      </c>
      <c r="V793"/>
      <c r="W793"/>
      <c r="X793"/>
      <c r="Y793"/>
      <c r="Z793"/>
      <c r="AA793"/>
      <c r="AB793"/>
      <c r="AC793"/>
      <c r="AD793"/>
      <c r="AE793"/>
      <c r="AF793"/>
      <c r="AG793"/>
      <c r="AH793"/>
      <c r="AI793"/>
      <c r="AJ793"/>
    </row>
    <row r="794" spans="1:42" x14ac:dyDescent="0.2">
      <c r="A794" s="33">
        <v>2</v>
      </c>
      <c r="B794" s="33" t="s">
        <v>93</v>
      </c>
      <c r="C794" t="s">
        <v>11</v>
      </c>
      <c r="D794">
        <v>25</v>
      </c>
      <c r="E794">
        <v>200</v>
      </c>
      <c r="F794">
        <v>0</v>
      </c>
      <c r="G794" t="s">
        <v>56</v>
      </c>
      <c r="H794" t="s">
        <v>56</v>
      </c>
      <c r="I794" t="s">
        <v>56</v>
      </c>
      <c r="J794">
        <v>31.232157000000001</v>
      </c>
      <c r="K794">
        <v>66890</v>
      </c>
      <c r="L794">
        <v>436</v>
      </c>
      <c r="M794">
        <v>3</v>
      </c>
      <c r="N794" t="s">
        <v>56</v>
      </c>
      <c r="O794" t="s">
        <v>56</v>
      </c>
      <c r="P794">
        <v>2</v>
      </c>
      <c r="Q794">
        <v>5180</v>
      </c>
      <c r="R794">
        <v>2</v>
      </c>
      <c r="S794" t="s">
        <v>56</v>
      </c>
      <c r="T794" t="s">
        <v>56</v>
      </c>
      <c r="U794">
        <v>8.6937E-2</v>
      </c>
      <c r="V794"/>
      <c r="W794"/>
      <c r="X794"/>
      <c r="Y794"/>
      <c r="Z794"/>
      <c r="AA794"/>
      <c r="AB794"/>
      <c r="AC794"/>
      <c r="AD794"/>
      <c r="AE794"/>
      <c r="AF794"/>
      <c r="AG794"/>
      <c r="AH794"/>
      <c r="AI794"/>
      <c r="AJ794"/>
    </row>
    <row r="795" spans="1:42" x14ac:dyDescent="0.2">
      <c r="A795" s="33">
        <v>2</v>
      </c>
      <c r="B795" s="33" t="s">
        <v>93</v>
      </c>
      <c r="C795" t="s">
        <v>12</v>
      </c>
      <c r="D795">
        <v>25</v>
      </c>
      <c r="E795">
        <v>200</v>
      </c>
      <c r="F795">
        <v>0</v>
      </c>
      <c r="G795">
        <v>4169</v>
      </c>
      <c r="H795">
        <v>4169</v>
      </c>
      <c r="I795">
        <v>0</v>
      </c>
      <c r="J795">
        <v>805.91736400000002</v>
      </c>
      <c r="K795">
        <v>564729</v>
      </c>
      <c r="L795">
        <v>5282</v>
      </c>
      <c r="M795">
        <v>2</v>
      </c>
      <c r="N795">
        <v>4</v>
      </c>
      <c r="O795">
        <v>2</v>
      </c>
      <c r="P795">
        <v>51</v>
      </c>
      <c r="Q795">
        <v>35612</v>
      </c>
      <c r="R795">
        <v>44</v>
      </c>
      <c r="S795">
        <v>571.28362600000003</v>
      </c>
      <c r="T795">
        <v>571.28464599999995</v>
      </c>
      <c r="U795">
        <v>20.222273000000001</v>
      </c>
      <c r="V795"/>
      <c r="W795"/>
      <c r="X795"/>
      <c r="Y795"/>
      <c r="Z795"/>
      <c r="AA795"/>
      <c r="AB795"/>
      <c r="AC795"/>
      <c r="AD795"/>
      <c r="AE795"/>
      <c r="AF795"/>
      <c r="AG795"/>
      <c r="AH795"/>
      <c r="AI795"/>
      <c r="AJ795"/>
    </row>
    <row r="796" spans="1:42" x14ac:dyDescent="0.2">
      <c r="A796" s="33">
        <v>2</v>
      </c>
      <c r="B796" s="33" t="s">
        <v>93</v>
      </c>
      <c r="C796" t="s">
        <v>13</v>
      </c>
      <c r="D796">
        <v>25</v>
      </c>
      <c r="E796">
        <v>200</v>
      </c>
      <c r="F796">
        <v>0</v>
      </c>
      <c r="G796" t="s">
        <v>56</v>
      </c>
      <c r="H796" t="s">
        <v>56</v>
      </c>
      <c r="I796" t="s">
        <v>56</v>
      </c>
      <c r="J796">
        <v>2.1465000000000001E-2</v>
      </c>
      <c r="K796">
        <v>0</v>
      </c>
      <c r="L796">
        <v>0</v>
      </c>
      <c r="M796">
        <v>3</v>
      </c>
      <c r="N796" t="s">
        <v>56</v>
      </c>
      <c r="O796" t="s">
        <v>56</v>
      </c>
      <c r="P796">
        <v>0</v>
      </c>
      <c r="Q796">
        <v>0</v>
      </c>
      <c r="R796">
        <v>0</v>
      </c>
      <c r="S796" t="s">
        <v>56</v>
      </c>
      <c r="T796" t="s">
        <v>56</v>
      </c>
      <c r="U796">
        <v>0</v>
      </c>
      <c r="V796"/>
      <c r="W796"/>
      <c r="X796"/>
      <c r="Y796"/>
      <c r="Z796"/>
      <c r="AA796"/>
      <c r="AB796"/>
      <c r="AC796"/>
      <c r="AD796"/>
      <c r="AE796"/>
      <c r="AF796"/>
      <c r="AG796"/>
      <c r="AH796"/>
      <c r="AI796"/>
      <c r="AJ796"/>
    </row>
    <row r="797" spans="1:42" x14ac:dyDescent="0.2">
      <c r="A797" s="33">
        <v>2</v>
      </c>
      <c r="B797" s="33" t="s">
        <v>93</v>
      </c>
      <c r="C797" t="s">
        <v>14</v>
      </c>
      <c r="D797">
        <v>25</v>
      </c>
      <c r="E797">
        <v>200</v>
      </c>
      <c r="F797">
        <v>0</v>
      </c>
      <c r="G797" t="s">
        <v>56</v>
      </c>
      <c r="H797" t="s">
        <v>56</v>
      </c>
      <c r="I797" t="s">
        <v>56</v>
      </c>
      <c r="J797">
        <v>0.88308299999999995</v>
      </c>
      <c r="K797">
        <v>2283</v>
      </c>
      <c r="L797">
        <v>207</v>
      </c>
      <c r="M797">
        <v>3</v>
      </c>
      <c r="N797" t="s">
        <v>56</v>
      </c>
      <c r="O797" t="s">
        <v>56</v>
      </c>
      <c r="P797">
        <v>0</v>
      </c>
      <c r="Q797">
        <v>421</v>
      </c>
      <c r="R797">
        <v>0</v>
      </c>
      <c r="S797" t="s">
        <v>56</v>
      </c>
      <c r="T797" t="s">
        <v>56</v>
      </c>
      <c r="U797">
        <v>0</v>
      </c>
      <c r="V797"/>
      <c r="W797"/>
      <c r="X797"/>
      <c r="Y797"/>
      <c r="Z797"/>
      <c r="AA797"/>
      <c r="AB797"/>
      <c r="AC797"/>
      <c r="AD797"/>
      <c r="AE797"/>
      <c r="AF797"/>
      <c r="AG797"/>
      <c r="AH797"/>
      <c r="AI797"/>
      <c r="AJ797"/>
    </row>
    <row r="798" spans="1:42" x14ac:dyDescent="0.2">
      <c r="A798" s="33">
        <v>2</v>
      </c>
      <c r="B798" s="33" t="s">
        <v>93</v>
      </c>
      <c r="C798" t="s">
        <v>15</v>
      </c>
      <c r="D798">
        <v>25</v>
      </c>
      <c r="E798">
        <v>200</v>
      </c>
      <c r="F798">
        <v>0</v>
      </c>
      <c r="G798">
        <v>4308</v>
      </c>
      <c r="H798">
        <v>4308</v>
      </c>
      <c r="I798">
        <v>0</v>
      </c>
      <c r="J798">
        <v>77.391811000000004</v>
      </c>
      <c r="K798">
        <v>88337</v>
      </c>
      <c r="L798">
        <v>2470</v>
      </c>
      <c r="M798">
        <v>2</v>
      </c>
      <c r="N798">
        <v>5</v>
      </c>
      <c r="O798">
        <v>2</v>
      </c>
      <c r="P798">
        <v>35</v>
      </c>
      <c r="Q798">
        <v>9068</v>
      </c>
      <c r="R798">
        <v>31</v>
      </c>
      <c r="S798">
        <v>38.024498999999999</v>
      </c>
      <c r="T798">
        <v>38.025677999999999</v>
      </c>
      <c r="U798">
        <v>6.8962409999999998</v>
      </c>
      <c r="V798"/>
      <c r="W798"/>
      <c r="X798"/>
      <c r="Y798"/>
      <c r="Z798"/>
      <c r="AA798"/>
      <c r="AB798"/>
      <c r="AC798"/>
      <c r="AD798"/>
      <c r="AE798"/>
      <c r="AF798"/>
      <c r="AG798"/>
      <c r="AH798"/>
      <c r="AI798"/>
      <c r="AJ798"/>
    </row>
    <row r="799" spans="1:42" x14ac:dyDescent="0.2">
      <c r="A799" s="33">
        <v>2</v>
      </c>
      <c r="B799" s="33" t="s">
        <v>93</v>
      </c>
      <c r="C799" t="s">
        <v>16</v>
      </c>
      <c r="D799">
        <v>25</v>
      </c>
      <c r="E799">
        <v>200</v>
      </c>
      <c r="F799">
        <v>0</v>
      </c>
      <c r="G799">
        <v>3973</v>
      </c>
      <c r="H799">
        <v>3973</v>
      </c>
      <c r="I799">
        <v>0</v>
      </c>
      <c r="J799">
        <v>83.356025000000002</v>
      </c>
      <c r="K799">
        <v>106542</v>
      </c>
      <c r="L799">
        <v>3088</v>
      </c>
      <c r="M799">
        <v>2</v>
      </c>
      <c r="N799">
        <v>4</v>
      </c>
      <c r="O799">
        <v>2</v>
      </c>
      <c r="P799">
        <v>22</v>
      </c>
      <c r="Q799">
        <v>11916</v>
      </c>
      <c r="R799">
        <v>13</v>
      </c>
      <c r="S799">
        <v>30.498412999999999</v>
      </c>
      <c r="T799">
        <v>30.499274</v>
      </c>
      <c r="U799">
        <v>3.6716500000000001</v>
      </c>
      <c r="V799"/>
      <c r="W799"/>
      <c r="X799"/>
      <c r="Y799"/>
      <c r="Z799"/>
      <c r="AA799"/>
      <c r="AB799"/>
      <c r="AC799"/>
      <c r="AD799"/>
      <c r="AE799"/>
      <c r="AF799"/>
      <c r="AG799"/>
      <c r="AH799"/>
      <c r="AI799"/>
      <c r="AJ799"/>
    </row>
    <row r="800" spans="1:42" x14ac:dyDescent="0.2">
      <c r="A800" s="33">
        <v>2</v>
      </c>
      <c r="B800" s="33" t="s">
        <v>93</v>
      </c>
      <c r="C800" t="s">
        <v>17</v>
      </c>
      <c r="D800">
        <v>25</v>
      </c>
      <c r="E800">
        <v>200</v>
      </c>
      <c r="F800">
        <v>0</v>
      </c>
      <c r="G800">
        <v>4413</v>
      </c>
      <c r="H800">
        <v>4413</v>
      </c>
      <c r="I800">
        <v>0</v>
      </c>
      <c r="J800">
        <v>5.1507719999999999</v>
      </c>
      <c r="K800">
        <v>220</v>
      </c>
      <c r="L800">
        <v>19</v>
      </c>
      <c r="M800">
        <v>2</v>
      </c>
      <c r="N800">
        <v>5</v>
      </c>
      <c r="O800">
        <v>2</v>
      </c>
      <c r="P800">
        <v>6</v>
      </c>
      <c r="Q800">
        <v>34</v>
      </c>
      <c r="R800">
        <v>4</v>
      </c>
      <c r="S800">
        <v>5.1130329999999997</v>
      </c>
      <c r="T800">
        <v>5.1139679999999998</v>
      </c>
      <c r="U800">
        <v>4.8654460000000004</v>
      </c>
      <c r="V800"/>
      <c r="W800"/>
      <c r="X800"/>
      <c r="Y800"/>
      <c r="Z800"/>
      <c r="AA800"/>
      <c r="AB800"/>
      <c r="AC800"/>
      <c r="AD800"/>
      <c r="AE800"/>
      <c r="AF800"/>
      <c r="AG800"/>
      <c r="AH800"/>
      <c r="AI800"/>
      <c r="AJ800"/>
    </row>
    <row r="801" spans="1:42" x14ac:dyDescent="0.2">
      <c r="A801" s="33">
        <v>2</v>
      </c>
      <c r="B801" s="33" t="s">
        <v>93</v>
      </c>
      <c r="C801" t="s">
        <v>18</v>
      </c>
      <c r="D801">
        <v>25</v>
      </c>
      <c r="E801">
        <v>200</v>
      </c>
      <c r="F801">
        <v>0</v>
      </c>
      <c r="G801">
        <v>4465</v>
      </c>
      <c r="H801">
        <v>4465</v>
      </c>
      <c r="I801">
        <v>0</v>
      </c>
      <c r="J801">
        <v>2244.2009710000002</v>
      </c>
      <c r="K801">
        <v>1223166</v>
      </c>
      <c r="L801">
        <v>7168</v>
      </c>
      <c r="M801">
        <v>2</v>
      </c>
      <c r="N801">
        <v>5</v>
      </c>
      <c r="O801">
        <v>2</v>
      </c>
      <c r="P801">
        <v>48</v>
      </c>
      <c r="Q801">
        <v>38549</v>
      </c>
      <c r="R801">
        <v>43</v>
      </c>
      <c r="S801">
        <v>1592.276693</v>
      </c>
      <c r="T801">
        <v>1592.2778820000001</v>
      </c>
      <c r="U801">
        <v>111.74686699999999</v>
      </c>
      <c r="V801"/>
      <c r="W801"/>
      <c r="X801"/>
      <c r="Y801"/>
      <c r="Z801"/>
      <c r="AA801"/>
      <c r="AB801"/>
      <c r="AC801"/>
      <c r="AD801"/>
      <c r="AE801"/>
      <c r="AF801"/>
      <c r="AG801"/>
      <c r="AH801"/>
      <c r="AI801"/>
      <c r="AJ801"/>
    </row>
    <row r="802" spans="1:42" x14ac:dyDescent="0.2">
      <c r="A802" s="33">
        <v>2</v>
      </c>
      <c r="B802" s="33" t="s">
        <v>93</v>
      </c>
      <c r="C802" t="s">
        <v>19</v>
      </c>
      <c r="D802">
        <v>25</v>
      </c>
      <c r="E802">
        <v>200</v>
      </c>
      <c r="F802">
        <v>0</v>
      </c>
      <c r="G802">
        <v>4288</v>
      </c>
      <c r="H802">
        <v>4288</v>
      </c>
      <c r="I802">
        <v>0</v>
      </c>
      <c r="J802">
        <v>22.956939999999999</v>
      </c>
      <c r="K802">
        <v>28504</v>
      </c>
      <c r="L802">
        <v>747</v>
      </c>
      <c r="M802">
        <v>2</v>
      </c>
      <c r="N802">
        <v>4</v>
      </c>
      <c r="O802">
        <v>2</v>
      </c>
      <c r="P802">
        <v>11</v>
      </c>
      <c r="Q802">
        <v>8005</v>
      </c>
      <c r="R802">
        <v>7</v>
      </c>
      <c r="S802">
        <v>21.691616</v>
      </c>
      <c r="T802">
        <v>21.692425</v>
      </c>
      <c r="U802">
        <v>3.4309620000000001</v>
      </c>
      <c r="V802"/>
      <c r="W802"/>
      <c r="X802"/>
      <c r="Y802"/>
      <c r="Z802"/>
      <c r="AA802"/>
      <c r="AB802"/>
      <c r="AC802"/>
      <c r="AD802"/>
      <c r="AE802"/>
      <c r="AF802"/>
      <c r="AG802"/>
      <c r="AH802"/>
      <c r="AI802"/>
      <c r="AJ802"/>
    </row>
    <row r="803" spans="1:42" x14ac:dyDescent="0.2">
      <c r="A803" s="33">
        <v>2</v>
      </c>
      <c r="B803" s="33" t="s">
        <v>93</v>
      </c>
      <c r="C803" t="s">
        <v>20</v>
      </c>
      <c r="D803">
        <v>25</v>
      </c>
      <c r="E803">
        <v>200</v>
      </c>
      <c r="F803">
        <v>0</v>
      </c>
      <c r="G803">
        <v>3930</v>
      </c>
      <c r="H803">
        <v>3930</v>
      </c>
      <c r="I803">
        <v>0</v>
      </c>
      <c r="J803">
        <v>1778.932624</v>
      </c>
      <c r="K803">
        <v>803029</v>
      </c>
      <c r="L803">
        <v>10887</v>
      </c>
      <c r="M803">
        <v>2</v>
      </c>
      <c r="N803">
        <v>4</v>
      </c>
      <c r="O803">
        <v>2</v>
      </c>
      <c r="P803">
        <v>11</v>
      </c>
      <c r="Q803">
        <v>60322</v>
      </c>
      <c r="R803">
        <v>4</v>
      </c>
      <c r="S803">
        <v>128.80819299999999</v>
      </c>
      <c r="T803">
        <v>128.809168</v>
      </c>
      <c r="U803">
        <v>1.3669659999999999</v>
      </c>
      <c r="V803" s="28">
        <f t="shared" ref="V803:AA803" si="236">IFERROR(AVERAGE(G792:G803),"")</f>
        <v>4220.8571428571431</v>
      </c>
      <c r="W803" s="28">
        <f t="shared" si="236"/>
        <v>4220.8571428571431</v>
      </c>
      <c r="X803" s="28">
        <f t="shared" si="236"/>
        <v>0</v>
      </c>
      <c r="Y803" s="28">
        <f t="shared" si="236"/>
        <v>420.84144858333337</v>
      </c>
      <c r="Z803" s="28">
        <f t="shared" si="236"/>
        <v>240308.33333333334</v>
      </c>
      <c r="AA803" s="28">
        <f t="shared" si="236"/>
        <v>2525.8333333333335</v>
      </c>
      <c r="AB803" s="28">
        <f t="shared" ref="AB803:AG803" si="237">IFERROR(AVERAGE(P792:P803),"")</f>
        <v>15.5</v>
      </c>
      <c r="AC803" s="28">
        <f t="shared" si="237"/>
        <v>14094.333333333334</v>
      </c>
      <c r="AD803" s="28">
        <f t="shared" si="237"/>
        <v>12.333333333333334</v>
      </c>
      <c r="AE803" s="28">
        <f t="shared" si="237"/>
        <v>341.09943900000002</v>
      </c>
      <c r="AF803" s="28">
        <f t="shared" si="237"/>
        <v>341.10043442857142</v>
      </c>
      <c r="AG803" s="28">
        <f t="shared" si="237"/>
        <v>12.690611833333334</v>
      </c>
      <c r="AH803" s="28">
        <f>IFERROR(AVERAGE(N792:N803),"")</f>
        <v>4.4285714285714288</v>
      </c>
      <c r="AI803" s="28">
        <f>IFERROR(AVERAGE(O792:O803),"")</f>
        <v>2</v>
      </c>
      <c r="AJ803" s="28">
        <f>AVERAGE(M792:M803)</f>
        <v>2.4166666666666665</v>
      </c>
      <c r="AK803">
        <f>COUNTA(D792:D803)</f>
        <v>12</v>
      </c>
      <c r="AL803">
        <f>COUNTIF(M792:M803,"=2")</f>
        <v>7</v>
      </c>
      <c r="AM803">
        <f>COUNTIF(M792:M803,"=1")</f>
        <v>0</v>
      </c>
      <c r="AN803">
        <f>COUNTIF(M792:M803,"=0")</f>
        <v>0</v>
      </c>
      <c r="AO803">
        <f>COUNTIF(M792:M803,"=3")</f>
        <v>5</v>
      </c>
      <c r="AP803">
        <f>COUNTIF(M792:M803,"=")</f>
        <v>0</v>
      </c>
    </row>
    <row r="804" spans="1:42" x14ac:dyDescent="0.2">
      <c r="A804" s="33">
        <v>2</v>
      </c>
      <c r="B804" s="33" t="s">
        <v>94</v>
      </c>
      <c r="C804" t="s">
        <v>21</v>
      </c>
      <c r="D804">
        <v>25</v>
      </c>
      <c r="E804">
        <v>200</v>
      </c>
      <c r="F804">
        <v>0</v>
      </c>
      <c r="G804" t="s">
        <v>56</v>
      </c>
      <c r="H804" t="s">
        <v>56</v>
      </c>
      <c r="I804" t="s">
        <v>56</v>
      </c>
      <c r="J804">
        <v>1.009109</v>
      </c>
      <c r="K804">
        <v>192</v>
      </c>
      <c r="L804">
        <v>16</v>
      </c>
      <c r="M804">
        <v>3</v>
      </c>
      <c r="N804" t="s">
        <v>56</v>
      </c>
      <c r="O804" t="s">
        <v>56</v>
      </c>
      <c r="P804">
        <v>30</v>
      </c>
      <c r="Q804">
        <v>7</v>
      </c>
      <c r="R804">
        <v>30</v>
      </c>
      <c r="S804" t="s">
        <v>56</v>
      </c>
      <c r="T804" t="s">
        <v>56</v>
      </c>
      <c r="U804">
        <v>0.84505300000000005</v>
      </c>
      <c r="V804"/>
      <c r="W804"/>
      <c r="X804"/>
      <c r="Y804"/>
      <c r="Z804"/>
      <c r="AA804"/>
      <c r="AB804"/>
      <c r="AC804"/>
      <c r="AD804"/>
      <c r="AE804"/>
      <c r="AF804"/>
      <c r="AG804"/>
      <c r="AH804"/>
      <c r="AI804"/>
      <c r="AJ804"/>
    </row>
    <row r="805" spans="1:42" x14ac:dyDescent="0.2">
      <c r="A805" s="33">
        <v>2</v>
      </c>
      <c r="B805" s="33" t="s">
        <v>94</v>
      </c>
      <c r="C805" t="s">
        <v>22</v>
      </c>
      <c r="D805">
        <v>25</v>
      </c>
      <c r="E805">
        <v>200</v>
      </c>
      <c r="F805">
        <v>0</v>
      </c>
      <c r="G805">
        <v>3809</v>
      </c>
      <c r="H805">
        <v>4018</v>
      </c>
      <c r="I805">
        <v>5.2016E-2</v>
      </c>
      <c r="J805">
        <v>3600.1127310000002</v>
      </c>
      <c r="K805">
        <v>1156204</v>
      </c>
      <c r="L805">
        <v>52810</v>
      </c>
      <c r="M805">
        <v>1</v>
      </c>
      <c r="N805">
        <v>4</v>
      </c>
      <c r="O805">
        <v>2</v>
      </c>
      <c r="P805">
        <v>53780</v>
      </c>
      <c r="Q805">
        <v>8793</v>
      </c>
      <c r="R805">
        <v>53776</v>
      </c>
      <c r="S805">
        <v>49.778418000000002</v>
      </c>
      <c r="T805">
        <v>49.779192999999999</v>
      </c>
      <c r="U805">
        <v>1344.1388959999999</v>
      </c>
      <c r="V805"/>
      <c r="W805"/>
      <c r="X805"/>
      <c r="Y805"/>
      <c r="Z805"/>
      <c r="AA805"/>
      <c r="AB805"/>
      <c r="AC805"/>
      <c r="AD805"/>
      <c r="AE805"/>
      <c r="AF805"/>
      <c r="AG805"/>
      <c r="AH805"/>
      <c r="AI805"/>
      <c r="AJ805"/>
    </row>
    <row r="806" spans="1:42" x14ac:dyDescent="0.2">
      <c r="A806" s="33">
        <v>2</v>
      </c>
      <c r="B806" s="33" t="s">
        <v>94</v>
      </c>
      <c r="C806" t="s">
        <v>23</v>
      </c>
      <c r="D806">
        <v>25</v>
      </c>
      <c r="E806">
        <v>200</v>
      </c>
      <c r="F806">
        <v>0</v>
      </c>
      <c r="G806">
        <v>3339</v>
      </c>
      <c r="H806">
        <v>3339</v>
      </c>
      <c r="I806">
        <v>0</v>
      </c>
      <c r="J806">
        <v>29.786424</v>
      </c>
      <c r="K806">
        <v>63747</v>
      </c>
      <c r="L806">
        <v>272</v>
      </c>
      <c r="M806">
        <v>2</v>
      </c>
      <c r="N806">
        <v>3</v>
      </c>
      <c r="O806">
        <v>2</v>
      </c>
      <c r="P806">
        <v>277</v>
      </c>
      <c r="Q806">
        <v>10965</v>
      </c>
      <c r="R806">
        <v>270</v>
      </c>
      <c r="S806">
        <v>16.427531999999999</v>
      </c>
      <c r="T806">
        <v>16.428363999999998</v>
      </c>
      <c r="U806">
        <v>7.5587140000000002</v>
      </c>
      <c r="V806"/>
      <c r="W806"/>
      <c r="X806"/>
      <c r="Y806"/>
      <c r="Z806"/>
      <c r="AA806"/>
      <c r="AB806"/>
      <c r="AC806"/>
      <c r="AD806"/>
      <c r="AE806"/>
      <c r="AF806"/>
      <c r="AG806"/>
      <c r="AH806"/>
      <c r="AI806"/>
      <c r="AJ806"/>
    </row>
    <row r="807" spans="1:42" x14ac:dyDescent="0.2">
      <c r="A807" s="33">
        <v>2</v>
      </c>
      <c r="B807" s="33" t="s">
        <v>94</v>
      </c>
      <c r="C807" t="s">
        <v>24</v>
      </c>
      <c r="D807">
        <v>25</v>
      </c>
      <c r="E807">
        <v>200</v>
      </c>
      <c r="F807">
        <v>0</v>
      </c>
      <c r="G807">
        <v>3141</v>
      </c>
      <c r="H807">
        <v>3141</v>
      </c>
      <c r="I807">
        <v>0</v>
      </c>
      <c r="J807">
        <v>130.164995</v>
      </c>
      <c r="K807">
        <v>63634</v>
      </c>
      <c r="L807">
        <v>5281</v>
      </c>
      <c r="M807">
        <v>2</v>
      </c>
      <c r="N807">
        <v>3</v>
      </c>
      <c r="O807">
        <v>2</v>
      </c>
      <c r="P807">
        <v>4883</v>
      </c>
      <c r="Q807">
        <v>2790</v>
      </c>
      <c r="R807">
        <v>4870</v>
      </c>
      <c r="S807">
        <v>128.555432</v>
      </c>
      <c r="T807">
        <v>128.55663799999999</v>
      </c>
      <c r="U807">
        <v>119.27542699999999</v>
      </c>
      <c r="V807"/>
      <c r="W807"/>
      <c r="X807"/>
      <c r="Y807"/>
      <c r="Z807"/>
      <c r="AA807"/>
      <c r="AB807"/>
      <c r="AC807"/>
      <c r="AD807"/>
      <c r="AE807"/>
      <c r="AF807"/>
      <c r="AG807"/>
      <c r="AH807"/>
      <c r="AI807"/>
      <c r="AJ807"/>
    </row>
    <row r="808" spans="1:42" x14ac:dyDescent="0.2">
      <c r="A808" s="33">
        <v>2</v>
      </c>
      <c r="B808" s="33" t="s">
        <v>94</v>
      </c>
      <c r="C808" t="s">
        <v>25</v>
      </c>
      <c r="D808">
        <v>25</v>
      </c>
      <c r="E808">
        <v>200</v>
      </c>
      <c r="F808">
        <v>0</v>
      </c>
      <c r="G808" t="s">
        <v>56</v>
      </c>
      <c r="H808" t="s">
        <v>56</v>
      </c>
      <c r="I808" t="s">
        <v>56</v>
      </c>
      <c r="J808">
        <v>3600.0925889999999</v>
      </c>
      <c r="K808">
        <v>1159386</v>
      </c>
      <c r="L808">
        <v>59325</v>
      </c>
      <c r="M808">
        <v>0</v>
      </c>
      <c r="N808" t="s">
        <v>56</v>
      </c>
      <c r="O808" t="s">
        <v>56</v>
      </c>
      <c r="P808">
        <v>58058</v>
      </c>
      <c r="Q808">
        <v>7520</v>
      </c>
      <c r="R808">
        <v>58058</v>
      </c>
      <c r="S808" t="s">
        <v>56</v>
      </c>
      <c r="T808" t="s">
        <v>56</v>
      </c>
      <c r="U808">
        <v>1667.648154</v>
      </c>
      <c r="V808"/>
      <c r="W808"/>
      <c r="X808"/>
      <c r="Y808"/>
      <c r="Z808"/>
      <c r="AA808"/>
      <c r="AB808"/>
      <c r="AC808"/>
      <c r="AD808"/>
      <c r="AE808"/>
      <c r="AF808"/>
      <c r="AG808"/>
      <c r="AH808"/>
      <c r="AI808"/>
      <c r="AJ808"/>
    </row>
    <row r="809" spans="1:42" x14ac:dyDescent="0.2">
      <c r="A809" s="33">
        <v>2</v>
      </c>
      <c r="B809" s="33" t="s">
        <v>94</v>
      </c>
      <c r="C809" t="s">
        <v>26</v>
      </c>
      <c r="D809">
        <v>25</v>
      </c>
      <c r="E809">
        <v>200</v>
      </c>
      <c r="F809">
        <v>0</v>
      </c>
      <c r="G809">
        <v>3484</v>
      </c>
      <c r="H809">
        <v>3484</v>
      </c>
      <c r="I809">
        <v>0</v>
      </c>
      <c r="J809">
        <v>11.636858999999999</v>
      </c>
      <c r="K809">
        <v>14880</v>
      </c>
      <c r="L809">
        <v>823</v>
      </c>
      <c r="M809">
        <v>2</v>
      </c>
      <c r="N809">
        <v>3</v>
      </c>
      <c r="O809">
        <v>2</v>
      </c>
      <c r="P809">
        <v>374</v>
      </c>
      <c r="Q809">
        <v>3374</v>
      </c>
      <c r="R809">
        <v>362</v>
      </c>
      <c r="S809">
        <v>10.559608000000001</v>
      </c>
      <c r="T809">
        <v>10.560425</v>
      </c>
      <c r="U809">
        <v>7.2518909999999996</v>
      </c>
      <c r="V809"/>
      <c r="W809"/>
      <c r="X809"/>
      <c r="Y809"/>
      <c r="Z809"/>
      <c r="AA809"/>
      <c r="AB809"/>
      <c r="AC809"/>
      <c r="AD809"/>
      <c r="AE809"/>
      <c r="AF809"/>
      <c r="AG809"/>
      <c r="AH809"/>
      <c r="AI809"/>
      <c r="AJ809"/>
    </row>
    <row r="810" spans="1:42" x14ac:dyDescent="0.2">
      <c r="A810" s="33">
        <v>2</v>
      </c>
      <c r="B810" s="33" t="s">
        <v>94</v>
      </c>
      <c r="C810" t="s">
        <v>27</v>
      </c>
      <c r="D810">
        <v>25</v>
      </c>
      <c r="E810">
        <v>200</v>
      </c>
      <c r="F810">
        <v>0</v>
      </c>
      <c r="G810">
        <v>3006</v>
      </c>
      <c r="H810">
        <v>3006</v>
      </c>
      <c r="I810">
        <v>0</v>
      </c>
      <c r="J810">
        <v>6.7179060000000002</v>
      </c>
      <c r="K810">
        <v>1030</v>
      </c>
      <c r="L810">
        <v>353</v>
      </c>
      <c r="M810">
        <v>2</v>
      </c>
      <c r="N810">
        <v>3</v>
      </c>
      <c r="O810">
        <v>2</v>
      </c>
      <c r="P810">
        <v>115</v>
      </c>
      <c r="Q810">
        <v>827</v>
      </c>
      <c r="R810">
        <v>107</v>
      </c>
      <c r="S810">
        <v>6.5542350000000003</v>
      </c>
      <c r="T810">
        <v>6.5549749999999998</v>
      </c>
      <c r="U810">
        <v>6.3499299999999996</v>
      </c>
      <c r="V810"/>
      <c r="W810"/>
      <c r="X810"/>
      <c r="Y810"/>
      <c r="Z810"/>
      <c r="AA810"/>
      <c r="AB810"/>
      <c r="AC810"/>
      <c r="AD810"/>
      <c r="AE810"/>
      <c r="AF810"/>
      <c r="AG810"/>
      <c r="AH810"/>
      <c r="AI810"/>
      <c r="AJ810"/>
    </row>
    <row r="811" spans="1:42" x14ac:dyDescent="0.2">
      <c r="A811" s="33">
        <v>2</v>
      </c>
      <c r="B811" s="33" t="s">
        <v>94</v>
      </c>
      <c r="C811" t="s">
        <v>28</v>
      </c>
      <c r="D811">
        <v>25</v>
      </c>
      <c r="E811">
        <v>200</v>
      </c>
      <c r="F811">
        <v>0</v>
      </c>
      <c r="G811">
        <v>2945</v>
      </c>
      <c r="H811">
        <v>2945</v>
      </c>
      <c r="I811">
        <v>0</v>
      </c>
      <c r="J811">
        <v>21.770379999999999</v>
      </c>
      <c r="K811">
        <v>0</v>
      </c>
      <c r="L811">
        <v>10</v>
      </c>
      <c r="M811">
        <v>2</v>
      </c>
      <c r="N811">
        <v>3</v>
      </c>
      <c r="O811">
        <v>2</v>
      </c>
      <c r="P811">
        <v>31</v>
      </c>
      <c r="Q811">
        <v>11</v>
      </c>
      <c r="R811">
        <v>26</v>
      </c>
      <c r="S811">
        <v>21.765018999999999</v>
      </c>
      <c r="T811">
        <v>21.765910999999999</v>
      </c>
      <c r="U811">
        <v>21.688665</v>
      </c>
      <c r="V811" s="28">
        <f t="shared" ref="V811:AA811" si="238">IFERROR(AVERAGE(G804:G811),"")</f>
        <v>3287.3333333333335</v>
      </c>
      <c r="W811" s="28">
        <f t="shared" si="238"/>
        <v>3322.1666666666665</v>
      </c>
      <c r="X811" s="28">
        <f t="shared" si="238"/>
        <v>8.6693333333333327E-3</v>
      </c>
      <c r="Y811" s="28">
        <f t="shared" si="238"/>
        <v>925.16137412500007</v>
      </c>
      <c r="Z811" s="28">
        <f t="shared" si="238"/>
        <v>307384.125</v>
      </c>
      <c r="AA811" s="28">
        <f t="shared" si="238"/>
        <v>14861.25</v>
      </c>
      <c r="AB811" s="28">
        <f t="shared" ref="AB811:AG811" si="239">IFERROR(AVERAGE(P804:P811),"")</f>
        <v>14693.5</v>
      </c>
      <c r="AC811" s="28">
        <f t="shared" si="239"/>
        <v>4285.875</v>
      </c>
      <c r="AD811" s="28">
        <f t="shared" si="239"/>
        <v>14687.375</v>
      </c>
      <c r="AE811" s="28">
        <f t="shared" si="239"/>
        <v>38.940040666666668</v>
      </c>
      <c r="AF811" s="28">
        <f t="shared" si="239"/>
        <v>38.940917666666664</v>
      </c>
      <c r="AG811" s="28">
        <f t="shared" si="239"/>
        <v>396.84459125000001</v>
      </c>
      <c r="AH811" s="28">
        <f>IFERROR(AVERAGE(N804:N811),"")</f>
        <v>3.1666666666666665</v>
      </c>
      <c r="AI811" s="28">
        <f>IFERROR(AVERAGE(O804:O811),"")</f>
        <v>2</v>
      </c>
      <c r="AJ811" s="28">
        <f>AVERAGE(M804:M811)</f>
        <v>1.75</v>
      </c>
      <c r="AK811">
        <f>COUNTA(D804:D811)</f>
        <v>8</v>
      </c>
      <c r="AL811">
        <f>COUNTIF(M804:M811,"=2")</f>
        <v>5</v>
      </c>
      <c r="AM811">
        <f>COUNTIF(M804:M811,"=1")</f>
        <v>1</v>
      </c>
      <c r="AN811">
        <f>COUNTIF(M804:M811,"=0")</f>
        <v>1</v>
      </c>
      <c r="AO811">
        <f>COUNTIF(M804:M811,"=3")</f>
        <v>1</v>
      </c>
      <c r="AP811">
        <f>COUNTIF(M804:M811,"=")</f>
        <v>0</v>
      </c>
    </row>
    <row r="812" spans="1:42" x14ac:dyDescent="0.2">
      <c r="A812" s="33">
        <v>2</v>
      </c>
      <c r="B812" s="33" t="s">
        <v>95</v>
      </c>
      <c r="C812" t="s">
        <v>29</v>
      </c>
      <c r="D812">
        <v>25</v>
      </c>
      <c r="E812">
        <v>700</v>
      </c>
      <c r="F812">
        <v>0</v>
      </c>
      <c r="G812">
        <v>2147</v>
      </c>
      <c r="H812">
        <v>2147</v>
      </c>
      <c r="I812">
        <v>0</v>
      </c>
      <c r="J812">
        <v>6.6193000000000002E-2</v>
      </c>
      <c r="K812">
        <v>0</v>
      </c>
      <c r="L812">
        <v>0</v>
      </c>
      <c r="M812">
        <v>2</v>
      </c>
      <c r="N812">
        <v>2</v>
      </c>
      <c r="O812">
        <v>2</v>
      </c>
      <c r="P812">
        <v>3</v>
      </c>
      <c r="Q812">
        <v>0</v>
      </c>
      <c r="R812">
        <v>0</v>
      </c>
      <c r="S812">
        <v>6.4419000000000004E-2</v>
      </c>
      <c r="T812">
        <v>6.4433000000000004E-2</v>
      </c>
      <c r="U812">
        <v>5.7313000000000003E-2</v>
      </c>
      <c r="V812"/>
      <c r="W812"/>
      <c r="X812"/>
      <c r="Y812"/>
      <c r="Z812"/>
      <c r="AA812"/>
      <c r="AB812"/>
      <c r="AC812"/>
      <c r="AD812"/>
      <c r="AE812"/>
      <c r="AF812"/>
      <c r="AG812"/>
      <c r="AH812"/>
      <c r="AI812"/>
      <c r="AJ812"/>
    </row>
    <row r="813" spans="1:42" x14ac:dyDescent="0.2">
      <c r="A813" s="33">
        <v>2</v>
      </c>
      <c r="B813" s="33" t="s">
        <v>95</v>
      </c>
      <c r="C813" t="s">
        <v>30</v>
      </c>
      <c r="D813">
        <v>25</v>
      </c>
      <c r="E813">
        <v>700</v>
      </c>
      <c r="F813">
        <v>0</v>
      </c>
      <c r="G813">
        <v>2147</v>
      </c>
      <c r="H813">
        <v>2147</v>
      </c>
      <c r="I813">
        <v>0</v>
      </c>
      <c r="J813">
        <v>0.35362500000000002</v>
      </c>
      <c r="K813">
        <v>944</v>
      </c>
      <c r="L813">
        <v>32</v>
      </c>
      <c r="M813">
        <v>2</v>
      </c>
      <c r="N813">
        <v>2</v>
      </c>
      <c r="O813">
        <v>2</v>
      </c>
      <c r="P813">
        <v>15</v>
      </c>
      <c r="Q813">
        <v>57</v>
      </c>
      <c r="R813">
        <v>11</v>
      </c>
      <c r="S813">
        <v>0.155332</v>
      </c>
      <c r="T813">
        <v>0.15537699999999999</v>
      </c>
      <c r="U813">
        <v>0.118974</v>
      </c>
      <c r="V813"/>
      <c r="W813"/>
      <c r="X813"/>
      <c r="Y813"/>
      <c r="Z813"/>
      <c r="AA813"/>
      <c r="AB813"/>
      <c r="AC813"/>
      <c r="AD813"/>
      <c r="AE813"/>
      <c r="AF813"/>
      <c r="AG813"/>
      <c r="AH813"/>
      <c r="AI813"/>
      <c r="AJ813"/>
    </row>
    <row r="814" spans="1:42" x14ac:dyDescent="0.2">
      <c r="A814" s="33">
        <v>2</v>
      </c>
      <c r="B814" s="33" t="s">
        <v>95</v>
      </c>
      <c r="C814" t="s">
        <v>31</v>
      </c>
      <c r="D814">
        <v>25</v>
      </c>
      <c r="E814">
        <v>700</v>
      </c>
      <c r="F814">
        <v>0</v>
      </c>
      <c r="G814">
        <v>2147</v>
      </c>
      <c r="H814">
        <v>2147</v>
      </c>
      <c r="I814">
        <v>0</v>
      </c>
      <c r="J814">
        <v>0.86241500000000004</v>
      </c>
      <c r="K814">
        <v>2946</v>
      </c>
      <c r="L814">
        <v>122</v>
      </c>
      <c r="M814">
        <v>2</v>
      </c>
      <c r="N814">
        <v>2</v>
      </c>
      <c r="O814">
        <v>2</v>
      </c>
      <c r="P814">
        <v>33</v>
      </c>
      <c r="Q814">
        <v>214</v>
      </c>
      <c r="R814">
        <v>15</v>
      </c>
      <c r="S814">
        <v>0.69828400000000002</v>
      </c>
      <c r="T814">
        <v>0.69834099999999999</v>
      </c>
      <c r="U814">
        <v>0.25619599999999998</v>
      </c>
      <c r="V814"/>
      <c r="W814"/>
      <c r="X814"/>
      <c r="Y814"/>
      <c r="Z814"/>
      <c r="AA814"/>
      <c r="AB814"/>
      <c r="AC814"/>
      <c r="AD814"/>
      <c r="AE814"/>
      <c r="AF814"/>
      <c r="AG814"/>
      <c r="AH814"/>
      <c r="AI814"/>
      <c r="AJ814"/>
    </row>
    <row r="815" spans="1:42" x14ac:dyDescent="0.2">
      <c r="A815" s="33">
        <v>2</v>
      </c>
      <c r="B815" s="33" t="s">
        <v>95</v>
      </c>
      <c r="C815" t="s">
        <v>32</v>
      </c>
      <c r="D815">
        <v>25</v>
      </c>
      <c r="E815">
        <v>700</v>
      </c>
      <c r="F815">
        <v>0</v>
      </c>
      <c r="G815">
        <v>2131</v>
      </c>
      <c r="H815">
        <v>2131</v>
      </c>
      <c r="I815">
        <v>0</v>
      </c>
      <c r="J815">
        <v>5.464798</v>
      </c>
      <c r="K815">
        <v>26014</v>
      </c>
      <c r="L815">
        <v>308</v>
      </c>
      <c r="M815">
        <v>2</v>
      </c>
      <c r="N815">
        <v>1</v>
      </c>
      <c r="O815">
        <v>1</v>
      </c>
      <c r="P815">
        <v>38</v>
      </c>
      <c r="Q815">
        <v>1634</v>
      </c>
      <c r="R815">
        <v>29</v>
      </c>
      <c r="S815">
        <v>5.4562119999999998</v>
      </c>
      <c r="T815">
        <v>5.4562900000000001</v>
      </c>
      <c r="U815">
        <v>0.12039800000000001</v>
      </c>
      <c r="V815"/>
      <c r="W815"/>
      <c r="X815"/>
      <c r="Y815"/>
      <c r="Z815"/>
      <c r="AA815"/>
      <c r="AB815"/>
      <c r="AC815"/>
      <c r="AD815"/>
      <c r="AE815"/>
      <c r="AF815"/>
      <c r="AG815"/>
      <c r="AH815"/>
      <c r="AI815"/>
      <c r="AJ815"/>
    </row>
    <row r="816" spans="1:42" x14ac:dyDescent="0.2">
      <c r="A816" s="33">
        <v>2</v>
      </c>
      <c r="B816" s="33" t="s">
        <v>95</v>
      </c>
      <c r="C816" t="s">
        <v>33</v>
      </c>
      <c r="D816">
        <v>25</v>
      </c>
      <c r="E816">
        <v>700</v>
      </c>
      <c r="F816">
        <v>0</v>
      </c>
      <c r="G816">
        <v>2147</v>
      </c>
      <c r="H816">
        <v>2147</v>
      </c>
      <c r="I816">
        <v>0</v>
      </c>
      <c r="J816">
        <v>0.106943</v>
      </c>
      <c r="K816">
        <v>0</v>
      </c>
      <c r="L816">
        <v>3</v>
      </c>
      <c r="M816">
        <v>2</v>
      </c>
      <c r="N816">
        <v>2</v>
      </c>
      <c r="O816">
        <v>2</v>
      </c>
      <c r="P816">
        <v>30</v>
      </c>
      <c r="Q816">
        <v>3</v>
      </c>
      <c r="R816">
        <v>27</v>
      </c>
      <c r="S816">
        <v>9.2580999999999997E-2</v>
      </c>
      <c r="T816">
        <v>9.2614000000000002E-2</v>
      </c>
      <c r="U816">
        <v>7.2497000000000006E-2</v>
      </c>
      <c r="V816"/>
      <c r="W816"/>
      <c r="X816"/>
      <c r="Y816"/>
      <c r="Z816"/>
      <c r="AA816"/>
      <c r="AB816"/>
      <c r="AC816"/>
      <c r="AD816"/>
      <c r="AE816"/>
      <c r="AF816"/>
      <c r="AG816"/>
      <c r="AH816"/>
      <c r="AI816"/>
      <c r="AJ816"/>
    </row>
    <row r="817" spans="1:42" x14ac:dyDescent="0.2">
      <c r="A817" s="33">
        <v>2</v>
      </c>
      <c r="B817" s="33" t="s">
        <v>95</v>
      </c>
      <c r="C817" t="s">
        <v>34</v>
      </c>
      <c r="D817">
        <v>25</v>
      </c>
      <c r="E817">
        <v>700</v>
      </c>
      <c r="F817">
        <v>0</v>
      </c>
      <c r="G817">
        <v>2147</v>
      </c>
      <c r="H817">
        <v>2147</v>
      </c>
      <c r="I817">
        <v>0</v>
      </c>
      <c r="J817">
        <v>0.20901800000000001</v>
      </c>
      <c r="K817">
        <v>0</v>
      </c>
      <c r="L817">
        <v>14</v>
      </c>
      <c r="M817">
        <v>2</v>
      </c>
      <c r="N817">
        <v>2</v>
      </c>
      <c r="O817">
        <v>2</v>
      </c>
      <c r="P817">
        <v>65</v>
      </c>
      <c r="Q817">
        <v>21</v>
      </c>
      <c r="R817">
        <v>60</v>
      </c>
      <c r="S817">
        <v>0.190917</v>
      </c>
      <c r="T817">
        <v>0.19095100000000001</v>
      </c>
      <c r="U817">
        <v>0.15097099999999999</v>
      </c>
      <c r="V817"/>
      <c r="W817"/>
      <c r="X817"/>
      <c r="Y817"/>
      <c r="Z817"/>
      <c r="AA817"/>
      <c r="AB817"/>
      <c r="AC817"/>
      <c r="AD817"/>
      <c r="AE817"/>
      <c r="AF817"/>
      <c r="AG817"/>
      <c r="AH817"/>
      <c r="AI817"/>
      <c r="AJ817"/>
    </row>
    <row r="818" spans="1:42" x14ac:dyDescent="0.2">
      <c r="A818" s="33">
        <v>2</v>
      </c>
      <c r="B818" s="33" t="s">
        <v>95</v>
      </c>
      <c r="C818" t="s">
        <v>35</v>
      </c>
      <c r="D818">
        <v>25</v>
      </c>
      <c r="E818">
        <v>700</v>
      </c>
      <c r="F818">
        <v>0</v>
      </c>
      <c r="G818">
        <v>2145</v>
      </c>
      <c r="H818">
        <v>2145</v>
      </c>
      <c r="I818">
        <v>0</v>
      </c>
      <c r="J818">
        <v>0.24556700000000001</v>
      </c>
      <c r="K818">
        <v>0</v>
      </c>
      <c r="L818">
        <v>13</v>
      </c>
      <c r="M818">
        <v>2</v>
      </c>
      <c r="N818">
        <v>2</v>
      </c>
      <c r="O818">
        <v>2</v>
      </c>
      <c r="P818">
        <v>27</v>
      </c>
      <c r="Q818">
        <v>15</v>
      </c>
      <c r="R818">
        <v>16</v>
      </c>
      <c r="S818">
        <v>0.23102</v>
      </c>
      <c r="T818">
        <v>0.23108899999999999</v>
      </c>
      <c r="U818">
        <v>0.139071</v>
      </c>
      <c r="V818"/>
      <c r="W818"/>
      <c r="X818"/>
      <c r="Y818"/>
      <c r="Z818"/>
      <c r="AA818"/>
      <c r="AB818"/>
      <c r="AC818"/>
      <c r="AD818"/>
      <c r="AE818"/>
      <c r="AF818"/>
      <c r="AG818"/>
      <c r="AH818"/>
      <c r="AI818"/>
      <c r="AJ818"/>
    </row>
    <row r="819" spans="1:42" x14ac:dyDescent="0.2">
      <c r="A819" s="33">
        <v>2</v>
      </c>
      <c r="B819" s="33" t="s">
        <v>95</v>
      </c>
      <c r="C819" t="s">
        <v>36</v>
      </c>
      <c r="D819">
        <v>25</v>
      </c>
      <c r="E819">
        <v>700</v>
      </c>
      <c r="F819">
        <v>0</v>
      </c>
      <c r="G819">
        <v>2145</v>
      </c>
      <c r="H819">
        <v>2145</v>
      </c>
      <c r="I819">
        <v>0</v>
      </c>
      <c r="J819">
        <v>0.222577</v>
      </c>
      <c r="K819">
        <v>0</v>
      </c>
      <c r="L819">
        <v>14</v>
      </c>
      <c r="M819">
        <v>2</v>
      </c>
      <c r="N819">
        <v>2</v>
      </c>
      <c r="O819">
        <v>2</v>
      </c>
      <c r="P819">
        <v>16</v>
      </c>
      <c r="Q819">
        <v>19</v>
      </c>
      <c r="R819">
        <v>8</v>
      </c>
      <c r="S819">
        <v>0.214171</v>
      </c>
      <c r="T819">
        <v>0.214198</v>
      </c>
      <c r="U819">
        <v>0.14908399999999999</v>
      </c>
      <c r="V819" s="28">
        <f t="shared" ref="V819:AA819" si="240">IFERROR(AVERAGE(G812:G819),"")</f>
        <v>2144.5</v>
      </c>
      <c r="W819" s="28">
        <f t="shared" si="240"/>
        <v>2144.5</v>
      </c>
      <c r="X819" s="28">
        <f t="shared" si="240"/>
        <v>0</v>
      </c>
      <c r="Y819" s="28">
        <f t="shared" si="240"/>
        <v>0.94139200000000012</v>
      </c>
      <c r="Z819" s="28">
        <f t="shared" si="240"/>
        <v>3738</v>
      </c>
      <c r="AA819" s="28">
        <f t="shared" si="240"/>
        <v>63.25</v>
      </c>
      <c r="AB819" s="28">
        <f t="shared" ref="AB819:AG819" si="241">IFERROR(AVERAGE(P812:P819),"")</f>
        <v>28.375</v>
      </c>
      <c r="AC819" s="28">
        <f t="shared" si="241"/>
        <v>245.375</v>
      </c>
      <c r="AD819" s="28">
        <f t="shared" si="241"/>
        <v>20.75</v>
      </c>
      <c r="AE819" s="28">
        <f t="shared" si="241"/>
        <v>0.88786699999999996</v>
      </c>
      <c r="AF819" s="28">
        <f t="shared" si="241"/>
        <v>0.88791162499999998</v>
      </c>
      <c r="AG819" s="28">
        <f t="shared" si="241"/>
        <v>0.13306299999999999</v>
      </c>
      <c r="AH819" s="28">
        <f>IFERROR(AVERAGE(N812:N819),"")</f>
        <v>1.875</v>
      </c>
      <c r="AI819" s="28">
        <f>IFERROR(AVERAGE(O812:O819),"")</f>
        <v>1.875</v>
      </c>
      <c r="AJ819" s="28">
        <f>AVERAGE(M812:M819)</f>
        <v>2</v>
      </c>
      <c r="AK819">
        <f>COUNTA(D812:D819)</f>
        <v>8</v>
      </c>
      <c r="AL819">
        <f>COUNTIF(M812:M819,"=2")</f>
        <v>8</v>
      </c>
      <c r="AM819">
        <f>COUNTIF(M812:M819,"=1")</f>
        <v>0</v>
      </c>
      <c r="AN819">
        <f>COUNTIF(M812:M819,"=0")</f>
        <v>0</v>
      </c>
      <c r="AO819">
        <f>COUNTIF(M812:M819,"=3")</f>
        <v>0</v>
      </c>
      <c r="AP819">
        <f>COUNTIF(M812:M819,"=")</f>
        <v>0</v>
      </c>
    </row>
    <row r="820" spans="1:42" x14ac:dyDescent="0.2">
      <c r="A820" s="33">
        <v>2</v>
      </c>
      <c r="B820" s="33" t="s">
        <v>96</v>
      </c>
      <c r="C820" t="s">
        <v>37</v>
      </c>
      <c r="D820">
        <v>25</v>
      </c>
      <c r="E820">
        <v>1000</v>
      </c>
      <c r="F820">
        <v>0</v>
      </c>
      <c r="G820">
        <v>4633</v>
      </c>
      <c r="H820">
        <v>4633</v>
      </c>
      <c r="I820">
        <v>0</v>
      </c>
      <c r="J820">
        <v>0.235009</v>
      </c>
      <c r="K820">
        <v>0</v>
      </c>
      <c r="L820">
        <v>10</v>
      </c>
      <c r="M820">
        <v>2</v>
      </c>
      <c r="N820">
        <v>4</v>
      </c>
      <c r="O820">
        <v>2</v>
      </c>
      <c r="P820">
        <v>24</v>
      </c>
      <c r="Q820">
        <v>11</v>
      </c>
      <c r="R820">
        <v>21</v>
      </c>
      <c r="S820">
        <v>0.225658</v>
      </c>
      <c r="T820">
        <v>0.22644500000000001</v>
      </c>
      <c r="U820">
        <v>0.206954</v>
      </c>
      <c r="V820"/>
      <c r="W820"/>
      <c r="X820"/>
      <c r="Y820"/>
      <c r="Z820"/>
      <c r="AA820"/>
      <c r="AB820"/>
      <c r="AC820"/>
      <c r="AD820"/>
      <c r="AE820"/>
      <c r="AF820"/>
      <c r="AG820"/>
      <c r="AH820"/>
      <c r="AI820"/>
      <c r="AJ820"/>
    </row>
    <row r="821" spans="1:42" x14ac:dyDescent="0.2">
      <c r="A821" s="33">
        <v>2</v>
      </c>
      <c r="B821" s="33" t="s">
        <v>96</v>
      </c>
      <c r="C821" t="s">
        <v>38</v>
      </c>
      <c r="D821">
        <v>25</v>
      </c>
      <c r="E821">
        <v>1000</v>
      </c>
      <c r="F821">
        <v>0</v>
      </c>
      <c r="G821">
        <v>4105</v>
      </c>
      <c r="H821">
        <v>4105</v>
      </c>
      <c r="I821">
        <v>0</v>
      </c>
      <c r="J821">
        <v>1.4639819999999999</v>
      </c>
      <c r="K821">
        <v>4280</v>
      </c>
      <c r="L821">
        <v>237</v>
      </c>
      <c r="M821">
        <v>2</v>
      </c>
      <c r="N821">
        <v>4</v>
      </c>
      <c r="O821">
        <v>2</v>
      </c>
      <c r="P821">
        <v>34</v>
      </c>
      <c r="Q821">
        <v>592</v>
      </c>
      <c r="R821">
        <v>27</v>
      </c>
      <c r="S821">
        <v>0.65107599999999999</v>
      </c>
      <c r="T821">
        <v>0.65193599999999996</v>
      </c>
      <c r="U821">
        <v>0.33183099999999999</v>
      </c>
      <c r="V821"/>
      <c r="W821"/>
      <c r="X821"/>
      <c r="Y821"/>
      <c r="Z821"/>
      <c r="AA821"/>
      <c r="AB821"/>
      <c r="AC821"/>
      <c r="AD821"/>
      <c r="AE821"/>
      <c r="AF821"/>
      <c r="AG821"/>
      <c r="AH821"/>
      <c r="AI821"/>
      <c r="AJ821"/>
    </row>
    <row r="822" spans="1:42" x14ac:dyDescent="0.2">
      <c r="A822" s="33">
        <v>2</v>
      </c>
      <c r="B822" s="33" t="s">
        <v>96</v>
      </c>
      <c r="C822" t="s">
        <v>39</v>
      </c>
      <c r="D822">
        <v>25</v>
      </c>
      <c r="E822">
        <v>1000</v>
      </c>
      <c r="F822">
        <v>0</v>
      </c>
      <c r="G822">
        <v>3914</v>
      </c>
      <c r="H822">
        <v>3914</v>
      </c>
      <c r="I822">
        <v>0</v>
      </c>
      <c r="J822">
        <v>43.187286999999998</v>
      </c>
      <c r="K822">
        <v>97675</v>
      </c>
      <c r="L822">
        <v>1527</v>
      </c>
      <c r="M822">
        <v>2</v>
      </c>
      <c r="N822">
        <v>3</v>
      </c>
      <c r="O822">
        <v>2</v>
      </c>
      <c r="P822">
        <v>34</v>
      </c>
      <c r="Q822">
        <v>6774</v>
      </c>
      <c r="R822">
        <v>12</v>
      </c>
      <c r="S822">
        <v>36.681320999999997</v>
      </c>
      <c r="T822">
        <v>36.682080999999997</v>
      </c>
      <c r="U822">
        <v>0.87583800000000001</v>
      </c>
      <c r="V822"/>
      <c r="W822"/>
      <c r="X822"/>
      <c r="Y822"/>
      <c r="Z822"/>
      <c r="AA822"/>
      <c r="AB822"/>
      <c r="AC822"/>
      <c r="AD822"/>
      <c r="AE822"/>
      <c r="AF822"/>
      <c r="AG822"/>
      <c r="AH822"/>
      <c r="AI822"/>
      <c r="AJ822"/>
    </row>
    <row r="823" spans="1:42" x14ac:dyDescent="0.2">
      <c r="A823" s="33">
        <v>2</v>
      </c>
      <c r="B823" s="33" t="s">
        <v>96</v>
      </c>
      <c r="C823" t="s">
        <v>40</v>
      </c>
      <c r="D823">
        <v>25</v>
      </c>
      <c r="E823">
        <v>1000</v>
      </c>
      <c r="F823">
        <v>0</v>
      </c>
      <c r="G823">
        <v>3550</v>
      </c>
      <c r="H823">
        <v>3550</v>
      </c>
      <c r="I823">
        <v>0</v>
      </c>
      <c r="J823">
        <v>36.108777000000003</v>
      </c>
      <c r="K823">
        <v>98738</v>
      </c>
      <c r="L823">
        <v>1131</v>
      </c>
      <c r="M823">
        <v>2</v>
      </c>
      <c r="N823">
        <v>2</v>
      </c>
      <c r="O823">
        <v>2</v>
      </c>
      <c r="P823">
        <v>21</v>
      </c>
      <c r="Q823">
        <v>10746</v>
      </c>
      <c r="R823">
        <v>4</v>
      </c>
      <c r="S823">
        <v>34.936205999999999</v>
      </c>
      <c r="T823">
        <v>34.936275000000002</v>
      </c>
      <c r="U823">
        <v>0.36657699999999999</v>
      </c>
      <c r="V823"/>
      <c r="W823"/>
      <c r="X823"/>
      <c r="Y823"/>
      <c r="Z823"/>
      <c r="AA823"/>
      <c r="AB823"/>
      <c r="AC823"/>
      <c r="AD823"/>
      <c r="AE823"/>
      <c r="AF823"/>
      <c r="AG823"/>
      <c r="AH823"/>
      <c r="AI823"/>
      <c r="AJ823"/>
    </row>
    <row r="824" spans="1:42" x14ac:dyDescent="0.2">
      <c r="A824" s="33">
        <v>2</v>
      </c>
      <c r="B824" s="33" t="s">
        <v>96</v>
      </c>
      <c r="C824" t="s">
        <v>41</v>
      </c>
      <c r="D824">
        <v>25</v>
      </c>
      <c r="E824">
        <v>1000</v>
      </c>
      <c r="F824">
        <v>0</v>
      </c>
      <c r="G824">
        <v>3930</v>
      </c>
      <c r="H824">
        <v>3930</v>
      </c>
      <c r="I824">
        <v>0</v>
      </c>
      <c r="J824">
        <v>0.49786599999999998</v>
      </c>
      <c r="K824">
        <v>0</v>
      </c>
      <c r="L824">
        <v>9</v>
      </c>
      <c r="M824">
        <v>2</v>
      </c>
      <c r="N824">
        <v>3</v>
      </c>
      <c r="O824">
        <v>2</v>
      </c>
      <c r="P824">
        <v>19</v>
      </c>
      <c r="Q824">
        <v>39</v>
      </c>
      <c r="R824">
        <v>11</v>
      </c>
      <c r="S824">
        <v>0.41155199999999997</v>
      </c>
      <c r="T824">
        <v>0.41231699999999999</v>
      </c>
      <c r="U824">
        <v>0.30995699999999998</v>
      </c>
      <c r="V824"/>
      <c r="W824"/>
      <c r="X824"/>
      <c r="Y824"/>
      <c r="Z824"/>
      <c r="AA824"/>
      <c r="AB824"/>
      <c r="AC824"/>
      <c r="AD824"/>
      <c r="AE824"/>
      <c r="AF824"/>
      <c r="AG824"/>
      <c r="AH824"/>
      <c r="AI824"/>
      <c r="AJ824"/>
    </row>
    <row r="825" spans="1:42" x14ac:dyDescent="0.2">
      <c r="A825" s="33">
        <v>2</v>
      </c>
      <c r="B825" s="33" t="s">
        <v>96</v>
      </c>
      <c r="C825" t="s">
        <v>42</v>
      </c>
      <c r="D825">
        <v>25</v>
      </c>
      <c r="E825">
        <v>1000</v>
      </c>
      <c r="F825">
        <v>0</v>
      </c>
      <c r="G825">
        <v>3744</v>
      </c>
      <c r="H825">
        <v>3744</v>
      </c>
      <c r="I825">
        <v>0</v>
      </c>
      <c r="J825">
        <v>6.1927640000000004</v>
      </c>
      <c r="K825">
        <v>16598</v>
      </c>
      <c r="L825">
        <v>553</v>
      </c>
      <c r="M825">
        <v>2</v>
      </c>
      <c r="N825">
        <v>3</v>
      </c>
      <c r="O825">
        <v>2</v>
      </c>
      <c r="P825">
        <v>42</v>
      </c>
      <c r="Q825">
        <v>3185</v>
      </c>
      <c r="R825">
        <v>27</v>
      </c>
      <c r="S825">
        <v>5.785698</v>
      </c>
      <c r="T825">
        <v>5.7865149999999996</v>
      </c>
      <c r="U825">
        <v>0.45305899999999999</v>
      </c>
      <c r="V825"/>
      <c r="W825"/>
      <c r="X825"/>
      <c r="Y825"/>
      <c r="Z825"/>
      <c r="AA825"/>
      <c r="AB825"/>
      <c r="AC825"/>
      <c r="AD825"/>
      <c r="AE825"/>
      <c r="AF825"/>
      <c r="AG825"/>
      <c r="AH825"/>
      <c r="AI825"/>
      <c r="AJ825"/>
    </row>
    <row r="826" spans="1:42" x14ac:dyDescent="0.2">
      <c r="A826" s="33">
        <v>2</v>
      </c>
      <c r="B826" s="33" t="s">
        <v>96</v>
      </c>
      <c r="C826" t="s">
        <v>43</v>
      </c>
      <c r="D826">
        <v>25</v>
      </c>
      <c r="E826">
        <v>1000</v>
      </c>
      <c r="F826">
        <v>0</v>
      </c>
      <c r="G826">
        <v>3616</v>
      </c>
      <c r="H826">
        <v>3616</v>
      </c>
      <c r="I826">
        <v>0</v>
      </c>
      <c r="J826">
        <v>14.524181</v>
      </c>
      <c r="K826">
        <v>38018</v>
      </c>
      <c r="L826">
        <v>943</v>
      </c>
      <c r="M826">
        <v>2</v>
      </c>
      <c r="N826">
        <v>3</v>
      </c>
      <c r="O826">
        <v>2</v>
      </c>
      <c r="P826">
        <v>23</v>
      </c>
      <c r="Q826">
        <v>4921</v>
      </c>
      <c r="R826">
        <v>9</v>
      </c>
      <c r="S826">
        <v>7.868271</v>
      </c>
      <c r="T826">
        <v>7.8693359999999997</v>
      </c>
      <c r="U826">
        <v>0.65760799999999997</v>
      </c>
      <c r="V826"/>
      <c r="W826"/>
      <c r="X826"/>
      <c r="Y826"/>
      <c r="Z826"/>
      <c r="AA826"/>
      <c r="AB826"/>
      <c r="AC826"/>
      <c r="AD826"/>
      <c r="AE826"/>
      <c r="AF826"/>
      <c r="AG826"/>
      <c r="AH826"/>
      <c r="AI826"/>
      <c r="AJ826"/>
    </row>
    <row r="827" spans="1:42" x14ac:dyDescent="0.2">
      <c r="A827" s="33">
        <v>2</v>
      </c>
      <c r="B827" s="33" t="s">
        <v>96</v>
      </c>
      <c r="C827" t="s">
        <v>44</v>
      </c>
      <c r="D827">
        <v>25</v>
      </c>
      <c r="E827">
        <v>1000</v>
      </c>
      <c r="F827">
        <v>0</v>
      </c>
      <c r="G827">
        <v>3282</v>
      </c>
      <c r="H827">
        <v>3282</v>
      </c>
      <c r="I827">
        <v>0</v>
      </c>
      <c r="J827">
        <v>1.133305</v>
      </c>
      <c r="K827">
        <v>2944</v>
      </c>
      <c r="L827">
        <v>250</v>
      </c>
      <c r="M827">
        <v>2</v>
      </c>
      <c r="N827">
        <v>1</v>
      </c>
      <c r="O827">
        <v>1</v>
      </c>
      <c r="P827">
        <v>28</v>
      </c>
      <c r="Q827">
        <v>577</v>
      </c>
      <c r="R827">
        <v>10</v>
      </c>
      <c r="S827">
        <v>0.998969</v>
      </c>
      <c r="T827">
        <v>0.99902599999999997</v>
      </c>
      <c r="U827">
        <v>0.501467</v>
      </c>
      <c r="V827"/>
      <c r="W827"/>
      <c r="X827"/>
      <c r="Y827"/>
      <c r="Z827"/>
      <c r="AA827"/>
      <c r="AB827"/>
      <c r="AC827"/>
      <c r="AD827"/>
      <c r="AE827"/>
      <c r="AF827"/>
      <c r="AG827"/>
      <c r="AH827"/>
      <c r="AI827"/>
      <c r="AJ827"/>
    </row>
    <row r="828" spans="1:42" x14ac:dyDescent="0.2">
      <c r="A828" s="33">
        <v>2</v>
      </c>
      <c r="B828" s="33" t="s">
        <v>96</v>
      </c>
      <c r="C828" t="s">
        <v>45</v>
      </c>
      <c r="D828">
        <v>25</v>
      </c>
      <c r="E828">
        <v>1000</v>
      </c>
      <c r="F828">
        <v>0</v>
      </c>
      <c r="G828">
        <v>3707</v>
      </c>
      <c r="H828">
        <v>3707</v>
      </c>
      <c r="I828">
        <v>0</v>
      </c>
      <c r="J828">
        <v>1.2925580000000001</v>
      </c>
      <c r="K828">
        <v>2649</v>
      </c>
      <c r="L828">
        <v>218</v>
      </c>
      <c r="M828">
        <v>2</v>
      </c>
      <c r="N828">
        <v>2</v>
      </c>
      <c r="O828">
        <v>2</v>
      </c>
      <c r="P828">
        <v>28</v>
      </c>
      <c r="Q828">
        <v>450</v>
      </c>
      <c r="R828">
        <v>7</v>
      </c>
      <c r="S828">
        <v>1.1883330000000001</v>
      </c>
      <c r="T828">
        <v>1.188401</v>
      </c>
      <c r="U828">
        <v>0.46384700000000001</v>
      </c>
      <c r="V828"/>
      <c r="W828"/>
      <c r="X828"/>
      <c r="Y828"/>
      <c r="Z828"/>
      <c r="AA828"/>
      <c r="AB828"/>
      <c r="AC828"/>
      <c r="AD828"/>
      <c r="AE828"/>
      <c r="AF828"/>
      <c r="AG828"/>
      <c r="AH828"/>
      <c r="AI828"/>
      <c r="AJ828"/>
    </row>
    <row r="829" spans="1:42" x14ac:dyDescent="0.2">
      <c r="A829" s="33">
        <v>2</v>
      </c>
      <c r="B829" s="33" t="s">
        <v>96</v>
      </c>
      <c r="C829" t="s">
        <v>46</v>
      </c>
      <c r="D829">
        <v>25</v>
      </c>
      <c r="E829">
        <v>1000</v>
      </c>
      <c r="F829">
        <v>0</v>
      </c>
      <c r="G829">
        <v>4046</v>
      </c>
      <c r="H829">
        <v>4046</v>
      </c>
      <c r="I829">
        <v>0</v>
      </c>
      <c r="J829">
        <v>4.4554660000000004</v>
      </c>
      <c r="K829">
        <v>7991</v>
      </c>
      <c r="L829">
        <v>271</v>
      </c>
      <c r="M829">
        <v>2</v>
      </c>
      <c r="N829">
        <v>3</v>
      </c>
      <c r="O829">
        <v>2</v>
      </c>
      <c r="P829">
        <v>34</v>
      </c>
      <c r="Q829">
        <v>1802</v>
      </c>
      <c r="R829">
        <v>17</v>
      </c>
      <c r="S829">
        <v>2.0287359999999999</v>
      </c>
      <c r="T829">
        <v>2.0295619999999999</v>
      </c>
      <c r="U829">
        <v>0.78919899999999998</v>
      </c>
      <c r="V829"/>
      <c r="W829"/>
      <c r="X829"/>
      <c r="Y829"/>
      <c r="Z829"/>
      <c r="AA829"/>
      <c r="AB829"/>
      <c r="AC829"/>
      <c r="AD829"/>
      <c r="AE829"/>
      <c r="AF829"/>
      <c r="AG829"/>
      <c r="AH829"/>
      <c r="AI829"/>
      <c r="AJ829"/>
    </row>
    <row r="830" spans="1:42" x14ac:dyDescent="0.2">
      <c r="A830" s="33">
        <v>2</v>
      </c>
      <c r="B830" s="33" t="s">
        <v>96</v>
      </c>
      <c r="C830" t="s">
        <v>47</v>
      </c>
      <c r="D830">
        <v>25</v>
      </c>
      <c r="E830">
        <v>1000</v>
      </c>
      <c r="F830">
        <v>0</v>
      </c>
      <c r="G830">
        <v>3509</v>
      </c>
      <c r="H830">
        <v>3509</v>
      </c>
      <c r="I830">
        <v>0</v>
      </c>
      <c r="J830">
        <v>51.049207000000003</v>
      </c>
      <c r="K830">
        <v>131634</v>
      </c>
      <c r="L830">
        <v>1446</v>
      </c>
      <c r="M830">
        <v>2</v>
      </c>
      <c r="N830">
        <v>2</v>
      </c>
      <c r="O830">
        <v>2</v>
      </c>
      <c r="P830">
        <v>10</v>
      </c>
      <c r="Q830">
        <v>12684</v>
      </c>
      <c r="R830">
        <v>3</v>
      </c>
      <c r="S830">
        <v>37.876976999999997</v>
      </c>
      <c r="T830">
        <v>37.877039000000003</v>
      </c>
      <c r="U830">
        <v>0.39960499999999999</v>
      </c>
      <c r="V830" s="28">
        <f t="shared" ref="V830:AA830" si="242">IFERROR(AVERAGE(G820:G830),"")</f>
        <v>3821.4545454545455</v>
      </c>
      <c r="W830" s="28">
        <f t="shared" si="242"/>
        <v>3821.4545454545455</v>
      </c>
      <c r="X830" s="28">
        <f t="shared" si="242"/>
        <v>0</v>
      </c>
      <c r="Y830" s="28">
        <f t="shared" si="242"/>
        <v>14.558218363636366</v>
      </c>
      <c r="Z830" s="28">
        <f t="shared" si="242"/>
        <v>36411.545454545456</v>
      </c>
      <c r="AA830" s="28">
        <f t="shared" si="242"/>
        <v>599.5454545454545</v>
      </c>
      <c r="AB830" s="28">
        <f t="shared" ref="AB830:AG830" si="243">IFERROR(AVERAGE(P820:P830),"")</f>
        <v>27</v>
      </c>
      <c r="AC830" s="28">
        <f t="shared" si="243"/>
        <v>3798.2727272727275</v>
      </c>
      <c r="AD830" s="28">
        <f t="shared" si="243"/>
        <v>13.454545454545455</v>
      </c>
      <c r="AE830" s="28">
        <f t="shared" si="243"/>
        <v>11.695708818181815</v>
      </c>
      <c r="AF830" s="28">
        <f t="shared" si="243"/>
        <v>11.696266636363635</v>
      </c>
      <c r="AG830" s="28">
        <f t="shared" si="243"/>
        <v>0.48690381818181822</v>
      </c>
      <c r="AH830" s="28">
        <f>IFERROR(AVERAGE(N820:N830),"")</f>
        <v>2.7272727272727271</v>
      </c>
      <c r="AI830" s="28">
        <f>IFERROR(AVERAGE(O820:O830),"")</f>
        <v>1.9090909090909092</v>
      </c>
      <c r="AJ830" s="28">
        <f>AVERAGE(M820:M830)</f>
        <v>2</v>
      </c>
      <c r="AK830">
        <f>COUNTA(D820:D830)</f>
        <v>11</v>
      </c>
      <c r="AL830">
        <f>COUNTIF(M820:M830,"=2")</f>
        <v>11</v>
      </c>
      <c r="AM830">
        <f>COUNTIF(M820:M830,"=1")</f>
        <v>0</v>
      </c>
      <c r="AN830">
        <f>COUNTIF(M820:M830,"=0")</f>
        <v>0</v>
      </c>
      <c r="AO830">
        <f>COUNTIF(M820:M830,"=3")</f>
        <v>0</v>
      </c>
      <c r="AP830">
        <f>COUNTIF(M820:M830,"=")</f>
        <v>0</v>
      </c>
    </row>
    <row r="831" spans="1:42" x14ac:dyDescent="0.2">
      <c r="A831" s="33">
        <v>2</v>
      </c>
      <c r="B831" s="33" t="s">
        <v>97</v>
      </c>
      <c r="C831" t="s">
        <v>48</v>
      </c>
      <c r="D831">
        <v>25</v>
      </c>
      <c r="E831">
        <v>1000</v>
      </c>
      <c r="F831">
        <v>0</v>
      </c>
      <c r="G831">
        <v>3602</v>
      </c>
      <c r="H831">
        <v>3602</v>
      </c>
      <c r="I831">
        <v>0</v>
      </c>
      <c r="J831">
        <v>1058.5627770000001</v>
      </c>
      <c r="K831">
        <v>0</v>
      </c>
      <c r="L831">
        <v>14</v>
      </c>
      <c r="M831">
        <v>2</v>
      </c>
      <c r="N831">
        <v>3</v>
      </c>
      <c r="O831">
        <v>2</v>
      </c>
      <c r="P831">
        <v>29</v>
      </c>
      <c r="Q831">
        <v>15</v>
      </c>
      <c r="R831">
        <v>25</v>
      </c>
      <c r="S831">
        <v>1058.551093</v>
      </c>
      <c r="T831">
        <v>1058.5518380000001</v>
      </c>
      <c r="U831">
        <v>1058.533498</v>
      </c>
      <c r="V831"/>
      <c r="W831"/>
      <c r="X831"/>
      <c r="Y831"/>
      <c r="Z831"/>
      <c r="AA831"/>
      <c r="AB831"/>
      <c r="AC831"/>
      <c r="AD831"/>
      <c r="AE831"/>
      <c r="AF831"/>
      <c r="AG831"/>
      <c r="AH831"/>
      <c r="AI831"/>
      <c r="AJ831"/>
    </row>
    <row r="832" spans="1:42" x14ac:dyDescent="0.2">
      <c r="A832" s="33">
        <v>2</v>
      </c>
      <c r="B832" s="33" t="s">
        <v>97</v>
      </c>
      <c r="C832" t="s">
        <v>49</v>
      </c>
      <c r="D832">
        <v>25</v>
      </c>
      <c r="E832">
        <v>1000</v>
      </c>
      <c r="F832">
        <v>0</v>
      </c>
      <c r="G832" t="s">
        <v>56</v>
      </c>
      <c r="H832" t="s">
        <v>56</v>
      </c>
      <c r="I832" t="s">
        <v>56</v>
      </c>
      <c r="J832">
        <v>3600.066339</v>
      </c>
      <c r="K832">
        <v>0</v>
      </c>
      <c r="L832">
        <v>0</v>
      </c>
      <c r="M832">
        <v>0</v>
      </c>
      <c r="N832" t="s">
        <v>56</v>
      </c>
      <c r="O832" t="s">
        <v>56</v>
      </c>
      <c r="P832">
        <v>3</v>
      </c>
      <c r="Q832">
        <v>0</v>
      </c>
      <c r="R832">
        <v>3</v>
      </c>
      <c r="S832" t="s">
        <v>56</v>
      </c>
      <c r="T832" t="s">
        <v>56</v>
      </c>
      <c r="U832">
        <v>3600.055073</v>
      </c>
      <c r="V832"/>
      <c r="W832"/>
      <c r="X832"/>
      <c r="Y832"/>
      <c r="Z832"/>
      <c r="AA832"/>
      <c r="AB832"/>
      <c r="AC832"/>
      <c r="AD832"/>
      <c r="AE832"/>
      <c r="AF832"/>
      <c r="AG832"/>
      <c r="AH832"/>
      <c r="AI832"/>
      <c r="AJ832"/>
    </row>
    <row r="833" spans="1:42" x14ac:dyDescent="0.2">
      <c r="A833" s="33">
        <v>2</v>
      </c>
      <c r="B833" s="33" t="s">
        <v>97</v>
      </c>
      <c r="C833" t="s">
        <v>50</v>
      </c>
      <c r="D833">
        <v>25</v>
      </c>
      <c r="E833">
        <v>1000</v>
      </c>
      <c r="F833">
        <v>0</v>
      </c>
      <c r="G833">
        <v>2682.5568819999999</v>
      </c>
      <c r="H833">
        <v>3269</v>
      </c>
      <c r="I833">
        <v>0.179395</v>
      </c>
      <c r="J833">
        <v>3615.0530709999998</v>
      </c>
      <c r="K833">
        <v>1265706</v>
      </c>
      <c r="L833">
        <v>3689</v>
      </c>
      <c r="M833">
        <v>1</v>
      </c>
      <c r="N833">
        <v>3</v>
      </c>
      <c r="O833">
        <v>2</v>
      </c>
      <c r="P833">
        <v>41</v>
      </c>
      <c r="Q833">
        <v>26445</v>
      </c>
      <c r="R833">
        <v>20</v>
      </c>
      <c r="S833">
        <v>2994.2144499999999</v>
      </c>
      <c r="T833">
        <v>2994.2154289999999</v>
      </c>
      <c r="U833">
        <v>2474.4024549999999</v>
      </c>
      <c r="V833"/>
      <c r="W833"/>
      <c r="X833"/>
      <c r="Y833"/>
      <c r="Z833"/>
      <c r="AA833"/>
      <c r="AB833"/>
      <c r="AC833"/>
      <c r="AD833"/>
      <c r="AE833"/>
      <c r="AF833"/>
      <c r="AG833"/>
      <c r="AH833"/>
      <c r="AI833"/>
      <c r="AJ833"/>
    </row>
    <row r="834" spans="1:42" x14ac:dyDescent="0.2">
      <c r="A834" s="33">
        <v>2</v>
      </c>
      <c r="B834" s="33" t="s">
        <v>97</v>
      </c>
      <c r="C834" t="s">
        <v>51</v>
      </c>
      <c r="D834">
        <v>25</v>
      </c>
      <c r="E834">
        <v>1000</v>
      </c>
      <c r="F834">
        <v>0</v>
      </c>
      <c r="G834" t="s">
        <v>56</v>
      </c>
      <c r="H834" t="s">
        <v>56</v>
      </c>
      <c r="I834" t="s">
        <v>56</v>
      </c>
      <c r="J834">
        <v>3600.0331740000001</v>
      </c>
      <c r="K834">
        <v>0</v>
      </c>
      <c r="L834">
        <v>0</v>
      </c>
      <c r="M834">
        <v>0</v>
      </c>
      <c r="N834" t="s">
        <v>56</v>
      </c>
      <c r="O834" t="s">
        <v>56</v>
      </c>
      <c r="P834">
        <v>3</v>
      </c>
      <c r="Q834">
        <v>0</v>
      </c>
      <c r="R834">
        <v>3</v>
      </c>
      <c r="S834" t="s">
        <v>56</v>
      </c>
      <c r="T834" t="s">
        <v>56</v>
      </c>
      <c r="U834">
        <v>3600.0208830000001</v>
      </c>
      <c r="V834"/>
      <c r="W834"/>
      <c r="X834"/>
      <c r="Y834"/>
      <c r="Z834"/>
      <c r="AA834"/>
      <c r="AB834"/>
      <c r="AC834"/>
      <c r="AD834"/>
      <c r="AE834"/>
      <c r="AF834"/>
      <c r="AG834"/>
      <c r="AH834"/>
      <c r="AI834"/>
      <c r="AJ834"/>
    </row>
    <row r="835" spans="1:42" x14ac:dyDescent="0.2">
      <c r="A835" s="33">
        <v>2</v>
      </c>
      <c r="B835" s="33" t="s">
        <v>97</v>
      </c>
      <c r="C835" t="s">
        <v>52</v>
      </c>
      <c r="D835">
        <v>25</v>
      </c>
      <c r="E835">
        <v>1000</v>
      </c>
      <c r="F835">
        <v>0</v>
      </c>
      <c r="G835">
        <v>3380</v>
      </c>
      <c r="H835">
        <v>3380</v>
      </c>
      <c r="I835">
        <v>0</v>
      </c>
      <c r="J835">
        <v>16.474087999999998</v>
      </c>
      <c r="K835">
        <v>0</v>
      </c>
      <c r="L835">
        <v>8</v>
      </c>
      <c r="M835">
        <v>2</v>
      </c>
      <c r="N835">
        <v>3</v>
      </c>
      <c r="O835">
        <v>2</v>
      </c>
      <c r="P835">
        <v>40</v>
      </c>
      <c r="Q835">
        <v>25</v>
      </c>
      <c r="R835">
        <v>32</v>
      </c>
      <c r="S835">
        <v>16.416323999999999</v>
      </c>
      <c r="T835">
        <v>16.417204000000002</v>
      </c>
      <c r="U835">
        <v>16.300554999999999</v>
      </c>
      <c r="V835"/>
      <c r="W835"/>
      <c r="X835"/>
      <c r="Y835"/>
      <c r="Z835"/>
      <c r="AA835"/>
      <c r="AB835"/>
      <c r="AC835"/>
      <c r="AD835"/>
      <c r="AE835"/>
      <c r="AF835"/>
      <c r="AG835"/>
      <c r="AH835"/>
      <c r="AI835"/>
      <c r="AJ835"/>
    </row>
    <row r="836" spans="1:42" x14ac:dyDescent="0.2">
      <c r="A836" s="33">
        <v>2</v>
      </c>
      <c r="B836" s="33" t="s">
        <v>97</v>
      </c>
      <c r="C836" t="s">
        <v>53</v>
      </c>
      <c r="D836">
        <v>25</v>
      </c>
      <c r="E836">
        <v>1000</v>
      </c>
      <c r="F836">
        <v>0</v>
      </c>
      <c r="G836">
        <v>3240</v>
      </c>
      <c r="H836">
        <v>3240</v>
      </c>
      <c r="I836">
        <v>0</v>
      </c>
      <c r="J836">
        <v>67.653619000000006</v>
      </c>
      <c r="K836">
        <v>736</v>
      </c>
      <c r="L836">
        <v>47</v>
      </c>
      <c r="M836">
        <v>2</v>
      </c>
      <c r="N836">
        <v>3</v>
      </c>
      <c r="O836">
        <v>2</v>
      </c>
      <c r="P836">
        <v>37</v>
      </c>
      <c r="Q836">
        <v>79</v>
      </c>
      <c r="R836">
        <v>21</v>
      </c>
      <c r="S836">
        <v>67.635463000000001</v>
      </c>
      <c r="T836">
        <v>67.636285999999998</v>
      </c>
      <c r="U836">
        <v>67.399085999999997</v>
      </c>
      <c r="V836"/>
      <c r="W836"/>
      <c r="X836"/>
      <c r="Y836"/>
      <c r="Z836"/>
      <c r="AA836"/>
      <c r="AB836"/>
      <c r="AC836"/>
      <c r="AD836"/>
      <c r="AE836"/>
      <c r="AF836"/>
      <c r="AG836"/>
      <c r="AH836"/>
      <c r="AI836"/>
      <c r="AJ836"/>
    </row>
    <row r="837" spans="1:42" x14ac:dyDescent="0.2">
      <c r="A837" s="33">
        <v>2</v>
      </c>
      <c r="B837" s="33" t="s">
        <v>97</v>
      </c>
      <c r="C837" t="s">
        <v>54</v>
      </c>
      <c r="D837">
        <v>25</v>
      </c>
      <c r="E837">
        <v>1000</v>
      </c>
      <c r="F837">
        <v>0</v>
      </c>
      <c r="G837" t="s">
        <v>56</v>
      </c>
      <c r="H837" t="s">
        <v>56</v>
      </c>
      <c r="I837" t="s">
        <v>56</v>
      </c>
      <c r="J837">
        <v>3600.0294979999999</v>
      </c>
      <c r="K837">
        <v>0</v>
      </c>
      <c r="L837">
        <v>0</v>
      </c>
      <c r="M837">
        <v>0</v>
      </c>
      <c r="N837" t="s">
        <v>56</v>
      </c>
      <c r="O837" t="s">
        <v>56</v>
      </c>
      <c r="P837">
        <v>3</v>
      </c>
      <c r="Q837">
        <v>0</v>
      </c>
      <c r="R837">
        <v>3</v>
      </c>
      <c r="S837" t="s">
        <v>56</v>
      </c>
      <c r="T837" t="s">
        <v>56</v>
      </c>
      <c r="U837">
        <v>3600.0163710000002</v>
      </c>
      <c r="V837"/>
      <c r="W837"/>
      <c r="X837"/>
      <c r="Y837"/>
      <c r="Z837"/>
      <c r="AA837"/>
      <c r="AB837"/>
      <c r="AC837"/>
      <c r="AD837"/>
      <c r="AE837"/>
      <c r="AF837"/>
      <c r="AG837"/>
      <c r="AH837"/>
      <c r="AI837"/>
      <c r="AJ837"/>
    </row>
    <row r="838" spans="1:42" x14ac:dyDescent="0.2">
      <c r="A838" s="33">
        <v>2</v>
      </c>
      <c r="B838" s="33" t="s">
        <v>97</v>
      </c>
      <c r="C838" t="s">
        <v>55</v>
      </c>
      <c r="D838">
        <v>25</v>
      </c>
      <c r="E838">
        <v>1000</v>
      </c>
      <c r="F838">
        <v>0</v>
      </c>
      <c r="G838" t="s">
        <v>56</v>
      </c>
      <c r="H838" t="s">
        <v>56</v>
      </c>
      <c r="I838" t="s">
        <v>56</v>
      </c>
      <c r="J838">
        <v>3600.0696250000001</v>
      </c>
      <c r="K838">
        <v>0</v>
      </c>
      <c r="L838">
        <v>0</v>
      </c>
      <c r="M838">
        <v>0</v>
      </c>
      <c r="N838" t="s">
        <v>56</v>
      </c>
      <c r="O838" t="s">
        <v>56</v>
      </c>
      <c r="P838">
        <v>3</v>
      </c>
      <c r="Q838">
        <v>0</v>
      </c>
      <c r="R838">
        <v>3</v>
      </c>
      <c r="S838" t="s">
        <v>56</v>
      </c>
      <c r="T838" t="s">
        <v>56</v>
      </c>
      <c r="U838">
        <v>3600.057292</v>
      </c>
      <c r="V838" s="28">
        <f t="shared" ref="V838:AA838" si="244">IFERROR(AVERAGE(G831:G838),"")</f>
        <v>3226.1392205000002</v>
      </c>
      <c r="W838" s="28">
        <f t="shared" si="244"/>
        <v>3372.75</v>
      </c>
      <c r="X838" s="28">
        <f t="shared" si="244"/>
        <v>4.484875E-2</v>
      </c>
      <c r="Y838" s="28">
        <f t="shared" si="244"/>
        <v>2394.7427738750002</v>
      </c>
      <c r="Z838" s="28">
        <f t="shared" si="244"/>
        <v>158305.25</v>
      </c>
      <c r="AA838" s="28">
        <f t="shared" si="244"/>
        <v>469.75</v>
      </c>
      <c r="AB838" s="28">
        <f t="shared" ref="AB838:AG838" si="245">IFERROR(AVERAGE(P831:P838),"")</f>
        <v>19.875</v>
      </c>
      <c r="AC838" s="28">
        <f t="shared" si="245"/>
        <v>3320.5</v>
      </c>
      <c r="AD838" s="28">
        <f t="shared" si="245"/>
        <v>13.75</v>
      </c>
      <c r="AE838" s="28">
        <f t="shared" si="245"/>
        <v>1034.2043325</v>
      </c>
      <c r="AF838" s="28">
        <f t="shared" si="245"/>
        <v>1034.2051892500001</v>
      </c>
      <c r="AG838" s="28">
        <f t="shared" si="245"/>
        <v>2252.0981516249999</v>
      </c>
      <c r="AH838" s="28">
        <f>IFERROR(AVERAGE(N831:N838),"")</f>
        <v>3</v>
      </c>
      <c r="AI838" s="28">
        <f>IFERROR(AVERAGE(O831:O838),"")</f>
        <v>2</v>
      </c>
      <c r="AJ838" s="28">
        <f>AVERAGE(M831:M838)</f>
        <v>0.875</v>
      </c>
      <c r="AK838">
        <f>COUNTA(D831:D838)</f>
        <v>8</v>
      </c>
      <c r="AL838">
        <f>COUNTIF(M831:M838,"=2")</f>
        <v>3</v>
      </c>
      <c r="AM838">
        <f>COUNTIF(M831:M838,"=1")</f>
        <v>1</v>
      </c>
      <c r="AN838">
        <f>COUNTIF(M831:M838,"=0")</f>
        <v>4</v>
      </c>
      <c r="AO838">
        <f>COUNTIF(M831:M838,"=3")</f>
        <v>0</v>
      </c>
      <c r="AP838">
        <f>COUNTIF(M831:M838,"=")</f>
        <v>0</v>
      </c>
    </row>
    <row r="839" spans="1:42" x14ac:dyDescent="0.2">
      <c r="B839" s="33" t="s">
        <v>98</v>
      </c>
      <c r="V839" s="28">
        <f t="shared" ref="V839:AA839" si="246">IFERROR(AVERAGE(G783:G838),"")</f>
        <v>3078.2123751555555</v>
      </c>
      <c r="W839" s="28">
        <f t="shared" si="246"/>
        <v>3095.8888888888887</v>
      </c>
      <c r="X839" s="28">
        <f t="shared" si="246"/>
        <v>5.1424666666666664E-3</v>
      </c>
      <c r="Y839" s="28">
        <f t="shared" si="246"/>
        <v>567.48889037499998</v>
      </c>
      <c r="Z839" s="28">
        <f t="shared" si="246"/>
        <v>125708.625</v>
      </c>
      <c r="AA839" s="28">
        <f t="shared" si="246"/>
        <v>2860.5892857142858</v>
      </c>
      <c r="AB839" s="28">
        <f t="shared" ref="AB839:AG839" si="247">IFERROR(AVERAGE(P783:P838),"")</f>
        <v>2120.125</v>
      </c>
      <c r="AC839" s="28">
        <f t="shared" si="247"/>
        <v>4892.9285714285716</v>
      </c>
      <c r="AD839" s="28">
        <f t="shared" si="247"/>
        <v>2113.0178571428573</v>
      </c>
      <c r="AE839" s="28">
        <f t="shared" si="247"/>
        <v>153.24701533333334</v>
      </c>
      <c r="AF839" s="28">
        <f t="shared" si="247"/>
        <v>153.24765468888887</v>
      </c>
      <c r="AG839" s="28">
        <f t="shared" si="247"/>
        <v>381.28564439285719</v>
      </c>
      <c r="AH839" s="28">
        <f>IFERROR(AVERAGE(N783:N838),"")</f>
        <v>2.9777777777777779</v>
      </c>
      <c r="AI839" s="28">
        <f>IFERROR(AVERAGE(O783:O838),"")</f>
        <v>1.9555555555555555</v>
      </c>
      <c r="AJ839" s="28">
        <f>AVERAGE(M783:M838)</f>
        <v>1.8928571428571428</v>
      </c>
      <c r="AK839">
        <f>COUNTA(D783:D838)</f>
        <v>56</v>
      </c>
      <c r="AL839">
        <f>COUNTIF(M783:M838,"=2")</f>
        <v>43</v>
      </c>
      <c r="AM839">
        <f>COUNTIF(M783:M838,"=1")</f>
        <v>2</v>
      </c>
      <c r="AN839">
        <f>COUNTIF(M783:M838,"=0")</f>
        <v>5</v>
      </c>
      <c r="AO839">
        <f>COUNTIF(M783:M838,"=3")</f>
        <v>6</v>
      </c>
      <c r="AP839">
        <f>COUNTIF(M783:M838,"=")</f>
        <v>0</v>
      </c>
    </row>
    <row r="840" spans="1:42" x14ac:dyDescent="0.2">
      <c r="V840" s="28">
        <f t="shared" ref="V840:AA840" si="248">MIN(G783:G838)</f>
        <v>1869</v>
      </c>
      <c r="W840" s="28">
        <f t="shared" si="248"/>
        <v>1869</v>
      </c>
      <c r="X840" s="28">
        <f t="shared" si="248"/>
        <v>0</v>
      </c>
      <c r="Y840" s="28">
        <f t="shared" si="248"/>
        <v>2.5469999999999998E-3</v>
      </c>
      <c r="Z840" s="28">
        <f t="shared" si="248"/>
        <v>0</v>
      </c>
      <c r="AA840" s="28">
        <f t="shared" si="248"/>
        <v>0</v>
      </c>
      <c r="AB840" s="28">
        <f t="shared" ref="AB840:AG840" si="249">MIN(P783:P838)</f>
        <v>0</v>
      </c>
      <c r="AC840" s="28">
        <f t="shared" si="249"/>
        <v>0</v>
      </c>
      <c r="AD840" s="28">
        <f t="shared" si="249"/>
        <v>0</v>
      </c>
      <c r="AE840" s="28">
        <f t="shared" si="249"/>
        <v>5.0309E-2</v>
      </c>
      <c r="AF840" s="28">
        <f t="shared" si="249"/>
        <v>5.0966999999999998E-2</v>
      </c>
      <c r="AG840" s="28">
        <f t="shared" si="249"/>
        <v>0</v>
      </c>
      <c r="AH840" s="28">
        <f>MIN(N783:N838)</f>
        <v>1</v>
      </c>
      <c r="AI840" s="28">
        <f>MIN(O783:O838)</f>
        <v>1</v>
      </c>
      <c r="AJ840" s="28">
        <f>MIN(M783:M838)</f>
        <v>0</v>
      </c>
    </row>
    <row r="841" spans="1:42" x14ac:dyDescent="0.2">
      <c r="V841" s="28">
        <f t="shared" ref="V841:AA841" si="250">MAX(G783:G838)</f>
        <v>4633</v>
      </c>
      <c r="W841" s="28">
        <f t="shared" si="250"/>
        <v>4633</v>
      </c>
      <c r="X841" s="28">
        <f t="shared" si="250"/>
        <v>0.179395</v>
      </c>
      <c r="Y841" s="28">
        <f t="shared" si="250"/>
        <v>3615.0530709999998</v>
      </c>
      <c r="Z841" s="28">
        <f t="shared" si="250"/>
        <v>1265706</v>
      </c>
      <c r="AA841" s="28">
        <f t="shared" si="250"/>
        <v>59325</v>
      </c>
      <c r="AB841" s="28">
        <f t="shared" ref="AB841:AG841" si="251">MAX(P783:P838)</f>
        <v>58058</v>
      </c>
      <c r="AC841" s="28">
        <f t="shared" si="251"/>
        <v>60322</v>
      </c>
      <c r="AD841" s="28">
        <f t="shared" si="251"/>
        <v>58058</v>
      </c>
      <c r="AE841" s="28">
        <f t="shared" si="251"/>
        <v>2994.2144499999999</v>
      </c>
      <c r="AF841" s="28">
        <f t="shared" si="251"/>
        <v>2994.2154289999999</v>
      </c>
      <c r="AG841" s="28">
        <f t="shared" si="251"/>
        <v>3600.057292</v>
      </c>
      <c r="AH841" s="28">
        <f>MAX(N783:N838)</f>
        <v>5</v>
      </c>
      <c r="AI841" s="28">
        <f>MAX(O783:O838)</f>
        <v>2</v>
      </c>
      <c r="AJ841" s="28">
        <f>MAX(M783:M838)</f>
        <v>3</v>
      </c>
    </row>
    <row r="842" spans="1:42" x14ac:dyDescent="0.2">
      <c r="A842" s="42" t="s">
        <v>155</v>
      </c>
      <c r="V842"/>
      <c r="W842"/>
      <c r="X842"/>
      <c r="Y842"/>
      <c r="Z842"/>
      <c r="AA842"/>
      <c r="AB842"/>
      <c r="AC842"/>
      <c r="AD842"/>
      <c r="AE842"/>
      <c r="AF842"/>
      <c r="AG842"/>
      <c r="AH842"/>
      <c r="AI842"/>
      <c r="AJ842"/>
    </row>
    <row r="843" spans="1:42" x14ac:dyDescent="0.2">
      <c r="A843" s="33">
        <v>1</v>
      </c>
      <c r="B843" s="33" t="s">
        <v>92</v>
      </c>
      <c r="C843" t="s">
        <v>0</v>
      </c>
      <c r="D843">
        <v>25</v>
      </c>
      <c r="E843">
        <v>200</v>
      </c>
      <c r="F843">
        <v>0</v>
      </c>
      <c r="G843">
        <v>2113</v>
      </c>
      <c r="H843">
        <v>2113</v>
      </c>
      <c r="I843">
        <v>0</v>
      </c>
      <c r="J843">
        <v>0.40331400000000001</v>
      </c>
      <c r="K843">
        <v>0</v>
      </c>
      <c r="L843">
        <v>8</v>
      </c>
      <c r="M843">
        <v>2</v>
      </c>
      <c r="N843">
        <v>4</v>
      </c>
      <c r="O843">
        <v>1</v>
      </c>
      <c r="P843">
        <v>85</v>
      </c>
      <c r="Q843">
        <v>6</v>
      </c>
      <c r="R843">
        <v>74</v>
      </c>
      <c r="S843">
        <v>0.39831499999999997</v>
      </c>
      <c r="T843">
        <v>0.399065</v>
      </c>
      <c r="U843">
        <v>0.37498500000000001</v>
      </c>
      <c r="V843"/>
      <c r="W843"/>
      <c r="X843"/>
      <c r="Y843"/>
      <c r="Z843"/>
      <c r="AA843"/>
      <c r="AB843"/>
      <c r="AC843"/>
      <c r="AD843"/>
      <c r="AE843"/>
      <c r="AF843"/>
      <c r="AG843"/>
      <c r="AH843"/>
      <c r="AI843"/>
      <c r="AJ843"/>
    </row>
    <row r="844" spans="1:42" x14ac:dyDescent="0.2">
      <c r="A844" s="33">
        <v>1</v>
      </c>
      <c r="B844" s="33" t="s">
        <v>92</v>
      </c>
      <c r="C844" t="s">
        <v>1</v>
      </c>
      <c r="D844">
        <v>25</v>
      </c>
      <c r="E844">
        <v>200</v>
      </c>
      <c r="F844">
        <v>0</v>
      </c>
      <c r="G844">
        <v>1903</v>
      </c>
      <c r="H844">
        <v>1903</v>
      </c>
      <c r="I844">
        <v>0</v>
      </c>
      <c r="J844">
        <v>0.23217399999999999</v>
      </c>
      <c r="K844">
        <v>0</v>
      </c>
      <c r="L844">
        <v>2</v>
      </c>
      <c r="M844">
        <v>2</v>
      </c>
      <c r="N844">
        <v>3</v>
      </c>
      <c r="O844">
        <v>1</v>
      </c>
      <c r="P844">
        <v>9</v>
      </c>
      <c r="Q844">
        <v>2</v>
      </c>
      <c r="R844">
        <v>5</v>
      </c>
      <c r="S844">
        <v>0.22781100000000001</v>
      </c>
      <c r="T844">
        <v>0.228462</v>
      </c>
      <c r="U844">
        <v>0.20752599999999999</v>
      </c>
      <c r="V844"/>
      <c r="W844"/>
      <c r="X844"/>
      <c r="Y844"/>
      <c r="Z844"/>
      <c r="AA844"/>
      <c r="AB844"/>
      <c r="AC844"/>
      <c r="AD844"/>
      <c r="AE844"/>
      <c r="AF844"/>
      <c r="AG844"/>
      <c r="AH844"/>
      <c r="AI844"/>
      <c r="AJ844"/>
    </row>
    <row r="845" spans="1:42" x14ac:dyDescent="0.2">
      <c r="A845" s="33">
        <v>1</v>
      </c>
      <c r="B845" s="33" t="s">
        <v>92</v>
      </c>
      <c r="C845" t="s">
        <v>2</v>
      </c>
      <c r="D845">
        <v>25</v>
      </c>
      <c r="E845">
        <v>200</v>
      </c>
      <c r="F845">
        <v>0</v>
      </c>
      <c r="G845">
        <v>1903</v>
      </c>
      <c r="H845">
        <v>1903</v>
      </c>
      <c r="I845">
        <v>0</v>
      </c>
      <c r="J845">
        <v>0.49588700000000002</v>
      </c>
      <c r="K845">
        <v>0</v>
      </c>
      <c r="L845">
        <v>21</v>
      </c>
      <c r="M845">
        <v>2</v>
      </c>
      <c r="N845">
        <v>3</v>
      </c>
      <c r="O845">
        <v>1</v>
      </c>
      <c r="P845">
        <v>23</v>
      </c>
      <c r="Q845">
        <v>57</v>
      </c>
      <c r="R845">
        <v>14</v>
      </c>
      <c r="S845">
        <v>0.48393599999999998</v>
      </c>
      <c r="T845">
        <v>0.48466900000000002</v>
      </c>
      <c r="U845">
        <v>0.32822699999999999</v>
      </c>
      <c r="V845"/>
      <c r="W845"/>
      <c r="X845"/>
      <c r="Y845"/>
      <c r="Z845"/>
      <c r="AA845"/>
      <c r="AB845"/>
      <c r="AC845"/>
      <c r="AD845"/>
      <c r="AE845"/>
      <c r="AF845"/>
      <c r="AG845"/>
      <c r="AH845"/>
      <c r="AI845"/>
      <c r="AJ845"/>
    </row>
    <row r="846" spans="1:42" x14ac:dyDescent="0.2">
      <c r="A846" s="33">
        <v>1</v>
      </c>
      <c r="B846" s="33" t="s">
        <v>92</v>
      </c>
      <c r="C846" t="s">
        <v>3</v>
      </c>
      <c r="D846">
        <v>25</v>
      </c>
      <c r="E846">
        <v>200</v>
      </c>
      <c r="F846">
        <v>0</v>
      </c>
      <c r="G846">
        <v>1869</v>
      </c>
      <c r="H846">
        <v>1869</v>
      </c>
      <c r="I846">
        <v>0</v>
      </c>
      <c r="J846">
        <v>0.49990600000000002</v>
      </c>
      <c r="K846">
        <v>0</v>
      </c>
      <c r="L846">
        <v>32</v>
      </c>
      <c r="M846">
        <v>2</v>
      </c>
      <c r="N846">
        <v>3</v>
      </c>
      <c r="O846">
        <v>1</v>
      </c>
      <c r="P846">
        <v>29</v>
      </c>
      <c r="Q846">
        <v>96</v>
      </c>
      <c r="R846">
        <v>17</v>
      </c>
      <c r="S846">
        <v>0.49553900000000001</v>
      </c>
      <c r="T846">
        <v>0.49620700000000001</v>
      </c>
      <c r="U846">
        <v>0.37570500000000001</v>
      </c>
      <c r="V846"/>
      <c r="W846"/>
      <c r="X846"/>
      <c r="Y846"/>
      <c r="Z846"/>
      <c r="AA846"/>
      <c r="AB846"/>
      <c r="AC846"/>
      <c r="AD846"/>
      <c r="AE846"/>
      <c r="AF846"/>
      <c r="AG846"/>
      <c r="AH846"/>
      <c r="AI846"/>
      <c r="AJ846"/>
    </row>
    <row r="847" spans="1:42" x14ac:dyDescent="0.2">
      <c r="A847" s="33">
        <v>1</v>
      </c>
      <c r="B847" s="33" t="s">
        <v>92</v>
      </c>
      <c r="C847" t="s">
        <v>4</v>
      </c>
      <c r="D847">
        <v>25</v>
      </c>
      <c r="E847">
        <v>200</v>
      </c>
      <c r="F847">
        <v>0</v>
      </c>
      <c r="G847">
        <v>1913</v>
      </c>
      <c r="H847">
        <v>1913</v>
      </c>
      <c r="I847">
        <v>0</v>
      </c>
      <c r="J847">
        <v>8.0209000000000003E-2</v>
      </c>
      <c r="K847">
        <v>0</v>
      </c>
      <c r="L847">
        <v>6</v>
      </c>
      <c r="M847">
        <v>2</v>
      </c>
      <c r="N847">
        <v>3</v>
      </c>
      <c r="O847">
        <v>1</v>
      </c>
      <c r="P847">
        <v>123</v>
      </c>
      <c r="Q847">
        <v>2</v>
      </c>
      <c r="R847">
        <v>121</v>
      </c>
      <c r="S847">
        <v>5.5100000000000003E-2</v>
      </c>
      <c r="T847">
        <v>5.5875000000000001E-2</v>
      </c>
      <c r="U847">
        <v>4.4019000000000003E-2</v>
      </c>
      <c r="V847"/>
      <c r="W847"/>
      <c r="X847"/>
      <c r="Y847"/>
      <c r="Z847"/>
      <c r="AA847"/>
      <c r="AB847"/>
      <c r="AC847"/>
      <c r="AD847"/>
      <c r="AE847"/>
      <c r="AF847"/>
      <c r="AG847"/>
      <c r="AH847"/>
      <c r="AI847"/>
      <c r="AJ847"/>
    </row>
    <row r="848" spans="1:42" x14ac:dyDescent="0.2">
      <c r="A848" s="33">
        <v>1</v>
      </c>
      <c r="B848" s="33" t="s">
        <v>92</v>
      </c>
      <c r="C848" t="s">
        <v>5</v>
      </c>
      <c r="D848">
        <v>25</v>
      </c>
      <c r="E848">
        <v>200</v>
      </c>
      <c r="F848">
        <v>0</v>
      </c>
      <c r="G848">
        <v>2214</v>
      </c>
      <c r="H848">
        <v>2214</v>
      </c>
      <c r="I848">
        <v>0</v>
      </c>
      <c r="J848">
        <v>1.1876409999999999</v>
      </c>
      <c r="K848">
        <v>223</v>
      </c>
      <c r="L848">
        <v>87</v>
      </c>
      <c r="M848">
        <v>2</v>
      </c>
      <c r="N848">
        <v>4</v>
      </c>
      <c r="O848">
        <v>1</v>
      </c>
      <c r="P848">
        <v>212</v>
      </c>
      <c r="Q848">
        <v>11</v>
      </c>
      <c r="R848">
        <v>207</v>
      </c>
      <c r="S848">
        <v>0.18621299999999999</v>
      </c>
      <c r="T848">
        <v>0.187</v>
      </c>
      <c r="U848">
        <v>1.11151</v>
      </c>
      <c r="V848"/>
      <c r="W848"/>
      <c r="X848"/>
      <c r="Y848"/>
      <c r="Z848"/>
      <c r="AA848"/>
      <c r="AB848"/>
      <c r="AC848"/>
      <c r="AD848"/>
      <c r="AE848"/>
      <c r="AF848"/>
      <c r="AG848"/>
      <c r="AH848"/>
      <c r="AI848"/>
      <c r="AJ848"/>
    </row>
    <row r="849" spans="1:42" x14ac:dyDescent="0.2">
      <c r="A849" s="33">
        <v>1</v>
      </c>
      <c r="B849" s="33" t="s">
        <v>92</v>
      </c>
      <c r="C849" t="s">
        <v>6</v>
      </c>
      <c r="D849">
        <v>25</v>
      </c>
      <c r="E849">
        <v>200</v>
      </c>
      <c r="F849">
        <v>0</v>
      </c>
      <c r="G849">
        <v>1913</v>
      </c>
      <c r="H849">
        <v>1913</v>
      </c>
      <c r="I849">
        <v>0</v>
      </c>
      <c r="J849">
        <v>0.11391999999999999</v>
      </c>
      <c r="K849">
        <v>0</v>
      </c>
      <c r="L849">
        <v>4</v>
      </c>
      <c r="M849">
        <v>2</v>
      </c>
      <c r="N849">
        <v>3</v>
      </c>
      <c r="O849">
        <v>1</v>
      </c>
      <c r="P849">
        <v>109</v>
      </c>
      <c r="Q849">
        <v>2</v>
      </c>
      <c r="R849">
        <v>107</v>
      </c>
      <c r="S849">
        <v>8.3400000000000002E-2</v>
      </c>
      <c r="T849">
        <v>8.4098999999999993E-2</v>
      </c>
      <c r="U849">
        <v>6.9498000000000004E-2</v>
      </c>
      <c r="V849"/>
      <c r="W849"/>
      <c r="X849"/>
      <c r="Y849"/>
      <c r="Z849"/>
      <c r="AA849"/>
      <c r="AB849"/>
      <c r="AC849"/>
      <c r="AD849"/>
      <c r="AE849"/>
      <c r="AF849"/>
      <c r="AG849"/>
      <c r="AH849"/>
      <c r="AI849"/>
      <c r="AJ849"/>
    </row>
    <row r="850" spans="1:42" x14ac:dyDescent="0.2">
      <c r="A850" s="33">
        <v>1</v>
      </c>
      <c r="B850" s="33" t="s">
        <v>92</v>
      </c>
      <c r="C850" t="s">
        <v>7</v>
      </c>
      <c r="D850">
        <v>25</v>
      </c>
      <c r="E850">
        <v>200</v>
      </c>
      <c r="F850">
        <v>0</v>
      </c>
      <c r="G850">
        <v>1913</v>
      </c>
      <c r="H850">
        <v>1913</v>
      </c>
      <c r="I850">
        <v>0</v>
      </c>
      <c r="J850">
        <v>0.28828599999999999</v>
      </c>
      <c r="K850">
        <v>0</v>
      </c>
      <c r="L850">
        <v>11</v>
      </c>
      <c r="M850">
        <v>2</v>
      </c>
      <c r="N850">
        <v>3</v>
      </c>
      <c r="O850">
        <v>1</v>
      </c>
      <c r="P850">
        <v>12</v>
      </c>
      <c r="Q850">
        <v>12</v>
      </c>
      <c r="R850">
        <v>6</v>
      </c>
      <c r="S850">
        <v>0.28103299999999998</v>
      </c>
      <c r="T850">
        <v>0.28204899999999999</v>
      </c>
      <c r="U850">
        <v>0.23657300000000001</v>
      </c>
      <c r="V850"/>
      <c r="W850"/>
      <c r="X850"/>
      <c r="Y850"/>
      <c r="Z850"/>
      <c r="AA850"/>
      <c r="AB850"/>
      <c r="AC850"/>
      <c r="AD850"/>
      <c r="AE850"/>
      <c r="AF850"/>
      <c r="AG850"/>
      <c r="AH850"/>
      <c r="AI850"/>
      <c r="AJ850"/>
    </row>
    <row r="851" spans="1:42" x14ac:dyDescent="0.2">
      <c r="A851" s="33">
        <v>1</v>
      </c>
      <c r="B851" s="33" t="s">
        <v>92</v>
      </c>
      <c r="C851" t="s">
        <v>8</v>
      </c>
      <c r="D851">
        <v>25</v>
      </c>
      <c r="E851">
        <v>200</v>
      </c>
      <c r="F851">
        <v>0</v>
      </c>
      <c r="G851">
        <v>1913</v>
      </c>
      <c r="H851">
        <v>1913</v>
      </c>
      <c r="I851">
        <v>0</v>
      </c>
      <c r="J851">
        <v>0.45535900000000001</v>
      </c>
      <c r="K851">
        <v>0</v>
      </c>
      <c r="L851">
        <v>26</v>
      </c>
      <c r="M851">
        <v>2</v>
      </c>
      <c r="N851">
        <v>3</v>
      </c>
      <c r="O851">
        <v>1</v>
      </c>
      <c r="P851">
        <v>45</v>
      </c>
      <c r="Q851">
        <v>56</v>
      </c>
      <c r="R851">
        <v>36</v>
      </c>
      <c r="S851">
        <v>0.42142499999999999</v>
      </c>
      <c r="T851">
        <v>0.42286299999999999</v>
      </c>
      <c r="U851">
        <v>0.31342399999999998</v>
      </c>
      <c r="V851" s="28">
        <f t="shared" ref="V851:AA851" si="252">IFERROR(AVERAGE(G843:G851),"")</f>
        <v>1961.5555555555557</v>
      </c>
      <c r="W851" s="28">
        <f t="shared" si="252"/>
        <v>1961.5555555555557</v>
      </c>
      <c r="X851" s="28">
        <f t="shared" si="252"/>
        <v>0</v>
      </c>
      <c r="Y851" s="28">
        <f t="shared" si="252"/>
        <v>0.4174106666666666</v>
      </c>
      <c r="Z851" s="28">
        <f t="shared" si="252"/>
        <v>24.777777777777779</v>
      </c>
      <c r="AA851" s="28">
        <f t="shared" si="252"/>
        <v>21.888888888888889</v>
      </c>
      <c r="AB851" s="28">
        <f t="shared" ref="AB851:AG851" si="253">IFERROR(AVERAGE(P843:P851),"")</f>
        <v>71.888888888888886</v>
      </c>
      <c r="AC851" s="28">
        <f t="shared" si="253"/>
        <v>27.111111111111111</v>
      </c>
      <c r="AD851" s="28">
        <f t="shared" si="253"/>
        <v>65.222222222222229</v>
      </c>
      <c r="AE851" s="28">
        <f t="shared" si="253"/>
        <v>0.29253022222222219</v>
      </c>
      <c r="AF851" s="28">
        <f t="shared" si="253"/>
        <v>0.2933654444444444</v>
      </c>
      <c r="AG851" s="28">
        <f t="shared" si="253"/>
        <v>0.34016299999999994</v>
      </c>
      <c r="AH851" s="28">
        <f>IFERROR(AVERAGE(N843:N851),"")</f>
        <v>3.2222222222222223</v>
      </c>
      <c r="AI851" s="28">
        <f>IFERROR(AVERAGE(O843:O851),"")</f>
        <v>1</v>
      </c>
      <c r="AJ851" s="28">
        <f>IFERROR(AVERAGE(M843:M851),"")</f>
        <v>2</v>
      </c>
      <c r="AK851">
        <f>COUNTA(D843:D851)</f>
        <v>9</v>
      </c>
      <c r="AL851">
        <f>COUNTIF(M843:M851,"=2")</f>
        <v>9</v>
      </c>
      <c r="AM851">
        <f>COUNTIF(M843:M851,"=1")</f>
        <v>0</v>
      </c>
      <c r="AN851">
        <f>COUNTIF(M843:M851,"=0")</f>
        <v>0</v>
      </c>
      <c r="AO851">
        <f>COUNTIF(M843:M851,"=3")</f>
        <v>0</v>
      </c>
      <c r="AP851">
        <f>COUNTIF(M843:M851,"=")</f>
        <v>0</v>
      </c>
    </row>
    <row r="852" spans="1:42" x14ac:dyDescent="0.2">
      <c r="A852" s="33">
        <v>1</v>
      </c>
      <c r="B852" s="33" t="s">
        <v>93</v>
      </c>
      <c r="C852" t="s">
        <v>9</v>
      </c>
      <c r="D852">
        <v>25</v>
      </c>
      <c r="E852">
        <v>200</v>
      </c>
      <c r="F852">
        <v>0</v>
      </c>
      <c r="G852" t="s">
        <v>56</v>
      </c>
      <c r="H852" t="s">
        <v>56</v>
      </c>
      <c r="I852" t="s">
        <v>56</v>
      </c>
      <c r="J852">
        <v>2.8679999999999999E-3</v>
      </c>
      <c r="K852">
        <v>0</v>
      </c>
      <c r="L852">
        <v>0</v>
      </c>
      <c r="M852">
        <v>3</v>
      </c>
      <c r="N852" t="s">
        <v>56</v>
      </c>
      <c r="O852" t="s">
        <v>56</v>
      </c>
      <c r="P852">
        <v>0</v>
      </c>
      <c r="Q852">
        <v>0</v>
      </c>
      <c r="R852">
        <v>0</v>
      </c>
      <c r="S852" t="s">
        <v>56</v>
      </c>
      <c r="T852" t="s">
        <v>56</v>
      </c>
      <c r="U852">
        <v>0</v>
      </c>
      <c r="V852"/>
      <c r="W852"/>
      <c r="X852"/>
      <c r="Y852"/>
      <c r="Z852"/>
      <c r="AA852"/>
      <c r="AB852"/>
      <c r="AC852"/>
      <c r="AD852"/>
      <c r="AE852"/>
      <c r="AF852"/>
      <c r="AG852"/>
      <c r="AH852"/>
      <c r="AI852"/>
      <c r="AJ852"/>
    </row>
    <row r="853" spans="1:42" x14ac:dyDescent="0.2">
      <c r="A853" s="33">
        <v>1</v>
      </c>
      <c r="B853" s="33" t="s">
        <v>93</v>
      </c>
      <c r="C853" t="s">
        <v>10</v>
      </c>
      <c r="D853">
        <v>25</v>
      </c>
      <c r="E853">
        <v>200</v>
      </c>
      <c r="F853">
        <v>0</v>
      </c>
      <c r="G853" t="s">
        <v>56</v>
      </c>
      <c r="H853" t="s">
        <v>56</v>
      </c>
      <c r="I853" t="s">
        <v>56</v>
      </c>
      <c r="J853">
        <v>1.5212E-2</v>
      </c>
      <c r="K853">
        <v>0</v>
      </c>
      <c r="L853">
        <v>0</v>
      </c>
      <c r="M853">
        <v>3</v>
      </c>
      <c r="N853" t="s">
        <v>56</v>
      </c>
      <c r="O853" t="s">
        <v>56</v>
      </c>
      <c r="P853">
        <v>0</v>
      </c>
      <c r="Q853">
        <v>0</v>
      </c>
      <c r="R853">
        <v>0</v>
      </c>
      <c r="S853" t="s">
        <v>56</v>
      </c>
      <c r="T853" t="s">
        <v>56</v>
      </c>
      <c r="U853">
        <v>0</v>
      </c>
      <c r="V853"/>
      <c r="W853"/>
      <c r="X853"/>
      <c r="Y853"/>
      <c r="Z853"/>
      <c r="AA853"/>
      <c r="AB853"/>
      <c r="AC853"/>
      <c r="AD853"/>
      <c r="AE853"/>
      <c r="AF853"/>
      <c r="AG853"/>
      <c r="AH853"/>
      <c r="AI853"/>
      <c r="AJ853"/>
    </row>
    <row r="854" spans="1:42" x14ac:dyDescent="0.2">
      <c r="A854" s="33">
        <v>1</v>
      </c>
      <c r="B854" s="33" t="s">
        <v>93</v>
      </c>
      <c r="C854" t="s">
        <v>11</v>
      </c>
      <c r="D854">
        <v>25</v>
      </c>
      <c r="E854">
        <v>200</v>
      </c>
      <c r="F854">
        <v>0</v>
      </c>
      <c r="G854" t="s">
        <v>56</v>
      </c>
      <c r="H854" t="s">
        <v>56</v>
      </c>
      <c r="I854" t="s">
        <v>56</v>
      </c>
      <c r="J854">
        <v>3.4372E-2</v>
      </c>
      <c r="K854">
        <v>0</v>
      </c>
      <c r="L854">
        <v>0</v>
      </c>
      <c r="M854">
        <v>3</v>
      </c>
      <c r="N854" t="s">
        <v>56</v>
      </c>
      <c r="O854" t="s">
        <v>56</v>
      </c>
      <c r="P854">
        <v>0</v>
      </c>
      <c r="Q854">
        <v>0</v>
      </c>
      <c r="R854">
        <v>0</v>
      </c>
      <c r="S854" t="s">
        <v>56</v>
      </c>
      <c r="T854" t="s">
        <v>56</v>
      </c>
      <c r="U854">
        <v>0</v>
      </c>
      <c r="V854"/>
      <c r="W854"/>
      <c r="X854"/>
      <c r="Y854"/>
      <c r="Z854"/>
      <c r="AA854"/>
      <c r="AB854"/>
      <c r="AC854"/>
      <c r="AD854"/>
      <c r="AE854"/>
      <c r="AF854"/>
      <c r="AG854"/>
      <c r="AH854"/>
      <c r="AI854"/>
      <c r="AJ854"/>
    </row>
    <row r="855" spans="1:42" x14ac:dyDescent="0.2">
      <c r="A855" s="33">
        <v>1</v>
      </c>
      <c r="B855" s="33" t="s">
        <v>93</v>
      </c>
      <c r="C855" t="s">
        <v>12</v>
      </c>
      <c r="D855">
        <v>25</v>
      </c>
      <c r="E855">
        <v>200</v>
      </c>
      <c r="F855">
        <v>0</v>
      </c>
      <c r="G855" t="s">
        <v>56</v>
      </c>
      <c r="H855" t="s">
        <v>56</v>
      </c>
      <c r="I855" t="s">
        <v>56</v>
      </c>
      <c r="J855">
        <v>3.8505999999999999E-2</v>
      </c>
      <c r="K855">
        <v>0</v>
      </c>
      <c r="L855">
        <v>0</v>
      </c>
      <c r="M855">
        <v>3</v>
      </c>
      <c r="N855" t="s">
        <v>56</v>
      </c>
      <c r="O855" t="s">
        <v>56</v>
      </c>
      <c r="P855">
        <v>0</v>
      </c>
      <c r="Q855">
        <v>0</v>
      </c>
      <c r="R855">
        <v>0</v>
      </c>
      <c r="S855" t="s">
        <v>56</v>
      </c>
      <c r="T855" t="s">
        <v>56</v>
      </c>
      <c r="U855">
        <v>0</v>
      </c>
      <c r="V855"/>
      <c r="W855"/>
      <c r="X855"/>
      <c r="Y855"/>
      <c r="Z855"/>
      <c r="AA855"/>
      <c r="AB855"/>
      <c r="AC855"/>
      <c r="AD855"/>
      <c r="AE855"/>
      <c r="AF855"/>
      <c r="AG855"/>
      <c r="AH855"/>
      <c r="AI855"/>
      <c r="AJ855"/>
    </row>
    <row r="856" spans="1:42" x14ac:dyDescent="0.2">
      <c r="A856" s="33">
        <v>1</v>
      </c>
      <c r="B856" s="33" t="s">
        <v>93</v>
      </c>
      <c r="C856" t="s">
        <v>13</v>
      </c>
      <c r="D856">
        <v>25</v>
      </c>
      <c r="E856">
        <v>200</v>
      </c>
      <c r="F856">
        <v>0</v>
      </c>
      <c r="G856" t="s">
        <v>56</v>
      </c>
      <c r="H856" t="s">
        <v>56</v>
      </c>
      <c r="I856" t="s">
        <v>56</v>
      </c>
      <c r="J856">
        <v>8.7349999999999997E-3</v>
      </c>
      <c r="K856">
        <v>0</v>
      </c>
      <c r="L856">
        <v>0</v>
      </c>
      <c r="M856">
        <v>3</v>
      </c>
      <c r="N856" t="s">
        <v>56</v>
      </c>
      <c r="O856" t="s">
        <v>56</v>
      </c>
      <c r="P856">
        <v>0</v>
      </c>
      <c r="Q856">
        <v>0</v>
      </c>
      <c r="R856">
        <v>0</v>
      </c>
      <c r="S856" t="s">
        <v>56</v>
      </c>
      <c r="T856" t="s">
        <v>56</v>
      </c>
      <c r="U856">
        <v>0</v>
      </c>
      <c r="V856"/>
      <c r="W856"/>
      <c r="X856"/>
      <c r="Y856"/>
      <c r="Z856"/>
      <c r="AA856"/>
      <c r="AB856"/>
      <c r="AC856"/>
      <c r="AD856"/>
      <c r="AE856"/>
      <c r="AF856"/>
      <c r="AG856"/>
      <c r="AH856"/>
      <c r="AI856"/>
      <c r="AJ856"/>
    </row>
    <row r="857" spans="1:42" x14ac:dyDescent="0.2">
      <c r="A857" s="33">
        <v>1</v>
      </c>
      <c r="B857" s="33" t="s">
        <v>93</v>
      </c>
      <c r="C857" t="s">
        <v>14</v>
      </c>
      <c r="D857">
        <v>25</v>
      </c>
      <c r="E857">
        <v>200</v>
      </c>
      <c r="F857">
        <v>0</v>
      </c>
      <c r="G857" t="s">
        <v>56</v>
      </c>
      <c r="H857" t="s">
        <v>56</v>
      </c>
      <c r="I857" t="s">
        <v>56</v>
      </c>
      <c r="J857">
        <v>2.6151000000000001E-2</v>
      </c>
      <c r="K857">
        <v>0</v>
      </c>
      <c r="L857">
        <v>0</v>
      </c>
      <c r="M857">
        <v>3</v>
      </c>
      <c r="N857" t="s">
        <v>56</v>
      </c>
      <c r="O857" t="s">
        <v>56</v>
      </c>
      <c r="P857">
        <v>0</v>
      </c>
      <c r="Q857">
        <v>0</v>
      </c>
      <c r="R857">
        <v>0</v>
      </c>
      <c r="S857" t="s">
        <v>56</v>
      </c>
      <c r="T857" t="s">
        <v>56</v>
      </c>
      <c r="U857">
        <v>0</v>
      </c>
      <c r="V857"/>
      <c r="W857"/>
      <c r="X857"/>
      <c r="Y857"/>
      <c r="Z857"/>
      <c r="AA857"/>
      <c r="AB857"/>
      <c r="AC857"/>
      <c r="AD857"/>
      <c r="AE857"/>
      <c r="AF857"/>
      <c r="AG857"/>
      <c r="AH857"/>
      <c r="AI857"/>
      <c r="AJ857"/>
    </row>
    <row r="858" spans="1:42" x14ac:dyDescent="0.2">
      <c r="A858" s="33">
        <v>1</v>
      </c>
      <c r="B858" s="33" t="s">
        <v>93</v>
      </c>
      <c r="C858" t="s">
        <v>15</v>
      </c>
      <c r="D858">
        <v>25</v>
      </c>
      <c r="E858">
        <v>200</v>
      </c>
      <c r="F858">
        <v>0</v>
      </c>
      <c r="G858" t="s">
        <v>56</v>
      </c>
      <c r="H858" t="s">
        <v>56</v>
      </c>
      <c r="I858" t="s">
        <v>56</v>
      </c>
      <c r="J858">
        <v>3.3451000000000002E-2</v>
      </c>
      <c r="K858">
        <v>0</v>
      </c>
      <c r="L858">
        <v>0</v>
      </c>
      <c r="M858">
        <v>3</v>
      </c>
      <c r="N858" t="s">
        <v>56</v>
      </c>
      <c r="O858" t="s">
        <v>56</v>
      </c>
      <c r="P858">
        <v>0</v>
      </c>
      <c r="Q858">
        <v>0</v>
      </c>
      <c r="R858">
        <v>0</v>
      </c>
      <c r="S858" t="s">
        <v>56</v>
      </c>
      <c r="T858" t="s">
        <v>56</v>
      </c>
      <c r="U858">
        <v>0</v>
      </c>
      <c r="V858"/>
      <c r="W858"/>
      <c r="X858"/>
      <c r="Y858"/>
      <c r="Z858"/>
      <c r="AA858"/>
      <c r="AB858"/>
      <c r="AC858"/>
      <c r="AD858"/>
      <c r="AE858"/>
      <c r="AF858"/>
      <c r="AG858"/>
      <c r="AH858"/>
      <c r="AI858"/>
      <c r="AJ858"/>
    </row>
    <row r="859" spans="1:42" x14ac:dyDescent="0.2">
      <c r="A859" s="33">
        <v>1</v>
      </c>
      <c r="B859" s="33" t="s">
        <v>93</v>
      </c>
      <c r="C859" t="s">
        <v>16</v>
      </c>
      <c r="D859">
        <v>25</v>
      </c>
      <c r="E859">
        <v>200</v>
      </c>
      <c r="F859">
        <v>0</v>
      </c>
      <c r="G859" t="s">
        <v>56</v>
      </c>
      <c r="H859" t="s">
        <v>56</v>
      </c>
      <c r="I859" t="s">
        <v>56</v>
      </c>
      <c r="J859">
        <v>3.6527999999999998E-2</v>
      </c>
      <c r="K859">
        <v>0</v>
      </c>
      <c r="L859">
        <v>0</v>
      </c>
      <c r="M859">
        <v>3</v>
      </c>
      <c r="N859" t="s">
        <v>56</v>
      </c>
      <c r="O859" t="s">
        <v>56</v>
      </c>
      <c r="P859">
        <v>0</v>
      </c>
      <c r="Q859">
        <v>0</v>
      </c>
      <c r="R859">
        <v>0</v>
      </c>
      <c r="S859" t="s">
        <v>56</v>
      </c>
      <c r="T859" t="s">
        <v>56</v>
      </c>
      <c r="U859">
        <v>0</v>
      </c>
      <c r="V859"/>
      <c r="W859"/>
      <c r="X859"/>
      <c r="Y859"/>
      <c r="Z859"/>
      <c r="AA859"/>
      <c r="AB859"/>
      <c r="AC859"/>
      <c r="AD859"/>
      <c r="AE859"/>
      <c r="AF859"/>
      <c r="AG859"/>
      <c r="AH859"/>
      <c r="AI859"/>
      <c r="AJ859"/>
    </row>
    <row r="860" spans="1:42" x14ac:dyDescent="0.2">
      <c r="A860" s="33">
        <v>1</v>
      </c>
      <c r="B860" s="33" t="s">
        <v>93</v>
      </c>
      <c r="C860" t="s">
        <v>17</v>
      </c>
      <c r="D860">
        <v>25</v>
      </c>
      <c r="E860">
        <v>200</v>
      </c>
      <c r="F860">
        <v>0</v>
      </c>
      <c r="G860" t="s">
        <v>56</v>
      </c>
      <c r="H860" t="s">
        <v>56</v>
      </c>
      <c r="I860" t="s">
        <v>56</v>
      </c>
      <c r="J860">
        <v>2.4167999999999999E-2</v>
      </c>
      <c r="K860">
        <v>0</v>
      </c>
      <c r="L860">
        <v>0</v>
      </c>
      <c r="M860">
        <v>3</v>
      </c>
      <c r="N860" t="s">
        <v>56</v>
      </c>
      <c r="O860" t="s">
        <v>56</v>
      </c>
      <c r="P860">
        <v>0</v>
      </c>
      <c r="Q860">
        <v>0</v>
      </c>
      <c r="R860">
        <v>0</v>
      </c>
      <c r="S860" t="s">
        <v>56</v>
      </c>
      <c r="T860" t="s">
        <v>56</v>
      </c>
      <c r="U860">
        <v>0</v>
      </c>
      <c r="V860"/>
      <c r="W860"/>
      <c r="X860"/>
      <c r="Y860"/>
      <c r="Z860"/>
      <c r="AA860"/>
      <c r="AB860"/>
      <c r="AC860"/>
      <c r="AD860"/>
      <c r="AE860"/>
      <c r="AF860"/>
      <c r="AG860"/>
      <c r="AH860"/>
      <c r="AI860"/>
      <c r="AJ860"/>
    </row>
    <row r="861" spans="1:42" x14ac:dyDescent="0.2">
      <c r="A861" s="33">
        <v>1</v>
      </c>
      <c r="B861" s="33" t="s">
        <v>93</v>
      </c>
      <c r="C861" t="s">
        <v>18</v>
      </c>
      <c r="D861">
        <v>25</v>
      </c>
      <c r="E861">
        <v>200</v>
      </c>
      <c r="F861">
        <v>0</v>
      </c>
      <c r="G861" t="s">
        <v>56</v>
      </c>
      <c r="H861" t="s">
        <v>56</v>
      </c>
      <c r="I861" t="s">
        <v>56</v>
      </c>
      <c r="J861">
        <v>3.363E-2</v>
      </c>
      <c r="K861">
        <v>0</v>
      </c>
      <c r="L861">
        <v>0</v>
      </c>
      <c r="M861">
        <v>3</v>
      </c>
      <c r="N861" t="s">
        <v>56</v>
      </c>
      <c r="O861" t="s">
        <v>56</v>
      </c>
      <c r="P861">
        <v>0</v>
      </c>
      <c r="Q861">
        <v>0</v>
      </c>
      <c r="R861">
        <v>0</v>
      </c>
      <c r="S861" t="s">
        <v>56</v>
      </c>
      <c r="T861" t="s">
        <v>56</v>
      </c>
      <c r="U861">
        <v>0</v>
      </c>
      <c r="V861"/>
      <c r="W861"/>
      <c r="X861"/>
      <c r="Y861"/>
      <c r="Z861"/>
      <c r="AA861"/>
      <c r="AB861"/>
      <c r="AC861"/>
      <c r="AD861"/>
      <c r="AE861"/>
      <c r="AF861"/>
      <c r="AG861"/>
      <c r="AH861"/>
      <c r="AI861"/>
      <c r="AJ861"/>
    </row>
    <row r="862" spans="1:42" x14ac:dyDescent="0.2">
      <c r="A862" s="33">
        <v>1</v>
      </c>
      <c r="B862" s="33" t="s">
        <v>93</v>
      </c>
      <c r="C862" t="s">
        <v>19</v>
      </c>
      <c r="D862">
        <v>25</v>
      </c>
      <c r="E862">
        <v>200</v>
      </c>
      <c r="F862">
        <v>0</v>
      </c>
      <c r="G862" t="s">
        <v>56</v>
      </c>
      <c r="H862" t="s">
        <v>56</v>
      </c>
      <c r="I862" t="s">
        <v>56</v>
      </c>
      <c r="J862">
        <v>3.5472999999999998E-2</v>
      </c>
      <c r="K862">
        <v>0</v>
      </c>
      <c r="L862">
        <v>0</v>
      </c>
      <c r="M862">
        <v>3</v>
      </c>
      <c r="N862" t="s">
        <v>56</v>
      </c>
      <c r="O862" t="s">
        <v>56</v>
      </c>
      <c r="P862">
        <v>0</v>
      </c>
      <c r="Q862">
        <v>0</v>
      </c>
      <c r="R862">
        <v>0</v>
      </c>
      <c r="S862" t="s">
        <v>56</v>
      </c>
      <c r="T862" t="s">
        <v>56</v>
      </c>
      <c r="U862">
        <v>0</v>
      </c>
      <c r="V862"/>
      <c r="W862"/>
      <c r="X862"/>
      <c r="Y862"/>
      <c r="Z862"/>
      <c r="AA862"/>
      <c r="AB862"/>
      <c r="AC862"/>
      <c r="AD862"/>
      <c r="AE862"/>
      <c r="AF862"/>
      <c r="AG862"/>
      <c r="AH862"/>
      <c r="AI862"/>
      <c r="AJ862"/>
    </row>
    <row r="863" spans="1:42" x14ac:dyDescent="0.2">
      <c r="A863" s="33">
        <v>1</v>
      </c>
      <c r="B863" s="33" t="s">
        <v>93</v>
      </c>
      <c r="C863" t="s">
        <v>20</v>
      </c>
      <c r="D863">
        <v>25</v>
      </c>
      <c r="E863">
        <v>200</v>
      </c>
      <c r="F863">
        <v>0</v>
      </c>
      <c r="G863" t="s">
        <v>56</v>
      </c>
      <c r="H863" t="s">
        <v>56</v>
      </c>
      <c r="I863" t="s">
        <v>56</v>
      </c>
      <c r="J863">
        <v>4.2375999999999997E-2</v>
      </c>
      <c r="K863">
        <v>0</v>
      </c>
      <c r="L863">
        <v>0</v>
      </c>
      <c r="M863">
        <v>3</v>
      </c>
      <c r="N863" t="s">
        <v>56</v>
      </c>
      <c r="O863" t="s">
        <v>56</v>
      </c>
      <c r="P863">
        <v>0</v>
      </c>
      <c r="Q863">
        <v>0</v>
      </c>
      <c r="R863">
        <v>0</v>
      </c>
      <c r="S863" t="s">
        <v>56</v>
      </c>
      <c r="T863" t="s">
        <v>56</v>
      </c>
      <c r="U863">
        <v>0</v>
      </c>
      <c r="V863" s="28" t="str">
        <f t="shared" ref="V863:AA863" si="254">IFERROR(AVERAGE(G852:G863),"")</f>
        <v/>
      </c>
      <c r="W863" s="28" t="str">
        <f t="shared" si="254"/>
        <v/>
      </c>
      <c r="X863" s="28" t="str">
        <f t="shared" si="254"/>
        <v/>
      </c>
      <c r="Y863" s="28">
        <f t="shared" si="254"/>
        <v>2.7622500000000005E-2</v>
      </c>
      <c r="Z863" s="28">
        <f t="shared" si="254"/>
        <v>0</v>
      </c>
      <c r="AA863" s="28">
        <f t="shared" si="254"/>
        <v>0</v>
      </c>
      <c r="AB863" s="28">
        <f t="shared" ref="AB863:AG863" si="255">IFERROR(AVERAGE(P852:P863),"")</f>
        <v>0</v>
      </c>
      <c r="AC863" s="28">
        <f t="shared" si="255"/>
        <v>0</v>
      </c>
      <c r="AD863" s="28">
        <f t="shared" si="255"/>
        <v>0</v>
      </c>
      <c r="AE863" s="28" t="str">
        <f t="shared" si="255"/>
        <v/>
      </c>
      <c r="AF863" s="28" t="str">
        <f t="shared" si="255"/>
        <v/>
      </c>
      <c r="AG863" s="28">
        <f t="shared" si="255"/>
        <v>0</v>
      </c>
      <c r="AH863" s="28" t="str">
        <f>IFERROR(AVERAGE(N852:N863),"")</f>
        <v/>
      </c>
      <c r="AI863" s="28" t="str">
        <f>IFERROR(AVERAGE(O852:O863),"")</f>
        <v/>
      </c>
      <c r="AJ863" s="28">
        <f>AVERAGE(M852:M863)</f>
        <v>3</v>
      </c>
      <c r="AK863">
        <f>COUNTA(D852:D863)</f>
        <v>12</v>
      </c>
      <c r="AL863">
        <f>COUNTIF(M852:M863,"=2")</f>
        <v>0</v>
      </c>
      <c r="AM863">
        <f>COUNTIF(M852:M863,"=1")</f>
        <v>0</v>
      </c>
      <c r="AN863">
        <f>COUNTIF(M852:M863,"=0")</f>
        <v>0</v>
      </c>
      <c r="AO863">
        <f>COUNTIF(M852:M863,"=3")</f>
        <v>12</v>
      </c>
      <c r="AP863">
        <f>COUNTIF(M852:M863,"=")</f>
        <v>0</v>
      </c>
    </row>
    <row r="864" spans="1:42" x14ac:dyDescent="0.2">
      <c r="A864" s="33">
        <v>1</v>
      </c>
      <c r="B864" s="33" t="s">
        <v>94</v>
      </c>
      <c r="C864" t="s">
        <v>21</v>
      </c>
      <c r="D864">
        <v>25</v>
      </c>
      <c r="E864">
        <v>200</v>
      </c>
      <c r="F864">
        <v>0</v>
      </c>
      <c r="G864" t="s">
        <v>56</v>
      </c>
      <c r="H864" t="s">
        <v>56</v>
      </c>
      <c r="I864" t="s">
        <v>56</v>
      </c>
      <c r="J864">
        <v>8.933E-3</v>
      </c>
      <c r="K864">
        <v>0</v>
      </c>
      <c r="L864">
        <v>0</v>
      </c>
      <c r="M864">
        <v>3</v>
      </c>
      <c r="N864" t="s">
        <v>56</v>
      </c>
      <c r="O864" t="s">
        <v>56</v>
      </c>
      <c r="P864">
        <v>0</v>
      </c>
      <c r="Q864">
        <v>0</v>
      </c>
      <c r="R864">
        <v>0</v>
      </c>
      <c r="S864" t="s">
        <v>56</v>
      </c>
      <c r="T864" t="s">
        <v>56</v>
      </c>
      <c r="U864">
        <v>0</v>
      </c>
      <c r="V864"/>
      <c r="W864"/>
      <c r="X864"/>
      <c r="Y864"/>
      <c r="Z864"/>
      <c r="AA864"/>
      <c r="AB864"/>
      <c r="AC864"/>
      <c r="AD864"/>
      <c r="AE864"/>
      <c r="AF864"/>
      <c r="AG864"/>
      <c r="AH864"/>
      <c r="AI864"/>
      <c r="AJ864"/>
    </row>
    <row r="865" spans="1:42" x14ac:dyDescent="0.2">
      <c r="A865" s="33">
        <v>1</v>
      </c>
      <c r="B865" s="33" t="s">
        <v>94</v>
      </c>
      <c r="C865" t="s">
        <v>22</v>
      </c>
      <c r="D865">
        <v>25</v>
      </c>
      <c r="E865">
        <v>200</v>
      </c>
      <c r="F865">
        <v>0</v>
      </c>
      <c r="G865" t="s">
        <v>56</v>
      </c>
      <c r="H865" t="s">
        <v>56</v>
      </c>
      <c r="I865" t="s">
        <v>56</v>
      </c>
      <c r="J865">
        <v>2.4976000000000002E-2</v>
      </c>
      <c r="K865">
        <v>0</v>
      </c>
      <c r="L865">
        <v>0</v>
      </c>
      <c r="M865">
        <v>3</v>
      </c>
      <c r="N865" t="s">
        <v>56</v>
      </c>
      <c r="O865" t="s">
        <v>56</v>
      </c>
      <c r="P865">
        <v>0</v>
      </c>
      <c r="Q865">
        <v>0</v>
      </c>
      <c r="R865">
        <v>0</v>
      </c>
      <c r="S865" t="s">
        <v>56</v>
      </c>
      <c r="T865" t="s">
        <v>56</v>
      </c>
      <c r="U865">
        <v>0</v>
      </c>
      <c r="V865"/>
      <c r="W865"/>
      <c r="X865"/>
      <c r="Y865"/>
      <c r="Z865"/>
      <c r="AA865"/>
      <c r="AB865"/>
      <c r="AC865"/>
      <c r="AD865"/>
      <c r="AE865"/>
      <c r="AF865"/>
      <c r="AG865"/>
      <c r="AH865"/>
      <c r="AI865"/>
      <c r="AJ865"/>
    </row>
    <row r="866" spans="1:42" x14ac:dyDescent="0.2">
      <c r="A866" s="33">
        <v>1</v>
      </c>
      <c r="B866" s="33" t="s">
        <v>94</v>
      </c>
      <c r="C866" t="s">
        <v>23</v>
      </c>
      <c r="D866">
        <v>25</v>
      </c>
      <c r="E866">
        <v>200</v>
      </c>
      <c r="F866">
        <v>0</v>
      </c>
      <c r="G866" t="s">
        <v>56</v>
      </c>
      <c r="H866" t="s">
        <v>56</v>
      </c>
      <c r="I866" t="s">
        <v>56</v>
      </c>
      <c r="J866">
        <v>3.1868E-2</v>
      </c>
      <c r="K866">
        <v>0</v>
      </c>
      <c r="L866">
        <v>0</v>
      </c>
      <c r="M866">
        <v>3</v>
      </c>
      <c r="N866" t="s">
        <v>56</v>
      </c>
      <c r="O866" t="s">
        <v>56</v>
      </c>
      <c r="P866">
        <v>0</v>
      </c>
      <c r="Q866">
        <v>0</v>
      </c>
      <c r="R866">
        <v>0</v>
      </c>
      <c r="S866" t="s">
        <v>56</v>
      </c>
      <c r="T866" t="s">
        <v>56</v>
      </c>
      <c r="U866">
        <v>0</v>
      </c>
      <c r="V866"/>
      <c r="W866"/>
      <c r="X866"/>
      <c r="Y866"/>
      <c r="Z866"/>
      <c r="AA866"/>
      <c r="AB866"/>
      <c r="AC866"/>
      <c r="AD866"/>
      <c r="AE866"/>
      <c r="AF866"/>
      <c r="AG866"/>
      <c r="AH866"/>
      <c r="AI866"/>
      <c r="AJ866"/>
    </row>
    <row r="867" spans="1:42" x14ac:dyDescent="0.2">
      <c r="A867" s="33">
        <v>1</v>
      </c>
      <c r="B867" s="33" t="s">
        <v>94</v>
      </c>
      <c r="C867" t="s">
        <v>24</v>
      </c>
      <c r="D867">
        <v>25</v>
      </c>
      <c r="E867">
        <v>200</v>
      </c>
      <c r="F867">
        <v>0</v>
      </c>
      <c r="G867" t="s">
        <v>56</v>
      </c>
      <c r="H867" t="s">
        <v>56</v>
      </c>
      <c r="I867" t="s">
        <v>56</v>
      </c>
      <c r="J867">
        <v>3.2772000000000003E-2</v>
      </c>
      <c r="K867">
        <v>0</v>
      </c>
      <c r="L867">
        <v>0</v>
      </c>
      <c r="M867">
        <v>3</v>
      </c>
      <c r="N867" t="s">
        <v>56</v>
      </c>
      <c r="O867" t="s">
        <v>56</v>
      </c>
      <c r="P867">
        <v>0</v>
      </c>
      <c r="Q867">
        <v>0</v>
      </c>
      <c r="R867">
        <v>0</v>
      </c>
      <c r="S867" t="s">
        <v>56</v>
      </c>
      <c r="T867" t="s">
        <v>56</v>
      </c>
      <c r="U867">
        <v>0</v>
      </c>
      <c r="V867"/>
      <c r="W867"/>
      <c r="X867"/>
      <c r="Y867"/>
      <c r="Z867"/>
      <c r="AA867"/>
      <c r="AB867"/>
      <c r="AC867"/>
      <c r="AD867"/>
      <c r="AE867"/>
      <c r="AF867"/>
      <c r="AG867"/>
      <c r="AH867"/>
      <c r="AI867"/>
      <c r="AJ867"/>
    </row>
    <row r="868" spans="1:42" x14ac:dyDescent="0.2">
      <c r="A868" s="33">
        <v>1</v>
      </c>
      <c r="B868" s="33" t="s">
        <v>94</v>
      </c>
      <c r="C868" t="s">
        <v>25</v>
      </c>
      <c r="D868">
        <v>25</v>
      </c>
      <c r="E868">
        <v>200</v>
      </c>
      <c r="F868">
        <v>0</v>
      </c>
      <c r="G868" t="s">
        <v>56</v>
      </c>
      <c r="H868" t="s">
        <v>56</v>
      </c>
      <c r="I868" t="s">
        <v>56</v>
      </c>
      <c r="J868">
        <v>2.7359000000000001E-2</v>
      </c>
      <c r="K868">
        <v>0</v>
      </c>
      <c r="L868">
        <v>0</v>
      </c>
      <c r="M868">
        <v>3</v>
      </c>
      <c r="N868" t="s">
        <v>56</v>
      </c>
      <c r="O868" t="s">
        <v>56</v>
      </c>
      <c r="P868">
        <v>0</v>
      </c>
      <c r="Q868">
        <v>0</v>
      </c>
      <c r="R868">
        <v>0</v>
      </c>
      <c r="S868" t="s">
        <v>56</v>
      </c>
      <c r="T868" t="s">
        <v>56</v>
      </c>
      <c r="U868">
        <v>0</v>
      </c>
      <c r="V868"/>
      <c r="W868"/>
      <c r="X868"/>
      <c r="Y868"/>
      <c r="Z868"/>
      <c r="AA868"/>
      <c r="AB868"/>
      <c r="AC868"/>
      <c r="AD868"/>
      <c r="AE868"/>
      <c r="AF868"/>
      <c r="AG868"/>
      <c r="AH868"/>
      <c r="AI868"/>
      <c r="AJ868"/>
    </row>
    <row r="869" spans="1:42" x14ac:dyDescent="0.2">
      <c r="A869" s="33">
        <v>1</v>
      </c>
      <c r="B869" s="33" t="s">
        <v>94</v>
      </c>
      <c r="C869" t="s">
        <v>26</v>
      </c>
      <c r="D869">
        <v>25</v>
      </c>
      <c r="E869">
        <v>200</v>
      </c>
      <c r="F869">
        <v>0</v>
      </c>
      <c r="G869" t="s">
        <v>56</v>
      </c>
      <c r="H869" t="s">
        <v>56</v>
      </c>
      <c r="I869" t="s">
        <v>56</v>
      </c>
      <c r="J869">
        <v>2.1502E-2</v>
      </c>
      <c r="K869">
        <v>0</v>
      </c>
      <c r="L869">
        <v>0</v>
      </c>
      <c r="M869">
        <v>3</v>
      </c>
      <c r="N869" t="s">
        <v>56</v>
      </c>
      <c r="O869" t="s">
        <v>56</v>
      </c>
      <c r="P869">
        <v>0</v>
      </c>
      <c r="Q869">
        <v>0</v>
      </c>
      <c r="R869">
        <v>0</v>
      </c>
      <c r="S869" t="s">
        <v>56</v>
      </c>
      <c r="T869" t="s">
        <v>56</v>
      </c>
      <c r="U869">
        <v>0</v>
      </c>
      <c r="V869"/>
      <c r="W869"/>
      <c r="X869"/>
      <c r="Y869"/>
      <c r="Z869"/>
      <c r="AA869"/>
      <c r="AB869"/>
      <c r="AC869"/>
      <c r="AD869"/>
      <c r="AE869"/>
      <c r="AF869"/>
      <c r="AG869"/>
      <c r="AH869"/>
      <c r="AI869"/>
      <c r="AJ869"/>
    </row>
    <row r="870" spans="1:42" x14ac:dyDescent="0.2">
      <c r="A870" s="33">
        <v>1</v>
      </c>
      <c r="B870" s="33" t="s">
        <v>94</v>
      </c>
      <c r="C870" t="s">
        <v>27</v>
      </c>
      <c r="D870">
        <v>25</v>
      </c>
      <c r="E870">
        <v>200</v>
      </c>
      <c r="F870">
        <v>0</v>
      </c>
      <c r="G870" t="s">
        <v>56</v>
      </c>
      <c r="H870" t="s">
        <v>56</v>
      </c>
      <c r="I870" t="s">
        <v>56</v>
      </c>
      <c r="J870">
        <v>3.3019E-2</v>
      </c>
      <c r="K870">
        <v>0</v>
      </c>
      <c r="L870">
        <v>0</v>
      </c>
      <c r="M870">
        <v>3</v>
      </c>
      <c r="N870" t="s">
        <v>56</v>
      </c>
      <c r="O870" t="s">
        <v>56</v>
      </c>
      <c r="P870">
        <v>0</v>
      </c>
      <c r="Q870">
        <v>0</v>
      </c>
      <c r="R870">
        <v>0</v>
      </c>
      <c r="S870" t="s">
        <v>56</v>
      </c>
      <c r="T870" t="s">
        <v>56</v>
      </c>
      <c r="U870">
        <v>0</v>
      </c>
      <c r="V870"/>
      <c r="W870"/>
      <c r="X870"/>
      <c r="Y870"/>
      <c r="Z870"/>
      <c r="AA870"/>
      <c r="AB870"/>
      <c r="AC870"/>
      <c r="AD870"/>
      <c r="AE870"/>
      <c r="AF870"/>
      <c r="AG870"/>
      <c r="AH870"/>
      <c r="AI870"/>
      <c r="AJ870"/>
    </row>
    <row r="871" spans="1:42" x14ac:dyDescent="0.2">
      <c r="A871" s="33">
        <v>1</v>
      </c>
      <c r="B871" s="33" t="s">
        <v>94</v>
      </c>
      <c r="C871" t="s">
        <v>28</v>
      </c>
      <c r="D871">
        <v>25</v>
      </c>
      <c r="E871">
        <v>200</v>
      </c>
      <c r="F871">
        <v>0</v>
      </c>
      <c r="G871" t="s">
        <v>56</v>
      </c>
      <c r="H871" t="s">
        <v>56</v>
      </c>
      <c r="I871" t="s">
        <v>56</v>
      </c>
      <c r="J871">
        <v>3.5929999999999997E-2</v>
      </c>
      <c r="K871">
        <v>0</v>
      </c>
      <c r="L871">
        <v>0</v>
      </c>
      <c r="M871">
        <v>3</v>
      </c>
      <c r="N871" t="s">
        <v>56</v>
      </c>
      <c r="O871" t="s">
        <v>56</v>
      </c>
      <c r="P871">
        <v>0</v>
      </c>
      <c r="Q871">
        <v>0</v>
      </c>
      <c r="R871">
        <v>0</v>
      </c>
      <c r="S871" t="s">
        <v>56</v>
      </c>
      <c r="T871" t="s">
        <v>56</v>
      </c>
      <c r="U871">
        <v>0</v>
      </c>
      <c r="V871" s="28" t="str">
        <f t="shared" ref="V871:AA871" si="256">IFERROR(AVERAGE(G864:G871),"")</f>
        <v/>
      </c>
      <c r="W871" s="28" t="str">
        <f t="shared" si="256"/>
        <v/>
      </c>
      <c r="X871" s="28" t="str">
        <f t="shared" si="256"/>
        <v/>
      </c>
      <c r="Y871" s="28">
        <f t="shared" si="256"/>
        <v>2.7044874999999996E-2</v>
      </c>
      <c r="Z871" s="28">
        <f t="shared" si="256"/>
        <v>0</v>
      </c>
      <c r="AA871" s="28">
        <f t="shared" si="256"/>
        <v>0</v>
      </c>
      <c r="AB871" s="28">
        <f t="shared" ref="AB871:AG871" si="257">IFERROR(AVERAGE(P864:P871),"")</f>
        <v>0</v>
      </c>
      <c r="AC871" s="28">
        <f t="shared" si="257"/>
        <v>0</v>
      </c>
      <c r="AD871" s="28">
        <f t="shared" si="257"/>
        <v>0</v>
      </c>
      <c r="AE871" s="28" t="str">
        <f t="shared" si="257"/>
        <v/>
      </c>
      <c r="AF871" s="28" t="str">
        <f t="shared" si="257"/>
        <v/>
      </c>
      <c r="AG871" s="28">
        <f t="shared" si="257"/>
        <v>0</v>
      </c>
      <c r="AH871" s="28" t="str">
        <f>IFERROR(AVERAGE(N864:N871),"")</f>
        <v/>
      </c>
      <c r="AI871" s="28" t="str">
        <f>IFERROR(AVERAGE(O864:O871),"")</f>
        <v/>
      </c>
      <c r="AJ871" s="28">
        <f>AVERAGE(M864:M871)</f>
        <v>3</v>
      </c>
      <c r="AK871">
        <f>COUNTA(D864:D871)</f>
        <v>8</v>
      </c>
      <c r="AL871">
        <f>COUNTIF(M864:M871,"=2")</f>
        <v>0</v>
      </c>
      <c r="AM871">
        <f>COUNTIF(M864:M871,"=1")</f>
        <v>0</v>
      </c>
      <c r="AN871">
        <f>COUNTIF(M864:M871,"=0")</f>
        <v>0</v>
      </c>
      <c r="AO871">
        <f>COUNTIF(M864:M871,"=3")</f>
        <v>8</v>
      </c>
      <c r="AP871">
        <f>COUNTIF(M864:M871,"=")</f>
        <v>0</v>
      </c>
    </row>
    <row r="872" spans="1:42" x14ac:dyDescent="0.2">
      <c r="A872" s="33">
        <v>1</v>
      </c>
      <c r="B872" s="33" t="s">
        <v>95</v>
      </c>
      <c r="C872" t="s">
        <v>29</v>
      </c>
      <c r="D872">
        <v>25</v>
      </c>
      <c r="E872">
        <v>700</v>
      </c>
      <c r="F872">
        <v>0</v>
      </c>
      <c r="G872">
        <v>2147</v>
      </c>
      <c r="H872">
        <v>2147</v>
      </c>
      <c r="I872">
        <v>0</v>
      </c>
      <c r="J872">
        <v>5.4782999999999998E-2</v>
      </c>
      <c r="K872">
        <v>0</v>
      </c>
      <c r="L872">
        <v>0</v>
      </c>
      <c r="M872">
        <v>2</v>
      </c>
      <c r="N872">
        <v>2</v>
      </c>
      <c r="O872">
        <v>1</v>
      </c>
      <c r="P872">
        <v>3</v>
      </c>
      <c r="Q872">
        <v>0</v>
      </c>
      <c r="R872">
        <v>0</v>
      </c>
      <c r="S872">
        <v>5.2476000000000002E-2</v>
      </c>
      <c r="T872">
        <v>5.3242999999999999E-2</v>
      </c>
      <c r="U872">
        <v>4.6175000000000001E-2</v>
      </c>
      <c r="V872"/>
      <c r="W872"/>
      <c r="X872"/>
      <c r="Y872"/>
      <c r="Z872"/>
      <c r="AA872"/>
      <c r="AB872"/>
      <c r="AC872"/>
      <c r="AD872"/>
      <c r="AE872"/>
      <c r="AF872"/>
      <c r="AG872"/>
      <c r="AH872"/>
      <c r="AI872"/>
      <c r="AJ872"/>
    </row>
    <row r="873" spans="1:42" x14ac:dyDescent="0.2">
      <c r="A873" s="33">
        <v>1</v>
      </c>
      <c r="B873" s="33" t="s">
        <v>95</v>
      </c>
      <c r="C873" t="s">
        <v>30</v>
      </c>
      <c r="D873">
        <v>25</v>
      </c>
      <c r="E873">
        <v>700</v>
      </c>
      <c r="F873">
        <v>0</v>
      </c>
      <c r="G873">
        <v>2147</v>
      </c>
      <c r="H873">
        <v>2147</v>
      </c>
      <c r="I873">
        <v>0</v>
      </c>
      <c r="J873">
        <v>0.30679499999999998</v>
      </c>
      <c r="K873">
        <v>781</v>
      </c>
      <c r="L873">
        <v>33</v>
      </c>
      <c r="M873">
        <v>2</v>
      </c>
      <c r="N873">
        <v>2</v>
      </c>
      <c r="O873">
        <v>1</v>
      </c>
      <c r="P873">
        <v>16</v>
      </c>
      <c r="Q873">
        <v>77</v>
      </c>
      <c r="R873">
        <v>12</v>
      </c>
      <c r="S873">
        <v>0.13064000000000001</v>
      </c>
      <c r="T873">
        <v>0.13134699999999999</v>
      </c>
      <c r="U873">
        <v>9.3164999999999998E-2</v>
      </c>
      <c r="V873"/>
      <c r="W873"/>
      <c r="X873"/>
      <c r="Y873"/>
      <c r="Z873"/>
      <c r="AA873"/>
      <c r="AB873"/>
      <c r="AC873"/>
      <c r="AD873"/>
      <c r="AE873"/>
      <c r="AF873"/>
      <c r="AG873"/>
      <c r="AH873"/>
      <c r="AI873"/>
      <c r="AJ873"/>
    </row>
    <row r="874" spans="1:42" x14ac:dyDescent="0.2">
      <c r="A874" s="33">
        <v>1</v>
      </c>
      <c r="B874" s="33" t="s">
        <v>95</v>
      </c>
      <c r="C874" t="s">
        <v>31</v>
      </c>
      <c r="D874">
        <v>25</v>
      </c>
      <c r="E874">
        <v>700</v>
      </c>
      <c r="F874">
        <v>0</v>
      </c>
      <c r="G874">
        <v>2147</v>
      </c>
      <c r="H874">
        <v>2147</v>
      </c>
      <c r="I874">
        <v>0</v>
      </c>
      <c r="J874">
        <v>0.95229200000000003</v>
      </c>
      <c r="K874">
        <v>4517</v>
      </c>
      <c r="L874">
        <v>148</v>
      </c>
      <c r="M874">
        <v>2</v>
      </c>
      <c r="N874">
        <v>2</v>
      </c>
      <c r="O874">
        <v>1</v>
      </c>
      <c r="P874">
        <v>40</v>
      </c>
      <c r="Q874">
        <v>270</v>
      </c>
      <c r="R874">
        <v>32</v>
      </c>
      <c r="S874">
        <v>0.93792799999999998</v>
      </c>
      <c r="T874">
        <v>0.93862199999999996</v>
      </c>
      <c r="U874">
        <v>0.15378800000000001</v>
      </c>
      <c r="V874"/>
      <c r="W874"/>
      <c r="X874"/>
      <c r="Y874"/>
      <c r="Z874"/>
      <c r="AA874"/>
      <c r="AB874"/>
      <c r="AC874"/>
      <c r="AD874"/>
      <c r="AE874"/>
      <c r="AF874"/>
      <c r="AG874"/>
      <c r="AH874"/>
      <c r="AI874"/>
      <c r="AJ874"/>
    </row>
    <row r="875" spans="1:42" x14ac:dyDescent="0.2">
      <c r="A875" s="33">
        <v>1</v>
      </c>
      <c r="B875" s="33" t="s">
        <v>95</v>
      </c>
      <c r="C875" t="s">
        <v>32</v>
      </c>
      <c r="D875">
        <v>25</v>
      </c>
      <c r="E875">
        <v>700</v>
      </c>
      <c r="F875">
        <v>0</v>
      </c>
      <c r="G875">
        <v>2131</v>
      </c>
      <c r="H875">
        <v>2131</v>
      </c>
      <c r="I875">
        <v>0</v>
      </c>
      <c r="J875">
        <v>5.3182669999999996</v>
      </c>
      <c r="K875">
        <v>26014</v>
      </c>
      <c r="L875">
        <v>308</v>
      </c>
      <c r="M875">
        <v>2</v>
      </c>
      <c r="N875">
        <v>1</v>
      </c>
      <c r="O875">
        <v>1</v>
      </c>
      <c r="P875">
        <v>40</v>
      </c>
      <c r="Q875">
        <v>1634</v>
      </c>
      <c r="R875">
        <v>31</v>
      </c>
      <c r="S875">
        <v>5.3102850000000004</v>
      </c>
      <c r="T875">
        <v>5.310333</v>
      </c>
      <c r="U875">
        <v>0.144734</v>
      </c>
      <c r="V875"/>
      <c r="W875"/>
      <c r="X875"/>
      <c r="Y875"/>
      <c r="Z875"/>
      <c r="AA875"/>
      <c r="AB875"/>
      <c r="AC875"/>
      <c r="AD875"/>
      <c r="AE875"/>
      <c r="AF875"/>
      <c r="AG875"/>
      <c r="AH875"/>
      <c r="AI875"/>
      <c r="AJ875"/>
    </row>
    <row r="876" spans="1:42" x14ac:dyDescent="0.2">
      <c r="A876" s="33">
        <v>1</v>
      </c>
      <c r="B876" s="33" t="s">
        <v>95</v>
      </c>
      <c r="C876" t="s">
        <v>33</v>
      </c>
      <c r="D876">
        <v>25</v>
      </c>
      <c r="E876">
        <v>700</v>
      </c>
      <c r="F876">
        <v>0</v>
      </c>
      <c r="G876">
        <v>2147</v>
      </c>
      <c r="H876">
        <v>2147</v>
      </c>
      <c r="I876">
        <v>0</v>
      </c>
      <c r="J876">
        <v>9.1531000000000001E-2</v>
      </c>
      <c r="K876">
        <v>0</v>
      </c>
      <c r="L876">
        <v>3</v>
      </c>
      <c r="M876">
        <v>2</v>
      </c>
      <c r="N876">
        <v>2</v>
      </c>
      <c r="O876">
        <v>1</v>
      </c>
      <c r="P876">
        <v>30</v>
      </c>
      <c r="Q876">
        <v>3</v>
      </c>
      <c r="R876">
        <v>27</v>
      </c>
      <c r="S876">
        <v>8.3288000000000001E-2</v>
      </c>
      <c r="T876">
        <v>8.3975999999999995E-2</v>
      </c>
      <c r="U876">
        <v>6.4729999999999996E-2</v>
      </c>
      <c r="V876"/>
      <c r="W876"/>
      <c r="X876"/>
      <c r="Y876"/>
      <c r="Z876"/>
      <c r="AA876"/>
      <c r="AB876"/>
      <c r="AC876"/>
      <c r="AD876"/>
      <c r="AE876"/>
      <c r="AF876"/>
      <c r="AG876"/>
      <c r="AH876"/>
      <c r="AI876"/>
      <c r="AJ876"/>
    </row>
    <row r="877" spans="1:42" x14ac:dyDescent="0.2">
      <c r="A877" s="33">
        <v>1</v>
      </c>
      <c r="B877" s="33" t="s">
        <v>95</v>
      </c>
      <c r="C877" t="s">
        <v>34</v>
      </c>
      <c r="D877">
        <v>25</v>
      </c>
      <c r="E877">
        <v>700</v>
      </c>
      <c r="F877">
        <v>0</v>
      </c>
      <c r="G877">
        <v>2147</v>
      </c>
      <c r="H877">
        <v>2147</v>
      </c>
      <c r="I877">
        <v>0</v>
      </c>
      <c r="J877">
        <v>0.148674</v>
      </c>
      <c r="K877">
        <v>0</v>
      </c>
      <c r="L877">
        <v>14</v>
      </c>
      <c r="M877">
        <v>2</v>
      </c>
      <c r="N877">
        <v>2</v>
      </c>
      <c r="O877">
        <v>1</v>
      </c>
      <c r="P877">
        <v>116</v>
      </c>
      <c r="Q877">
        <v>21</v>
      </c>
      <c r="R877">
        <v>111</v>
      </c>
      <c r="S877">
        <v>0.131574</v>
      </c>
      <c r="T877">
        <v>0.132244</v>
      </c>
      <c r="U877">
        <v>9.5267000000000004E-2</v>
      </c>
      <c r="V877"/>
      <c r="W877"/>
      <c r="X877"/>
      <c r="Y877"/>
      <c r="Z877"/>
      <c r="AA877"/>
      <c r="AB877"/>
      <c r="AC877"/>
      <c r="AD877"/>
      <c r="AE877"/>
      <c r="AF877"/>
      <c r="AG877"/>
      <c r="AH877"/>
      <c r="AI877"/>
      <c r="AJ877"/>
    </row>
    <row r="878" spans="1:42" x14ac:dyDescent="0.2">
      <c r="A878" s="33">
        <v>1</v>
      </c>
      <c r="B878" s="33" t="s">
        <v>95</v>
      </c>
      <c r="C878" t="s">
        <v>35</v>
      </c>
      <c r="D878">
        <v>25</v>
      </c>
      <c r="E878">
        <v>700</v>
      </c>
      <c r="F878">
        <v>0</v>
      </c>
      <c r="G878">
        <v>2145</v>
      </c>
      <c r="H878">
        <v>2145</v>
      </c>
      <c r="I878">
        <v>0</v>
      </c>
      <c r="J878">
        <v>0.27736100000000002</v>
      </c>
      <c r="K878">
        <v>0</v>
      </c>
      <c r="L878">
        <v>13</v>
      </c>
      <c r="M878">
        <v>2</v>
      </c>
      <c r="N878">
        <v>2</v>
      </c>
      <c r="O878">
        <v>1</v>
      </c>
      <c r="P878">
        <v>25</v>
      </c>
      <c r="Q878">
        <v>15</v>
      </c>
      <c r="R878">
        <v>14</v>
      </c>
      <c r="S878">
        <v>0.26131799999999999</v>
      </c>
      <c r="T878">
        <v>0.2621</v>
      </c>
      <c r="U878">
        <v>0.18556800000000001</v>
      </c>
      <c r="V878"/>
      <c r="W878"/>
      <c r="X878"/>
      <c r="Y878"/>
      <c r="Z878"/>
      <c r="AA878"/>
      <c r="AB878"/>
      <c r="AC878"/>
      <c r="AD878"/>
      <c r="AE878"/>
      <c r="AF878"/>
      <c r="AG878"/>
      <c r="AH878"/>
      <c r="AI878"/>
      <c r="AJ878"/>
    </row>
    <row r="879" spans="1:42" x14ac:dyDescent="0.2">
      <c r="A879" s="33">
        <v>1</v>
      </c>
      <c r="B879" s="33" t="s">
        <v>95</v>
      </c>
      <c r="C879" t="s">
        <v>36</v>
      </c>
      <c r="D879">
        <v>25</v>
      </c>
      <c r="E879">
        <v>700</v>
      </c>
      <c r="F879">
        <v>0</v>
      </c>
      <c r="G879">
        <v>2145</v>
      </c>
      <c r="H879">
        <v>2145</v>
      </c>
      <c r="I879">
        <v>0</v>
      </c>
      <c r="J879">
        <v>0.21473400000000001</v>
      </c>
      <c r="K879">
        <v>0</v>
      </c>
      <c r="L879">
        <v>14</v>
      </c>
      <c r="M879">
        <v>2</v>
      </c>
      <c r="N879">
        <v>2</v>
      </c>
      <c r="O879">
        <v>1</v>
      </c>
      <c r="P879">
        <v>16</v>
      </c>
      <c r="Q879">
        <v>19</v>
      </c>
      <c r="R879">
        <v>7</v>
      </c>
      <c r="S879">
        <v>0.21149299999999999</v>
      </c>
      <c r="T879">
        <v>0.21221000000000001</v>
      </c>
      <c r="U879">
        <v>0.16281399999999999</v>
      </c>
      <c r="V879" s="28">
        <f t="shared" ref="V879:AA879" si="258">IFERROR(AVERAGE(G872:G879),"")</f>
        <v>2144.5</v>
      </c>
      <c r="W879" s="28">
        <f t="shared" si="258"/>
        <v>2144.5</v>
      </c>
      <c r="X879" s="28">
        <f t="shared" si="258"/>
        <v>0</v>
      </c>
      <c r="Y879" s="28">
        <f t="shared" si="258"/>
        <v>0.92055462499999996</v>
      </c>
      <c r="Z879" s="28">
        <f t="shared" si="258"/>
        <v>3914</v>
      </c>
      <c r="AA879" s="28">
        <f t="shared" si="258"/>
        <v>66.625</v>
      </c>
      <c r="AB879" s="28">
        <f t="shared" ref="AB879:AG879" si="259">IFERROR(AVERAGE(P872:P879),"")</f>
        <v>35.75</v>
      </c>
      <c r="AC879" s="28">
        <f t="shared" si="259"/>
        <v>254.875</v>
      </c>
      <c r="AD879" s="28">
        <f t="shared" si="259"/>
        <v>29.25</v>
      </c>
      <c r="AE879" s="28">
        <f t="shared" si="259"/>
        <v>0.8898752499999999</v>
      </c>
      <c r="AF879" s="28">
        <f t="shared" si="259"/>
        <v>0.89050937499999994</v>
      </c>
      <c r="AG879" s="28">
        <f t="shared" si="259"/>
        <v>0.11828012499999999</v>
      </c>
      <c r="AH879" s="28">
        <f>IFERROR(AVERAGE(N872:N879),"")</f>
        <v>1.875</v>
      </c>
      <c r="AI879" s="28">
        <f>IFERROR(AVERAGE(O872:O879),"")</f>
        <v>1</v>
      </c>
      <c r="AJ879" s="28">
        <f>AVERAGE(M872:M879)</f>
        <v>2</v>
      </c>
      <c r="AK879">
        <f>COUNTA(D872:D879)</f>
        <v>8</v>
      </c>
      <c r="AL879">
        <f>COUNTIF(M872:M879,"=2")</f>
        <v>8</v>
      </c>
      <c r="AM879">
        <f>COUNTIF(M872:M879,"=1")</f>
        <v>0</v>
      </c>
      <c r="AN879">
        <f>COUNTIF(M872:M879,"=0")</f>
        <v>0</v>
      </c>
      <c r="AO879">
        <f>COUNTIF(M872:M879,"=3")</f>
        <v>0</v>
      </c>
      <c r="AP879">
        <f>COUNTIF(M872:M879,"=")</f>
        <v>0</v>
      </c>
    </row>
    <row r="880" spans="1:42" x14ac:dyDescent="0.2">
      <c r="A880" s="33">
        <v>1</v>
      </c>
      <c r="B880" s="33" t="s">
        <v>96</v>
      </c>
      <c r="C880" t="s">
        <v>37</v>
      </c>
      <c r="D880">
        <v>25</v>
      </c>
      <c r="E880">
        <v>1000</v>
      </c>
      <c r="F880">
        <v>0</v>
      </c>
      <c r="G880">
        <v>4633</v>
      </c>
      <c r="H880">
        <v>4633</v>
      </c>
      <c r="I880">
        <v>0</v>
      </c>
      <c r="J880">
        <v>0.108469</v>
      </c>
      <c r="K880">
        <v>0</v>
      </c>
      <c r="L880">
        <v>20</v>
      </c>
      <c r="M880">
        <v>2</v>
      </c>
      <c r="N880">
        <v>4</v>
      </c>
      <c r="O880">
        <v>1</v>
      </c>
      <c r="P880">
        <v>283</v>
      </c>
      <c r="Q880">
        <v>12</v>
      </c>
      <c r="R880">
        <v>281</v>
      </c>
      <c r="S880">
        <v>6.7738999999999994E-2</v>
      </c>
      <c r="T880">
        <v>6.8461999999999995E-2</v>
      </c>
      <c r="U880">
        <v>4.0037000000000003E-2</v>
      </c>
      <c r="V880"/>
      <c r="W880"/>
      <c r="X880"/>
      <c r="Y880"/>
      <c r="Z880"/>
      <c r="AA880"/>
      <c r="AB880"/>
      <c r="AC880"/>
      <c r="AD880"/>
      <c r="AE880"/>
      <c r="AF880"/>
      <c r="AG880"/>
      <c r="AH880"/>
      <c r="AI880"/>
      <c r="AJ880"/>
    </row>
    <row r="881" spans="1:42" x14ac:dyDescent="0.2">
      <c r="A881" s="33">
        <v>1</v>
      </c>
      <c r="B881" s="33" t="s">
        <v>96</v>
      </c>
      <c r="C881" t="s">
        <v>38</v>
      </c>
      <c r="D881">
        <v>25</v>
      </c>
      <c r="E881">
        <v>1000</v>
      </c>
      <c r="F881">
        <v>0</v>
      </c>
      <c r="G881">
        <v>4105</v>
      </c>
      <c r="H881">
        <v>4105</v>
      </c>
      <c r="I881">
        <v>0</v>
      </c>
      <c r="J881">
        <v>1.2252749999999999</v>
      </c>
      <c r="K881">
        <v>4045</v>
      </c>
      <c r="L881">
        <v>212</v>
      </c>
      <c r="M881">
        <v>2</v>
      </c>
      <c r="N881">
        <v>4</v>
      </c>
      <c r="O881">
        <v>1</v>
      </c>
      <c r="P881">
        <v>160</v>
      </c>
      <c r="Q881">
        <v>513</v>
      </c>
      <c r="R881">
        <v>150</v>
      </c>
      <c r="S881">
        <v>0.38973799999999997</v>
      </c>
      <c r="T881">
        <v>0.39058799999999999</v>
      </c>
      <c r="U881">
        <v>0.22168299999999999</v>
      </c>
      <c r="V881"/>
      <c r="W881"/>
      <c r="X881"/>
      <c r="Y881"/>
      <c r="Z881"/>
      <c r="AA881"/>
      <c r="AB881"/>
      <c r="AC881"/>
      <c r="AD881"/>
      <c r="AE881"/>
      <c r="AF881"/>
      <c r="AG881"/>
      <c r="AH881"/>
      <c r="AI881"/>
      <c r="AJ881"/>
    </row>
    <row r="882" spans="1:42" x14ac:dyDescent="0.2">
      <c r="A882" s="33">
        <v>1</v>
      </c>
      <c r="B882" s="33" t="s">
        <v>96</v>
      </c>
      <c r="C882" t="s">
        <v>39</v>
      </c>
      <c r="D882">
        <v>25</v>
      </c>
      <c r="E882">
        <v>1000</v>
      </c>
      <c r="F882">
        <v>0</v>
      </c>
      <c r="G882">
        <v>3914</v>
      </c>
      <c r="H882">
        <v>3914</v>
      </c>
      <c r="I882">
        <v>0</v>
      </c>
      <c r="J882">
        <v>60.959670000000003</v>
      </c>
      <c r="K882">
        <v>116659</v>
      </c>
      <c r="L882">
        <v>1747</v>
      </c>
      <c r="M882">
        <v>2</v>
      </c>
      <c r="N882">
        <v>3</v>
      </c>
      <c r="O882">
        <v>1</v>
      </c>
      <c r="P882">
        <v>177</v>
      </c>
      <c r="Q882">
        <v>9037</v>
      </c>
      <c r="R882">
        <v>158</v>
      </c>
      <c r="S882">
        <v>28.448473</v>
      </c>
      <c r="T882">
        <v>28.449386000000001</v>
      </c>
      <c r="U882">
        <v>1.3332679999999999</v>
      </c>
      <c r="V882"/>
      <c r="W882"/>
      <c r="X882"/>
      <c r="Y882"/>
      <c r="Z882"/>
      <c r="AA882"/>
      <c r="AB882"/>
      <c r="AC882"/>
      <c r="AD882"/>
      <c r="AE882"/>
      <c r="AF882"/>
      <c r="AG882"/>
      <c r="AH882"/>
      <c r="AI882"/>
      <c r="AJ882"/>
    </row>
    <row r="883" spans="1:42" x14ac:dyDescent="0.2">
      <c r="A883" s="33">
        <v>1</v>
      </c>
      <c r="B883" s="33" t="s">
        <v>96</v>
      </c>
      <c r="C883" t="s">
        <v>40</v>
      </c>
      <c r="D883">
        <v>25</v>
      </c>
      <c r="E883">
        <v>1000</v>
      </c>
      <c r="F883">
        <v>0</v>
      </c>
      <c r="G883">
        <v>3550</v>
      </c>
      <c r="H883">
        <v>3550</v>
      </c>
      <c r="I883">
        <v>0</v>
      </c>
      <c r="J883">
        <v>36.985847999999997</v>
      </c>
      <c r="K883">
        <v>83704</v>
      </c>
      <c r="L883">
        <v>906</v>
      </c>
      <c r="M883">
        <v>2</v>
      </c>
      <c r="N883">
        <v>2</v>
      </c>
      <c r="O883">
        <v>1</v>
      </c>
      <c r="P883">
        <v>130</v>
      </c>
      <c r="Q883">
        <v>9405</v>
      </c>
      <c r="R883">
        <v>118</v>
      </c>
      <c r="S883">
        <v>10.664424</v>
      </c>
      <c r="T883">
        <v>10.665438</v>
      </c>
      <c r="U883">
        <v>0.25423299999999999</v>
      </c>
      <c r="V883"/>
      <c r="W883"/>
      <c r="X883"/>
      <c r="Y883"/>
      <c r="Z883"/>
      <c r="AA883"/>
      <c r="AB883"/>
      <c r="AC883"/>
      <c r="AD883"/>
      <c r="AE883"/>
      <c r="AF883"/>
      <c r="AG883"/>
      <c r="AH883"/>
      <c r="AI883"/>
      <c r="AJ883"/>
    </row>
    <row r="884" spans="1:42" x14ac:dyDescent="0.2">
      <c r="A884" s="33">
        <v>1</v>
      </c>
      <c r="B884" s="33" t="s">
        <v>96</v>
      </c>
      <c r="C884" t="s">
        <v>41</v>
      </c>
      <c r="D884">
        <v>25</v>
      </c>
      <c r="E884">
        <v>1000</v>
      </c>
      <c r="F884">
        <v>0</v>
      </c>
      <c r="G884">
        <v>3930</v>
      </c>
      <c r="H884">
        <v>3930</v>
      </c>
      <c r="I884">
        <v>0</v>
      </c>
      <c r="J884">
        <v>0.38206099999999998</v>
      </c>
      <c r="K884">
        <v>0</v>
      </c>
      <c r="L884">
        <v>7</v>
      </c>
      <c r="M884">
        <v>2</v>
      </c>
      <c r="N884">
        <v>3</v>
      </c>
      <c r="O884">
        <v>1</v>
      </c>
      <c r="P884">
        <v>81</v>
      </c>
      <c r="Q884">
        <v>31</v>
      </c>
      <c r="R884">
        <v>71</v>
      </c>
      <c r="S884">
        <v>0.31880799999999998</v>
      </c>
      <c r="T884">
        <v>0.3196</v>
      </c>
      <c r="U884">
        <v>0.22546099999999999</v>
      </c>
      <c r="V884"/>
      <c r="W884"/>
      <c r="X884"/>
      <c r="Y884"/>
      <c r="Z884"/>
      <c r="AA884"/>
      <c r="AB884"/>
      <c r="AC884"/>
      <c r="AD884"/>
      <c r="AE884"/>
      <c r="AF884"/>
      <c r="AG884"/>
      <c r="AH884"/>
      <c r="AI884"/>
      <c r="AJ884"/>
    </row>
    <row r="885" spans="1:42" x14ac:dyDescent="0.2">
      <c r="A885" s="33">
        <v>1</v>
      </c>
      <c r="B885" s="33" t="s">
        <v>96</v>
      </c>
      <c r="C885" t="s">
        <v>42</v>
      </c>
      <c r="D885">
        <v>25</v>
      </c>
      <c r="E885">
        <v>1000</v>
      </c>
      <c r="F885">
        <v>0</v>
      </c>
      <c r="G885">
        <v>3744</v>
      </c>
      <c r="H885">
        <v>3744</v>
      </c>
      <c r="I885">
        <v>0</v>
      </c>
      <c r="J885">
        <v>7.8365640000000001</v>
      </c>
      <c r="K885">
        <v>19331</v>
      </c>
      <c r="L885">
        <v>484</v>
      </c>
      <c r="M885">
        <v>2</v>
      </c>
      <c r="N885">
        <v>3</v>
      </c>
      <c r="O885">
        <v>1</v>
      </c>
      <c r="P885">
        <v>26</v>
      </c>
      <c r="Q885">
        <v>2799</v>
      </c>
      <c r="R885">
        <v>10</v>
      </c>
      <c r="S885">
        <v>1.5205200000000001</v>
      </c>
      <c r="T885">
        <v>1.5212319999999999</v>
      </c>
      <c r="U885">
        <v>0.40868599999999999</v>
      </c>
      <c r="V885"/>
      <c r="W885"/>
      <c r="X885"/>
      <c r="Y885"/>
      <c r="Z885"/>
      <c r="AA885"/>
      <c r="AB885"/>
      <c r="AC885"/>
      <c r="AD885"/>
      <c r="AE885"/>
      <c r="AF885"/>
      <c r="AG885"/>
      <c r="AH885"/>
      <c r="AI885"/>
      <c r="AJ885"/>
    </row>
    <row r="886" spans="1:42" x14ac:dyDescent="0.2">
      <c r="A886" s="33">
        <v>1</v>
      </c>
      <c r="B886" s="33" t="s">
        <v>96</v>
      </c>
      <c r="C886" t="s">
        <v>43</v>
      </c>
      <c r="D886">
        <v>25</v>
      </c>
      <c r="E886">
        <v>1000</v>
      </c>
      <c r="F886">
        <v>0</v>
      </c>
      <c r="G886">
        <v>3616</v>
      </c>
      <c r="H886">
        <v>3616</v>
      </c>
      <c r="I886">
        <v>0</v>
      </c>
      <c r="J886">
        <v>17.261255999999999</v>
      </c>
      <c r="K886">
        <v>41394</v>
      </c>
      <c r="L886">
        <v>1082</v>
      </c>
      <c r="M886">
        <v>2</v>
      </c>
      <c r="N886">
        <v>3</v>
      </c>
      <c r="O886">
        <v>1</v>
      </c>
      <c r="P886">
        <v>132</v>
      </c>
      <c r="Q886">
        <v>6728</v>
      </c>
      <c r="R886">
        <v>119</v>
      </c>
      <c r="S886">
        <v>7.3823809999999996</v>
      </c>
      <c r="T886">
        <v>7.383254</v>
      </c>
      <c r="U886">
        <v>0.34570400000000001</v>
      </c>
      <c r="V886"/>
      <c r="W886"/>
      <c r="X886"/>
      <c r="Y886"/>
      <c r="Z886"/>
      <c r="AA886"/>
      <c r="AB886"/>
      <c r="AC886"/>
      <c r="AD886"/>
      <c r="AE886"/>
      <c r="AF886"/>
      <c r="AG886"/>
      <c r="AH886"/>
      <c r="AI886"/>
      <c r="AJ886"/>
    </row>
    <row r="887" spans="1:42" x14ac:dyDescent="0.2">
      <c r="A887" s="33">
        <v>1</v>
      </c>
      <c r="B887" s="33" t="s">
        <v>96</v>
      </c>
      <c r="C887" t="s">
        <v>44</v>
      </c>
      <c r="D887">
        <v>25</v>
      </c>
      <c r="E887">
        <v>1000</v>
      </c>
      <c r="F887">
        <v>0</v>
      </c>
      <c r="G887">
        <v>3282</v>
      </c>
      <c r="H887">
        <v>3282</v>
      </c>
      <c r="I887">
        <v>0</v>
      </c>
      <c r="J887">
        <v>15.723615000000001</v>
      </c>
      <c r="K887">
        <v>1335</v>
      </c>
      <c r="L887">
        <v>181</v>
      </c>
      <c r="M887">
        <v>2</v>
      </c>
      <c r="N887">
        <v>1</v>
      </c>
      <c r="O887">
        <v>1</v>
      </c>
      <c r="P887">
        <v>71</v>
      </c>
      <c r="Q887">
        <v>340</v>
      </c>
      <c r="R887">
        <v>61</v>
      </c>
      <c r="S887">
        <v>15.713348</v>
      </c>
      <c r="T887">
        <v>15.713400999999999</v>
      </c>
      <c r="U887">
        <v>15.348354</v>
      </c>
      <c r="V887"/>
      <c r="W887"/>
      <c r="X887"/>
      <c r="Y887"/>
      <c r="Z887"/>
      <c r="AA887"/>
      <c r="AB887"/>
      <c r="AC887"/>
      <c r="AD887"/>
      <c r="AE887"/>
      <c r="AF887"/>
      <c r="AG887"/>
      <c r="AH887"/>
      <c r="AI887"/>
      <c r="AJ887"/>
    </row>
    <row r="888" spans="1:42" x14ac:dyDescent="0.2">
      <c r="A888" s="33">
        <v>1</v>
      </c>
      <c r="B888" s="33" t="s">
        <v>96</v>
      </c>
      <c r="C888" t="s">
        <v>45</v>
      </c>
      <c r="D888">
        <v>25</v>
      </c>
      <c r="E888">
        <v>1000</v>
      </c>
      <c r="F888">
        <v>0</v>
      </c>
      <c r="G888">
        <v>3707</v>
      </c>
      <c r="H888">
        <v>3707</v>
      </c>
      <c r="I888">
        <v>0</v>
      </c>
      <c r="J888">
        <v>1.020537</v>
      </c>
      <c r="K888">
        <v>1235</v>
      </c>
      <c r="L888">
        <v>151</v>
      </c>
      <c r="M888">
        <v>2</v>
      </c>
      <c r="N888">
        <v>2</v>
      </c>
      <c r="O888">
        <v>1</v>
      </c>
      <c r="P888">
        <v>24</v>
      </c>
      <c r="Q888">
        <v>299</v>
      </c>
      <c r="R888">
        <v>10</v>
      </c>
      <c r="S888">
        <v>0.72414599999999996</v>
      </c>
      <c r="T888">
        <v>0.72487400000000002</v>
      </c>
      <c r="U888">
        <v>0.44505800000000001</v>
      </c>
      <c r="V888"/>
      <c r="W888"/>
      <c r="X888"/>
      <c r="Y888"/>
      <c r="Z888"/>
      <c r="AA888"/>
      <c r="AB888"/>
      <c r="AC888"/>
      <c r="AD888"/>
      <c r="AE888"/>
      <c r="AF888"/>
      <c r="AG888"/>
      <c r="AH888"/>
      <c r="AI888"/>
      <c r="AJ888"/>
    </row>
    <row r="889" spans="1:42" x14ac:dyDescent="0.2">
      <c r="A889" s="33">
        <v>1</v>
      </c>
      <c r="B889" s="33" t="s">
        <v>96</v>
      </c>
      <c r="C889" t="s">
        <v>46</v>
      </c>
      <c r="D889">
        <v>25</v>
      </c>
      <c r="E889">
        <v>1000</v>
      </c>
      <c r="F889">
        <v>0</v>
      </c>
      <c r="G889">
        <v>4046</v>
      </c>
      <c r="H889">
        <v>4046</v>
      </c>
      <c r="I889">
        <v>0</v>
      </c>
      <c r="J889">
        <v>5.6633579999999997</v>
      </c>
      <c r="K889">
        <v>13389</v>
      </c>
      <c r="L889">
        <v>376</v>
      </c>
      <c r="M889">
        <v>2</v>
      </c>
      <c r="N889">
        <v>3</v>
      </c>
      <c r="O889">
        <v>1</v>
      </c>
      <c r="P889">
        <v>233</v>
      </c>
      <c r="Q889">
        <v>2560</v>
      </c>
      <c r="R889">
        <v>219</v>
      </c>
      <c r="S889">
        <v>5.2076390000000004</v>
      </c>
      <c r="T889">
        <v>5.2086309999999996</v>
      </c>
      <c r="U889">
        <v>0.26737699999999998</v>
      </c>
      <c r="V889"/>
      <c r="W889"/>
      <c r="X889"/>
      <c r="Y889"/>
      <c r="Z889"/>
      <c r="AA889"/>
      <c r="AB889"/>
      <c r="AC889"/>
      <c r="AD889"/>
      <c r="AE889"/>
      <c r="AF889"/>
      <c r="AG889"/>
      <c r="AH889"/>
      <c r="AI889"/>
      <c r="AJ889"/>
    </row>
    <row r="890" spans="1:42" x14ac:dyDescent="0.2">
      <c r="A890" s="33">
        <v>1</v>
      </c>
      <c r="B890" s="33" t="s">
        <v>96</v>
      </c>
      <c r="C890" t="s">
        <v>47</v>
      </c>
      <c r="D890">
        <v>25</v>
      </c>
      <c r="E890">
        <v>1000</v>
      </c>
      <c r="F890">
        <v>0</v>
      </c>
      <c r="G890">
        <v>3509</v>
      </c>
      <c r="H890">
        <v>3509</v>
      </c>
      <c r="I890">
        <v>0</v>
      </c>
      <c r="J890">
        <v>45.865740000000002</v>
      </c>
      <c r="K890">
        <v>119163</v>
      </c>
      <c r="L890">
        <v>1211</v>
      </c>
      <c r="M890">
        <v>2</v>
      </c>
      <c r="N890">
        <v>2</v>
      </c>
      <c r="O890">
        <v>1</v>
      </c>
      <c r="P890">
        <v>45</v>
      </c>
      <c r="Q890">
        <v>11335</v>
      </c>
      <c r="R890">
        <v>35</v>
      </c>
      <c r="S890">
        <v>30.136202999999998</v>
      </c>
      <c r="T890">
        <v>30.137069</v>
      </c>
      <c r="U890">
        <v>0.20013</v>
      </c>
      <c r="V890" s="28">
        <f t="shared" ref="V890:AA890" si="260">IFERROR(AVERAGE(G880:G890),"")</f>
        <v>3821.4545454545455</v>
      </c>
      <c r="W890" s="28">
        <f t="shared" si="260"/>
        <v>3821.4545454545455</v>
      </c>
      <c r="X890" s="28">
        <f t="shared" si="260"/>
        <v>0</v>
      </c>
      <c r="Y890" s="28">
        <f t="shared" si="260"/>
        <v>17.54839936363636</v>
      </c>
      <c r="Z890" s="28">
        <f t="shared" si="260"/>
        <v>36386.818181818184</v>
      </c>
      <c r="AA890" s="28">
        <f t="shared" si="260"/>
        <v>579.72727272727275</v>
      </c>
      <c r="AB890" s="28">
        <f t="shared" ref="AB890:AG890" si="261">IFERROR(AVERAGE(P880:P890),"")</f>
        <v>123.81818181818181</v>
      </c>
      <c r="AC890" s="28">
        <f t="shared" si="261"/>
        <v>3914.4545454545455</v>
      </c>
      <c r="AD890" s="28">
        <f t="shared" si="261"/>
        <v>112</v>
      </c>
      <c r="AE890" s="28">
        <f t="shared" si="261"/>
        <v>9.1430380909090907</v>
      </c>
      <c r="AF890" s="28">
        <f t="shared" si="261"/>
        <v>9.1438122727272724</v>
      </c>
      <c r="AG890" s="28">
        <f t="shared" si="261"/>
        <v>1.7354537272727273</v>
      </c>
      <c r="AH890" s="28">
        <f>IFERROR(AVERAGE(N880:N890),"")</f>
        <v>2.7272727272727271</v>
      </c>
      <c r="AI890" s="28">
        <f>IFERROR(AVERAGE(O880:O890),"")</f>
        <v>1</v>
      </c>
      <c r="AJ890" s="28">
        <f>AVERAGE(M880:M890)</f>
        <v>2</v>
      </c>
      <c r="AK890">
        <f>COUNTA(D880:D890)</f>
        <v>11</v>
      </c>
      <c r="AL890">
        <f>COUNTIF(M880:M890,"=2")</f>
        <v>11</v>
      </c>
      <c r="AM890">
        <f>COUNTIF(M880:M890,"=1")</f>
        <v>0</v>
      </c>
      <c r="AN890">
        <f>COUNTIF(M880:M890,"=0")</f>
        <v>0</v>
      </c>
      <c r="AO890">
        <f>COUNTIF(M880:M890,"=3")</f>
        <v>0</v>
      </c>
      <c r="AP890">
        <f>COUNTIF(M880:M890,"=")</f>
        <v>0</v>
      </c>
    </row>
    <row r="891" spans="1:42" x14ac:dyDescent="0.2">
      <c r="A891" s="33">
        <v>1</v>
      </c>
      <c r="B891" s="33" t="s">
        <v>97</v>
      </c>
      <c r="C891" t="s">
        <v>48</v>
      </c>
      <c r="D891">
        <v>25</v>
      </c>
      <c r="E891">
        <v>1000</v>
      </c>
      <c r="F891">
        <v>0</v>
      </c>
      <c r="G891">
        <v>3602</v>
      </c>
      <c r="H891">
        <v>3602</v>
      </c>
      <c r="I891">
        <v>0</v>
      </c>
      <c r="J891">
        <v>0.13601199999999999</v>
      </c>
      <c r="K891">
        <v>0</v>
      </c>
      <c r="L891">
        <v>14</v>
      </c>
      <c r="M891">
        <v>2</v>
      </c>
      <c r="N891">
        <v>3</v>
      </c>
      <c r="O891">
        <v>1</v>
      </c>
      <c r="P891">
        <v>10</v>
      </c>
      <c r="Q891">
        <v>15</v>
      </c>
      <c r="R891">
        <v>7</v>
      </c>
      <c r="S891">
        <v>0.123159</v>
      </c>
      <c r="T891">
        <v>0.1239</v>
      </c>
      <c r="U891">
        <v>9.8810999999999996E-2</v>
      </c>
      <c r="V891"/>
      <c r="W891"/>
      <c r="X891"/>
      <c r="Y891"/>
      <c r="Z891"/>
      <c r="AA891"/>
      <c r="AB891"/>
      <c r="AC891"/>
      <c r="AD891"/>
      <c r="AE891"/>
      <c r="AF891"/>
      <c r="AG891"/>
      <c r="AH891"/>
      <c r="AI891"/>
      <c r="AJ891"/>
    </row>
    <row r="892" spans="1:42" x14ac:dyDescent="0.2">
      <c r="A892" s="33">
        <v>1</v>
      </c>
      <c r="B892" s="33" t="s">
        <v>97</v>
      </c>
      <c r="C892" t="s">
        <v>49</v>
      </c>
      <c r="D892">
        <v>25</v>
      </c>
      <c r="E892">
        <v>1000</v>
      </c>
      <c r="F892">
        <v>0</v>
      </c>
      <c r="G892">
        <v>3380</v>
      </c>
      <c r="H892">
        <v>3380</v>
      </c>
      <c r="I892">
        <v>0</v>
      </c>
      <c r="J892">
        <v>43.583983000000003</v>
      </c>
      <c r="K892">
        <v>238940</v>
      </c>
      <c r="L892">
        <v>410</v>
      </c>
      <c r="M892">
        <v>2</v>
      </c>
      <c r="N892">
        <v>3</v>
      </c>
      <c r="O892">
        <v>1</v>
      </c>
      <c r="P892">
        <v>222</v>
      </c>
      <c r="Q892">
        <v>1977</v>
      </c>
      <c r="R892">
        <v>207</v>
      </c>
      <c r="S892">
        <v>0.97539399999999998</v>
      </c>
      <c r="T892">
        <v>0.976101</v>
      </c>
      <c r="U892">
        <v>0.30379299999999998</v>
      </c>
      <c r="V892"/>
      <c r="W892"/>
      <c r="X892"/>
      <c r="Y892"/>
      <c r="Z892"/>
      <c r="AA892"/>
      <c r="AB892"/>
      <c r="AC892"/>
      <c r="AD892"/>
      <c r="AE892"/>
      <c r="AF892"/>
      <c r="AG892"/>
      <c r="AH892"/>
      <c r="AI892"/>
      <c r="AJ892"/>
    </row>
    <row r="893" spans="1:42" x14ac:dyDescent="0.2">
      <c r="A893" s="33">
        <v>1</v>
      </c>
      <c r="B893" s="33" t="s">
        <v>97</v>
      </c>
      <c r="C893" t="s">
        <v>50</v>
      </c>
      <c r="D893">
        <v>25</v>
      </c>
      <c r="E893">
        <v>1000</v>
      </c>
      <c r="F893">
        <v>0</v>
      </c>
      <c r="G893">
        <v>2904.0804929999999</v>
      </c>
      <c r="H893">
        <v>3269</v>
      </c>
      <c r="I893">
        <v>0.11162999999999999</v>
      </c>
      <c r="J893">
        <v>3600.0326970000001</v>
      </c>
      <c r="K893">
        <v>6290257</v>
      </c>
      <c r="L893">
        <v>1688</v>
      </c>
      <c r="M893">
        <v>1</v>
      </c>
      <c r="N893">
        <v>3</v>
      </c>
      <c r="O893">
        <v>1</v>
      </c>
      <c r="P893">
        <v>113</v>
      </c>
      <c r="Q893">
        <v>17309</v>
      </c>
      <c r="R893">
        <v>89</v>
      </c>
      <c r="S893">
        <v>90.355019999999996</v>
      </c>
      <c r="T893">
        <v>90.357140999999999</v>
      </c>
      <c r="U893">
        <v>0.49909599999999998</v>
      </c>
      <c r="V893"/>
      <c r="W893"/>
      <c r="X893"/>
      <c r="Y893"/>
      <c r="Z893"/>
      <c r="AA893"/>
      <c r="AB893"/>
      <c r="AC893"/>
      <c r="AD893"/>
      <c r="AE893"/>
      <c r="AF893"/>
      <c r="AG893"/>
      <c r="AH893"/>
      <c r="AI893"/>
      <c r="AJ893"/>
    </row>
    <row r="894" spans="1:42" x14ac:dyDescent="0.2">
      <c r="A894" s="33">
        <v>1</v>
      </c>
      <c r="B894" s="33" t="s">
        <v>97</v>
      </c>
      <c r="C894" t="s">
        <v>51</v>
      </c>
      <c r="D894">
        <v>25</v>
      </c>
      <c r="E894">
        <v>1000</v>
      </c>
      <c r="F894">
        <v>0</v>
      </c>
      <c r="G894">
        <v>2571.375</v>
      </c>
      <c r="H894">
        <v>2997</v>
      </c>
      <c r="I894">
        <v>0.142017</v>
      </c>
      <c r="J894">
        <v>3600.0494250000002</v>
      </c>
      <c r="K894">
        <v>5318721</v>
      </c>
      <c r="L894">
        <v>3761</v>
      </c>
      <c r="M894">
        <v>1</v>
      </c>
      <c r="N894">
        <v>3</v>
      </c>
      <c r="O894">
        <v>1</v>
      </c>
      <c r="P894">
        <v>100</v>
      </c>
      <c r="Q894">
        <v>23716</v>
      </c>
      <c r="R894">
        <v>87</v>
      </c>
      <c r="S894">
        <v>11.030951999999999</v>
      </c>
      <c r="T894">
        <v>11.031741999999999</v>
      </c>
      <c r="U894">
        <v>0.27748699999999998</v>
      </c>
      <c r="V894"/>
      <c r="W894"/>
      <c r="X894"/>
      <c r="Y894"/>
      <c r="Z894"/>
      <c r="AA894"/>
      <c r="AB894"/>
      <c r="AC894"/>
      <c r="AD894"/>
      <c r="AE894"/>
      <c r="AF894"/>
      <c r="AG894"/>
      <c r="AH894"/>
      <c r="AI894"/>
      <c r="AJ894"/>
    </row>
    <row r="895" spans="1:42" x14ac:dyDescent="0.2">
      <c r="A895" s="33">
        <v>1</v>
      </c>
      <c r="B895" s="33" t="s">
        <v>97</v>
      </c>
      <c r="C895" t="s">
        <v>52</v>
      </c>
      <c r="D895">
        <v>25</v>
      </c>
      <c r="E895">
        <v>1000</v>
      </c>
      <c r="F895">
        <v>0</v>
      </c>
      <c r="G895">
        <v>3380</v>
      </c>
      <c r="H895">
        <v>3380</v>
      </c>
      <c r="I895">
        <v>0</v>
      </c>
      <c r="J895">
        <v>0.36477199999999999</v>
      </c>
      <c r="K895">
        <v>74</v>
      </c>
      <c r="L895">
        <v>23</v>
      </c>
      <c r="M895">
        <v>2</v>
      </c>
      <c r="N895">
        <v>3</v>
      </c>
      <c r="O895">
        <v>1</v>
      </c>
      <c r="P895">
        <v>111</v>
      </c>
      <c r="Q895">
        <v>33</v>
      </c>
      <c r="R895">
        <v>101</v>
      </c>
      <c r="S895">
        <v>0.32453399999999999</v>
      </c>
      <c r="T895">
        <v>0.32526500000000003</v>
      </c>
      <c r="U895">
        <v>0.18842900000000001</v>
      </c>
      <c r="V895"/>
      <c r="W895"/>
      <c r="X895"/>
      <c r="Y895"/>
      <c r="Z895"/>
      <c r="AA895"/>
      <c r="AB895"/>
      <c r="AC895"/>
      <c r="AD895"/>
      <c r="AE895"/>
      <c r="AF895"/>
      <c r="AG895"/>
      <c r="AH895"/>
      <c r="AI895"/>
      <c r="AJ895"/>
    </row>
    <row r="896" spans="1:42" x14ac:dyDescent="0.2">
      <c r="A896" s="33">
        <v>1</v>
      </c>
      <c r="B896" s="33" t="s">
        <v>97</v>
      </c>
      <c r="C896" t="s">
        <v>53</v>
      </c>
      <c r="D896">
        <v>25</v>
      </c>
      <c r="E896">
        <v>1000</v>
      </c>
      <c r="F896">
        <v>0</v>
      </c>
      <c r="G896">
        <v>3240</v>
      </c>
      <c r="H896">
        <v>3240</v>
      </c>
      <c r="I896">
        <v>0</v>
      </c>
      <c r="J896">
        <v>0.547906</v>
      </c>
      <c r="K896">
        <v>557</v>
      </c>
      <c r="L896">
        <v>48</v>
      </c>
      <c r="M896">
        <v>2</v>
      </c>
      <c r="N896">
        <v>3</v>
      </c>
      <c r="O896">
        <v>1</v>
      </c>
      <c r="P896">
        <v>177</v>
      </c>
      <c r="Q896">
        <v>110</v>
      </c>
      <c r="R896">
        <v>163</v>
      </c>
      <c r="S896">
        <v>0.46221000000000001</v>
      </c>
      <c r="T896">
        <v>0.46293600000000001</v>
      </c>
      <c r="U896">
        <v>0.28034199999999998</v>
      </c>
      <c r="V896"/>
      <c r="W896"/>
      <c r="X896"/>
      <c r="Y896"/>
      <c r="Z896"/>
      <c r="AA896"/>
      <c r="AB896"/>
      <c r="AC896"/>
      <c r="AD896"/>
      <c r="AE896"/>
      <c r="AF896"/>
      <c r="AG896"/>
      <c r="AH896"/>
      <c r="AI896"/>
      <c r="AJ896"/>
    </row>
    <row r="897" spans="1:42" x14ac:dyDescent="0.2">
      <c r="A897" s="33">
        <v>1</v>
      </c>
      <c r="B897" s="33" t="s">
        <v>97</v>
      </c>
      <c r="C897" t="s">
        <v>54</v>
      </c>
      <c r="D897">
        <v>25</v>
      </c>
      <c r="E897">
        <v>1000</v>
      </c>
      <c r="F897">
        <v>0</v>
      </c>
      <c r="G897">
        <v>2983</v>
      </c>
      <c r="H897">
        <v>2983</v>
      </c>
      <c r="I897">
        <v>0</v>
      </c>
      <c r="J897">
        <v>132.839157</v>
      </c>
      <c r="K897">
        <v>492471</v>
      </c>
      <c r="L897">
        <v>733</v>
      </c>
      <c r="M897">
        <v>2</v>
      </c>
      <c r="N897">
        <v>3</v>
      </c>
      <c r="O897">
        <v>1</v>
      </c>
      <c r="P897">
        <v>99</v>
      </c>
      <c r="Q897">
        <v>6297</v>
      </c>
      <c r="R897">
        <v>93</v>
      </c>
      <c r="S897">
        <v>9.9422289999999993</v>
      </c>
      <c r="T897">
        <v>9.9431390000000004</v>
      </c>
      <c r="U897">
        <v>0.114611</v>
      </c>
      <c r="V897"/>
      <c r="W897"/>
      <c r="X897"/>
      <c r="Y897"/>
      <c r="Z897"/>
      <c r="AA897"/>
      <c r="AB897"/>
      <c r="AC897"/>
      <c r="AD897"/>
      <c r="AE897"/>
      <c r="AF897"/>
      <c r="AG897"/>
      <c r="AH897"/>
      <c r="AI897"/>
      <c r="AJ897"/>
    </row>
    <row r="898" spans="1:42" x14ac:dyDescent="0.2">
      <c r="A898" s="33">
        <v>1</v>
      </c>
      <c r="B898" s="33" t="s">
        <v>97</v>
      </c>
      <c r="C898" t="s">
        <v>55</v>
      </c>
      <c r="D898">
        <v>25</v>
      </c>
      <c r="E898">
        <v>1000</v>
      </c>
      <c r="F898">
        <v>0</v>
      </c>
      <c r="G898">
        <v>2401.9387350000002</v>
      </c>
      <c r="H898">
        <v>2691</v>
      </c>
      <c r="I898">
        <v>0.107418</v>
      </c>
      <c r="J898">
        <v>3600.0744719999998</v>
      </c>
      <c r="K898">
        <v>5903290</v>
      </c>
      <c r="L898">
        <v>6466</v>
      </c>
      <c r="M898">
        <v>1</v>
      </c>
      <c r="N898">
        <v>2</v>
      </c>
      <c r="O898">
        <v>1</v>
      </c>
      <c r="P898">
        <v>57</v>
      </c>
      <c r="Q898">
        <v>31572</v>
      </c>
      <c r="R898">
        <v>38</v>
      </c>
      <c r="S898">
        <v>44.592931</v>
      </c>
      <c r="T898">
        <v>44.593552000000003</v>
      </c>
      <c r="U898">
        <v>0.36945</v>
      </c>
      <c r="V898" s="28">
        <f t="shared" ref="V898:AA898" si="262">IFERROR(AVERAGE(G891:G898),"")</f>
        <v>3057.7992785000001</v>
      </c>
      <c r="W898" s="28">
        <f t="shared" si="262"/>
        <v>3192.75</v>
      </c>
      <c r="X898" s="28">
        <f t="shared" si="262"/>
        <v>4.5133125000000003E-2</v>
      </c>
      <c r="Y898" s="28">
        <f t="shared" si="262"/>
        <v>1372.2035530000001</v>
      </c>
      <c r="Z898" s="28">
        <f t="shared" si="262"/>
        <v>2280538.75</v>
      </c>
      <c r="AA898" s="28">
        <f t="shared" si="262"/>
        <v>1642.875</v>
      </c>
      <c r="AB898" s="28">
        <f t="shared" ref="AB898:AG898" si="263">IFERROR(AVERAGE(P891:P898),"")</f>
        <v>111.125</v>
      </c>
      <c r="AC898" s="28">
        <f t="shared" si="263"/>
        <v>10128.625</v>
      </c>
      <c r="AD898" s="28">
        <f t="shared" si="263"/>
        <v>98.125</v>
      </c>
      <c r="AE898" s="28">
        <f t="shared" si="263"/>
        <v>19.725803624999998</v>
      </c>
      <c r="AF898" s="28">
        <f t="shared" si="263"/>
        <v>19.726722000000002</v>
      </c>
      <c r="AG898" s="28">
        <f t="shared" si="263"/>
        <v>0.26650237500000001</v>
      </c>
      <c r="AH898" s="28">
        <f>IFERROR(AVERAGE(N891:N898),"")</f>
        <v>2.875</v>
      </c>
      <c r="AI898" s="28">
        <f>IFERROR(AVERAGE(O891:O898),"")</f>
        <v>1</v>
      </c>
      <c r="AJ898" s="28">
        <f>AVERAGE(M891:M898)</f>
        <v>1.625</v>
      </c>
      <c r="AK898">
        <f>COUNTA(D891:D898)</f>
        <v>8</v>
      </c>
      <c r="AL898">
        <f>COUNTIF(M891:M898,"=2")</f>
        <v>5</v>
      </c>
      <c r="AM898">
        <f>COUNTIF(M891:M898,"=1")</f>
        <v>3</v>
      </c>
      <c r="AN898">
        <f>COUNTIF(M891:M898,"=0")</f>
        <v>0</v>
      </c>
      <c r="AO898">
        <f>COUNTIF(M891:M898,"=3")</f>
        <v>0</v>
      </c>
      <c r="AP898">
        <f>COUNTIF(M891:M898,"=")</f>
        <v>0</v>
      </c>
    </row>
    <row r="899" spans="1:42" x14ac:dyDescent="0.2">
      <c r="B899" s="33" t="s">
        <v>98</v>
      </c>
      <c r="V899" s="28">
        <f t="shared" ref="V899:AA899" si="264">IFERROR(AVERAGE(G843:G898),"")</f>
        <v>2814.1220618888892</v>
      </c>
      <c r="W899" s="28">
        <f t="shared" si="264"/>
        <v>2844.1111111111113</v>
      </c>
      <c r="X899" s="28">
        <f t="shared" si="264"/>
        <v>1.0029583333333335E-2</v>
      </c>
      <c r="Y899" s="28">
        <f t="shared" si="264"/>
        <v>199.68446033928572</v>
      </c>
      <c r="Z899" s="28">
        <f t="shared" si="264"/>
        <v>333501.78571428574</v>
      </c>
      <c r="AA899" s="28">
        <f t="shared" si="264"/>
        <v>361.60714285714283</v>
      </c>
      <c r="AB899" s="28">
        <f t="shared" ref="AB899:AG899" si="265">IFERROR(AVERAGE(P843:P898),"")</f>
        <v>56.857142857142854</v>
      </c>
      <c r="AC899" s="28">
        <f t="shared" si="265"/>
        <v>2256.625</v>
      </c>
      <c r="AD899" s="28">
        <f t="shared" si="265"/>
        <v>50.678571428571431</v>
      </c>
      <c r="AE899" s="28">
        <f t="shared" si="265"/>
        <v>7.4481006111111112</v>
      </c>
      <c r="AF899" s="28">
        <f t="shared" si="265"/>
        <v>7.4488909722222241</v>
      </c>
      <c r="AG899" s="28">
        <f t="shared" si="265"/>
        <v>0.45053067857142859</v>
      </c>
      <c r="AH899" s="28">
        <f>IFERROR(AVERAGE(N843:N898),"")</f>
        <v>2.6944444444444446</v>
      </c>
      <c r="AI899" s="28">
        <f>IFERROR(AVERAGE(O843:O898),"")</f>
        <v>1</v>
      </c>
      <c r="AJ899" s="28">
        <f>AVERAGE(M843:M898)</f>
        <v>2.3035714285714284</v>
      </c>
      <c r="AK899">
        <f>COUNTA(D843:D898)</f>
        <v>56</v>
      </c>
      <c r="AL899">
        <f>COUNTIF(M843:M898,"=2")</f>
        <v>33</v>
      </c>
      <c r="AM899">
        <f>COUNTIF(M843:M898,"=1")</f>
        <v>3</v>
      </c>
      <c r="AN899">
        <f>COUNTIF(M843:M898,"=0")</f>
        <v>0</v>
      </c>
      <c r="AO899">
        <f>COUNTIF(M843:M898,"=3")</f>
        <v>20</v>
      </c>
      <c r="AP899">
        <f>COUNTIF(M843:M898,"=")</f>
        <v>0</v>
      </c>
    </row>
    <row r="900" spans="1:42" x14ac:dyDescent="0.2">
      <c r="V900" s="28">
        <f t="shared" ref="V900:AA900" si="266">MIN(G843:G898)</f>
        <v>1869</v>
      </c>
      <c r="W900" s="28">
        <f t="shared" si="266"/>
        <v>1869</v>
      </c>
      <c r="X900" s="28">
        <f t="shared" si="266"/>
        <v>0</v>
      </c>
      <c r="Y900" s="28">
        <f t="shared" si="266"/>
        <v>2.8679999999999999E-3</v>
      </c>
      <c r="Z900" s="28">
        <f t="shared" si="266"/>
        <v>0</v>
      </c>
      <c r="AA900" s="28">
        <f t="shared" si="266"/>
        <v>0</v>
      </c>
      <c r="AB900" s="28">
        <f t="shared" ref="AB900:AG900" si="267">MIN(P843:P898)</f>
        <v>0</v>
      </c>
      <c r="AC900" s="28">
        <f t="shared" si="267"/>
        <v>0</v>
      </c>
      <c r="AD900" s="28">
        <f t="shared" si="267"/>
        <v>0</v>
      </c>
      <c r="AE900" s="28">
        <f t="shared" si="267"/>
        <v>5.2476000000000002E-2</v>
      </c>
      <c r="AF900" s="28">
        <f t="shared" si="267"/>
        <v>5.3242999999999999E-2</v>
      </c>
      <c r="AG900" s="28">
        <f t="shared" si="267"/>
        <v>0</v>
      </c>
      <c r="AH900" s="28">
        <f>MIN(N843:N898)</f>
        <v>1</v>
      </c>
      <c r="AI900" s="28">
        <f>MIN(O843:O898)</f>
        <v>1</v>
      </c>
      <c r="AJ900" s="28">
        <f>MIN(M843:M898)</f>
        <v>1</v>
      </c>
    </row>
    <row r="901" spans="1:42" x14ac:dyDescent="0.2">
      <c r="V901" s="28">
        <f t="shared" ref="V901:AA901" si="268">MAX(G843:G898)</f>
        <v>4633</v>
      </c>
      <c r="W901" s="28">
        <f t="shared" si="268"/>
        <v>4633</v>
      </c>
      <c r="X901" s="28">
        <f t="shared" si="268"/>
        <v>0.142017</v>
      </c>
      <c r="Y901" s="28">
        <f t="shared" si="268"/>
        <v>3600.0744719999998</v>
      </c>
      <c r="Z901" s="28">
        <f t="shared" si="268"/>
        <v>6290257</v>
      </c>
      <c r="AA901" s="28">
        <f t="shared" si="268"/>
        <v>6466</v>
      </c>
      <c r="AB901" s="28">
        <f t="shared" ref="AB901:AG901" si="269">MAX(P843:P898)</f>
        <v>283</v>
      </c>
      <c r="AC901" s="28">
        <f t="shared" si="269"/>
        <v>31572</v>
      </c>
      <c r="AD901" s="28">
        <f t="shared" si="269"/>
        <v>281</v>
      </c>
      <c r="AE901" s="28">
        <f t="shared" si="269"/>
        <v>90.355019999999996</v>
      </c>
      <c r="AF901" s="28">
        <f t="shared" si="269"/>
        <v>90.357140999999999</v>
      </c>
      <c r="AG901" s="28">
        <f t="shared" si="269"/>
        <v>15.348354</v>
      </c>
      <c r="AH901" s="28">
        <f>MAX(N843:N898)</f>
        <v>4</v>
      </c>
      <c r="AI901" s="28">
        <f>MAX(O843:O898)</f>
        <v>1</v>
      </c>
      <c r="AJ901" s="28">
        <f>MAX(M843:M898)</f>
        <v>3</v>
      </c>
    </row>
  </sheetData>
  <autoFilter ref="A2:AP901" xr:uid="{D7F8F58F-0C62-4B41-B27A-8FCBDD41738E}"/>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D83F-9A5B-4C41-B838-8612985D7428}">
  <dimension ref="A1:AP363"/>
  <sheetViews>
    <sheetView workbookViewId="0"/>
  </sheetViews>
  <sheetFormatPr baseColWidth="10" defaultRowHeight="16" x14ac:dyDescent="0.2"/>
  <cols>
    <col min="1" max="2" width="10.83203125" style="33"/>
    <col min="3" max="21" width="10.83203125" customWidth="1"/>
    <col min="22" max="22" width="10.83203125" style="28" customWidth="1"/>
    <col min="23" max="23" width="10.83203125" style="35"/>
    <col min="24" max="24" width="10.83203125" style="36"/>
    <col min="25" max="26" width="10.83203125" style="15"/>
    <col min="27" max="33" width="10.83203125" style="15" customWidth="1"/>
    <col min="34" max="35" width="10.83203125" style="15"/>
    <col min="36" max="36" width="10.83203125" style="28" customWidth="1"/>
    <col min="37" max="37" width="10.83203125" customWidth="1"/>
    <col min="38" max="41" width="10.83203125" style="16"/>
    <col min="42" max="42" width="10.83203125" style="16" customWidth="1"/>
  </cols>
  <sheetData>
    <row r="1" spans="1:42" x14ac:dyDescent="0.2">
      <c r="A1" s="39" t="s">
        <v>156</v>
      </c>
      <c r="B1" s="39"/>
      <c r="C1" s="41"/>
      <c r="D1" s="41"/>
      <c r="E1" s="41"/>
      <c r="F1" s="41"/>
    </row>
    <row r="2" spans="1:42" x14ac:dyDescent="0.2">
      <c r="A2" s="33" t="s">
        <v>61</v>
      </c>
      <c r="B2" s="33" t="s">
        <v>91</v>
      </c>
      <c r="C2" t="s">
        <v>58</v>
      </c>
      <c r="D2" t="s">
        <v>57</v>
      </c>
      <c r="E2" t="s">
        <v>60</v>
      </c>
      <c r="F2" t="s">
        <v>105</v>
      </c>
      <c r="G2" t="s">
        <v>63</v>
      </c>
      <c r="H2" t="s">
        <v>64</v>
      </c>
      <c r="I2" t="s">
        <v>65</v>
      </c>
      <c r="J2" t="s">
        <v>66</v>
      </c>
      <c r="K2" t="s">
        <v>67</v>
      </c>
      <c r="L2" t="s">
        <v>68</v>
      </c>
      <c r="M2" t="s">
        <v>69</v>
      </c>
      <c r="N2" t="s">
        <v>70</v>
      </c>
      <c r="O2" t="s">
        <v>71</v>
      </c>
      <c r="P2" t="s">
        <v>72</v>
      </c>
      <c r="Q2" t="s">
        <v>73</v>
      </c>
      <c r="R2" t="s">
        <v>74</v>
      </c>
      <c r="S2" t="s">
        <v>75</v>
      </c>
      <c r="T2" t="s">
        <v>76</v>
      </c>
      <c r="U2" t="s">
        <v>77</v>
      </c>
      <c r="V2" s="28" t="s">
        <v>63</v>
      </c>
      <c r="W2" s="35" t="s">
        <v>64</v>
      </c>
      <c r="X2" s="36" t="s">
        <v>65</v>
      </c>
      <c r="Y2" s="15" t="s">
        <v>66</v>
      </c>
      <c r="Z2" s="15" t="s">
        <v>67</v>
      </c>
      <c r="AA2" s="15" t="s">
        <v>78</v>
      </c>
      <c r="AB2" s="15" t="s">
        <v>79</v>
      </c>
      <c r="AC2" s="15" t="s">
        <v>80</v>
      </c>
      <c r="AD2" s="15" t="s">
        <v>81</v>
      </c>
      <c r="AE2" s="15" t="s">
        <v>82</v>
      </c>
      <c r="AF2" s="15" t="s">
        <v>83</v>
      </c>
      <c r="AG2" s="15" t="s">
        <v>84</v>
      </c>
      <c r="AH2" s="15" t="s">
        <v>70</v>
      </c>
      <c r="AI2" s="15" t="s">
        <v>71</v>
      </c>
      <c r="AJ2" s="28" t="s">
        <v>69</v>
      </c>
      <c r="AK2" t="s">
        <v>85</v>
      </c>
      <c r="AL2" s="16" t="s">
        <v>86</v>
      </c>
      <c r="AM2" s="16" t="s">
        <v>87</v>
      </c>
      <c r="AN2" s="16" t="s">
        <v>88</v>
      </c>
      <c r="AO2" s="16" t="s">
        <v>89</v>
      </c>
      <c r="AP2" s="16" t="s">
        <v>90</v>
      </c>
    </row>
    <row r="3" spans="1:42" x14ac:dyDescent="0.2">
      <c r="A3">
        <v>10</v>
      </c>
      <c r="B3" s="33" t="s">
        <v>92</v>
      </c>
      <c r="C3" t="s">
        <v>0</v>
      </c>
      <c r="D3">
        <v>50</v>
      </c>
      <c r="E3">
        <v>200</v>
      </c>
      <c r="F3">
        <v>0</v>
      </c>
      <c r="G3">
        <v>3624</v>
      </c>
      <c r="H3">
        <v>3624</v>
      </c>
      <c r="I3">
        <v>0</v>
      </c>
      <c r="J3">
        <v>1.4694929999999999</v>
      </c>
      <c r="K3">
        <v>0</v>
      </c>
      <c r="L3">
        <v>2</v>
      </c>
      <c r="M3">
        <v>2</v>
      </c>
      <c r="N3">
        <v>5</v>
      </c>
      <c r="O3">
        <v>5</v>
      </c>
      <c r="P3">
        <v>2</v>
      </c>
      <c r="Q3">
        <v>2</v>
      </c>
      <c r="R3">
        <v>0</v>
      </c>
      <c r="S3">
        <v>1.396617</v>
      </c>
      <c r="T3">
        <v>1.396717</v>
      </c>
      <c r="U3">
        <v>0.96226</v>
      </c>
      <c r="V3"/>
      <c r="W3"/>
      <c r="X3"/>
      <c r="Y3"/>
      <c r="Z3"/>
      <c r="AA3"/>
      <c r="AB3"/>
      <c r="AC3"/>
      <c r="AD3"/>
      <c r="AE3"/>
      <c r="AF3"/>
      <c r="AG3"/>
      <c r="AH3"/>
      <c r="AI3"/>
      <c r="AJ3"/>
      <c r="AL3"/>
      <c r="AM3"/>
      <c r="AN3"/>
      <c r="AO3"/>
      <c r="AP3"/>
    </row>
    <row r="4" spans="1:42" x14ac:dyDescent="0.2">
      <c r="A4">
        <v>10</v>
      </c>
      <c r="B4" s="33" t="s">
        <v>92</v>
      </c>
      <c r="C4" t="s">
        <v>1</v>
      </c>
      <c r="D4">
        <v>50</v>
      </c>
      <c r="E4">
        <v>200</v>
      </c>
      <c r="F4">
        <v>0</v>
      </c>
      <c r="G4">
        <v>3614</v>
      </c>
      <c r="H4">
        <v>3614</v>
      </c>
      <c r="I4">
        <v>0</v>
      </c>
      <c r="J4">
        <v>1.932517</v>
      </c>
      <c r="K4">
        <v>0</v>
      </c>
      <c r="L4">
        <v>27</v>
      </c>
      <c r="M4">
        <v>2</v>
      </c>
      <c r="N4">
        <v>5</v>
      </c>
      <c r="O4">
        <v>5</v>
      </c>
      <c r="P4">
        <v>14</v>
      </c>
      <c r="Q4">
        <v>57</v>
      </c>
      <c r="R4">
        <v>5</v>
      </c>
      <c r="S4">
        <v>1.913456</v>
      </c>
      <c r="T4">
        <v>1.9135770000000001</v>
      </c>
      <c r="U4">
        <v>0.65185099999999996</v>
      </c>
      <c r="V4"/>
      <c r="W4"/>
      <c r="X4"/>
      <c r="Y4"/>
      <c r="Z4"/>
      <c r="AA4"/>
      <c r="AB4"/>
      <c r="AC4"/>
      <c r="AD4"/>
      <c r="AE4"/>
      <c r="AF4"/>
      <c r="AG4"/>
      <c r="AH4"/>
      <c r="AI4"/>
      <c r="AJ4"/>
      <c r="AL4"/>
      <c r="AM4"/>
      <c r="AN4"/>
      <c r="AO4"/>
      <c r="AP4"/>
    </row>
    <row r="5" spans="1:42" x14ac:dyDescent="0.2">
      <c r="A5">
        <v>10</v>
      </c>
      <c r="B5" s="33" t="s">
        <v>92</v>
      </c>
      <c r="C5" t="s">
        <v>2</v>
      </c>
      <c r="D5">
        <v>50</v>
      </c>
      <c r="E5">
        <v>200</v>
      </c>
      <c r="F5">
        <v>0</v>
      </c>
      <c r="G5">
        <v>3614</v>
      </c>
      <c r="H5">
        <v>3614</v>
      </c>
      <c r="I5">
        <v>0</v>
      </c>
      <c r="J5">
        <v>7.2722490000000004</v>
      </c>
      <c r="K5">
        <v>194</v>
      </c>
      <c r="L5">
        <v>482</v>
      </c>
      <c r="M5">
        <v>2</v>
      </c>
      <c r="N5">
        <v>5</v>
      </c>
      <c r="O5">
        <v>5</v>
      </c>
      <c r="P5">
        <v>52</v>
      </c>
      <c r="Q5">
        <v>640</v>
      </c>
      <c r="R5">
        <v>28</v>
      </c>
      <c r="S5">
        <v>6.6798770000000003</v>
      </c>
      <c r="T5">
        <v>6.6800550000000003</v>
      </c>
      <c r="U5">
        <v>2.3581439999999998</v>
      </c>
      <c r="V5"/>
      <c r="W5"/>
      <c r="X5"/>
      <c r="Y5"/>
      <c r="Z5"/>
      <c r="AA5"/>
      <c r="AB5"/>
      <c r="AC5"/>
      <c r="AD5"/>
      <c r="AE5"/>
      <c r="AF5"/>
      <c r="AG5"/>
      <c r="AH5"/>
      <c r="AI5"/>
      <c r="AJ5"/>
      <c r="AL5"/>
      <c r="AM5"/>
      <c r="AN5"/>
      <c r="AO5"/>
      <c r="AP5"/>
    </row>
    <row r="6" spans="1:42" x14ac:dyDescent="0.2">
      <c r="A6">
        <v>10</v>
      </c>
      <c r="B6" s="33" t="s">
        <v>92</v>
      </c>
      <c r="C6" t="s">
        <v>3</v>
      </c>
      <c r="D6">
        <v>50</v>
      </c>
      <c r="E6">
        <v>200</v>
      </c>
      <c r="F6">
        <v>0</v>
      </c>
      <c r="G6">
        <v>3580</v>
      </c>
      <c r="H6">
        <v>3580</v>
      </c>
      <c r="I6">
        <v>0</v>
      </c>
      <c r="J6">
        <v>11.70729</v>
      </c>
      <c r="K6">
        <v>609</v>
      </c>
      <c r="L6">
        <v>883</v>
      </c>
      <c r="M6">
        <v>2</v>
      </c>
      <c r="N6">
        <v>5</v>
      </c>
      <c r="O6">
        <v>5</v>
      </c>
      <c r="P6">
        <v>29</v>
      </c>
      <c r="Q6">
        <v>1338</v>
      </c>
      <c r="R6">
        <v>7</v>
      </c>
      <c r="S6">
        <v>10.354357</v>
      </c>
      <c r="T6">
        <v>10.354523</v>
      </c>
      <c r="U6">
        <v>1.639443</v>
      </c>
      <c r="V6"/>
      <c r="W6"/>
      <c r="X6"/>
      <c r="Y6"/>
      <c r="Z6"/>
      <c r="AA6"/>
      <c r="AB6"/>
      <c r="AC6"/>
      <c r="AD6"/>
      <c r="AE6"/>
      <c r="AF6"/>
      <c r="AG6"/>
      <c r="AH6"/>
      <c r="AI6"/>
      <c r="AJ6"/>
      <c r="AL6"/>
      <c r="AM6"/>
      <c r="AN6"/>
      <c r="AO6"/>
      <c r="AP6"/>
    </row>
    <row r="7" spans="1:42" x14ac:dyDescent="0.2">
      <c r="A7">
        <v>10</v>
      </c>
      <c r="B7" s="33" t="s">
        <v>92</v>
      </c>
      <c r="C7" t="s">
        <v>4</v>
      </c>
      <c r="D7">
        <v>50</v>
      </c>
      <c r="E7">
        <v>200</v>
      </c>
      <c r="F7">
        <v>0</v>
      </c>
      <c r="G7">
        <v>3624</v>
      </c>
      <c r="H7">
        <v>3624</v>
      </c>
      <c r="I7">
        <v>0</v>
      </c>
      <c r="J7">
        <v>1.057034</v>
      </c>
      <c r="K7">
        <v>0</v>
      </c>
      <c r="L7">
        <v>8</v>
      </c>
      <c r="M7">
        <v>2</v>
      </c>
      <c r="N7">
        <v>5</v>
      </c>
      <c r="O7">
        <v>5</v>
      </c>
      <c r="P7">
        <v>16</v>
      </c>
      <c r="Q7">
        <v>8</v>
      </c>
      <c r="R7">
        <v>14</v>
      </c>
      <c r="S7">
        <v>0.94721599999999995</v>
      </c>
      <c r="T7">
        <v>0.94732000000000005</v>
      </c>
      <c r="U7">
        <v>0.45649099999999998</v>
      </c>
      <c r="V7"/>
      <c r="W7"/>
      <c r="X7"/>
      <c r="Y7"/>
      <c r="Z7"/>
      <c r="AA7"/>
      <c r="AB7"/>
      <c r="AC7"/>
      <c r="AD7"/>
      <c r="AE7"/>
      <c r="AF7"/>
      <c r="AG7"/>
      <c r="AH7"/>
      <c r="AI7"/>
      <c r="AJ7"/>
      <c r="AL7"/>
      <c r="AM7"/>
      <c r="AN7"/>
      <c r="AO7"/>
      <c r="AP7"/>
    </row>
    <row r="8" spans="1:42" x14ac:dyDescent="0.2">
      <c r="A8">
        <v>10</v>
      </c>
      <c r="B8" s="33" t="s">
        <v>92</v>
      </c>
      <c r="C8" t="s">
        <v>5</v>
      </c>
      <c r="D8">
        <v>50</v>
      </c>
      <c r="E8">
        <v>200</v>
      </c>
      <c r="F8">
        <v>0</v>
      </c>
      <c r="G8">
        <v>3624</v>
      </c>
      <c r="H8">
        <v>3624</v>
      </c>
      <c r="I8">
        <v>0</v>
      </c>
      <c r="J8">
        <v>1.045315</v>
      </c>
      <c r="K8">
        <v>0</v>
      </c>
      <c r="L8">
        <v>6</v>
      </c>
      <c r="M8">
        <v>2</v>
      </c>
      <c r="N8">
        <v>5</v>
      </c>
      <c r="O8">
        <v>5</v>
      </c>
      <c r="P8">
        <v>4</v>
      </c>
      <c r="Q8">
        <v>7</v>
      </c>
      <c r="R8">
        <v>1</v>
      </c>
      <c r="S8">
        <v>0.966503</v>
      </c>
      <c r="T8">
        <v>0.96656699999999995</v>
      </c>
      <c r="U8">
        <v>0.50615900000000003</v>
      </c>
      <c r="V8"/>
      <c r="W8"/>
      <c r="X8"/>
      <c r="Y8"/>
      <c r="Z8"/>
      <c r="AA8"/>
      <c r="AB8"/>
      <c r="AC8"/>
      <c r="AD8"/>
      <c r="AE8"/>
      <c r="AF8"/>
      <c r="AG8"/>
      <c r="AH8"/>
      <c r="AI8"/>
      <c r="AJ8"/>
      <c r="AL8"/>
      <c r="AM8"/>
      <c r="AN8"/>
      <c r="AO8"/>
      <c r="AP8"/>
    </row>
    <row r="9" spans="1:42" x14ac:dyDescent="0.2">
      <c r="A9">
        <v>10</v>
      </c>
      <c r="B9" s="33" t="s">
        <v>92</v>
      </c>
      <c r="C9" t="s">
        <v>6</v>
      </c>
      <c r="D9">
        <v>50</v>
      </c>
      <c r="E9">
        <v>200</v>
      </c>
      <c r="F9">
        <v>0</v>
      </c>
      <c r="G9">
        <v>3624</v>
      </c>
      <c r="H9">
        <v>3624</v>
      </c>
      <c r="I9">
        <v>0</v>
      </c>
      <c r="J9">
        <v>0.79725699999999999</v>
      </c>
      <c r="K9">
        <v>0</v>
      </c>
      <c r="L9">
        <v>8</v>
      </c>
      <c r="M9">
        <v>2</v>
      </c>
      <c r="N9">
        <v>5</v>
      </c>
      <c r="O9">
        <v>5</v>
      </c>
      <c r="P9">
        <v>10</v>
      </c>
      <c r="Q9">
        <v>8</v>
      </c>
      <c r="R9">
        <v>8</v>
      </c>
      <c r="S9">
        <v>0.62070099999999995</v>
      </c>
      <c r="T9">
        <v>0.620811</v>
      </c>
      <c r="U9">
        <v>0.20347699999999999</v>
      </c>
      <c r="V9"/>
      <c r="W9"/>
      <c r="X9"/>
      <c r="Y9"/>
      <c r="Z9"/>
      <c r="AA9"/>
      <c r="AB9"/>
      <c r="AC9"/>
      <c r="AD9"/>
      <c r="AE9"/>
      <c r="AF9"/>
      <c r="AG9"/>
      <c r="AH9"/>
      <c r="AI9"/>
      <c r="AJ9"/>
      <c r="AL9"/>
      <c r="AM9"/>
      <c r="AN9"/>
      <c r="AO9"/>
      <c r="AP9"/>
    </row>
    <row r="10" spans="1:42" x14ac:dyDescent="0.2">
      <c r="A10">
        <v>10</v>
      </c>
      <c r="B10" s="33" t="s">
        <v>92</v>
      </c>
      <c r="C10" t="s">
        <v>7</v>
      </c>
      <c r="D10">
        <v>50</v>
      </c>
      <c r="E10">
        <v>200</v>
      </c>
      <c r="F10">
        <v>0</v>
      </c>
      <c r="G10">
        <v>3624</v>
      </c>
      <c r="H10">
        <v>3624</v>
      </c>
      <c r="I10">
        <v>0</v>
      </c>
      <c r="J10">
        <v>2.2024979999999998</v>
      </c>
      <c r="K10">
        <v>0</v>
      </c>
      <c r="L10">
        <v>11</v>
      </c>
      <c r="M10">
        <v>2</v>
      </c>
      <c r="N10">
        <v>5</v>
      </c>
      <c r="O10">
        <v>5</v>
      </c>
      <c r="P10">
        <v>11</v>
      </c>
      <c r="Q10">
        <v>15</v>
      </c>
      <c r="R10">
        <v>2</v>
      </c>
      <c r="S10">
        <v>2.182493</v>
      </c>
      <c r="T10">
        <v>2.182585</v>
      </c>
      <c r="U10">
        <v>0.93873799999999996</v>
      </c>
      <c r="V10"/>
      <c r="W10"/>
      <c r="X10"/>
      <c r="Y10"/>
      <c r="Z10"/>
      <c r="AA10"/>
      <c r="AB10"/>
      <c r="AC10"/>
      <c r="AD10"/>
      <c r="AE10"/>
      <c r="AF10"/>
      <c r="AG10"/>
      <c r="AH10"/>
      <c r="AI10"/>
      <c r="AJ10"/>
      <c r="AL10"/>
      <c r="AM10"/>
      <c r="AN10"/>
      <c r="AO10"/>
      <c r="AP10"/>
    </row>
    <row r="11" spans="1:42" x14ac:dyDescent="0.2">
      <c r="A11">
        <v>10</v>
      </c>
      <c r="B11" s="33" t="s">
        <v>92</v>
      </c>
      <c r="C11" t="s">
        <v>8</v>
      </c>
      <c r="D11">
        <v>50</v>
      </c>
      <c r="E11">
        <v>200</v>
      </c>
      <c r="F11">
        <v>0</v>
      </c>
      <c r="G11">
        <v>3624</v>
      </c>
      <c r="H11">
        <v>3624</v>
      </c>
      <c r="I11">
        <v>0</v>
      </c>
      <c r="J11">
        <v>4.4317989999999998</v>
      </c>
      <c r="K11">
        <v>0</v>
      </c>
      <c r="L11">
        <v>48</v>
      </c>
      <c r="M11">
        <v>2</v>
      </c>
      <c r="N11">
        <v>5</v>
      </c>
      <c r="O11">
        <v>5</v>
      </c>
      <c r="P11">
        <v>44</v>
      </c>
      <c r="Q11">
        <v>150</v>
      </c>
      <c r="R11">
        <v>32</v>
      </c>
      <c r="S11">
        <v>3.9428879999999999</v>
      </c>
      <c r="T11">
        <v>3.943079</v>
      </c>
      <c r="U11">
        <v>1.8373170000000001</v>
      </c>
      <c r="V11" s="28">
        <f t="shared" ref="V11:AA11" si="0">IFERROR(AVERAGE(G3:G11),"")</f>
        <v>3616.8888888888887</v>
      </c>
      <c r="W11" s="35">
        <f t="shared" si="0"/>
        <v>3616.8888888888887</v>
      </c>
      <c r="X11" s="36">
        <f t="shared" si="0"/>
        <v>0</v>
      </c>
      <c r="Y11" s="15">
        <f t="shared" si="0"/>
        <v>3.5461613333333326</v>
      </c>
      <c r="Z11" s="15">
        <f t="shared" si="0"/>
        <v>89.222222222222229</v>
      </c>
      <c r="AA11" s="15">
        <f t="shared" si="0"/>
        <v>163.88888888888889</v>
      </c>
      <c r="AB11" s="15">
        <f t="shared" ref="AB11:AG11" si="1">IFERROR(AVERAGE(P3:P11),"")</f>
        <v>20.222222222222221</v>
      </c>
      <c r="AC11" s="15">
        <f t="shared" si="1"/>
        <v>247.22222222222223</v>
      </c>
      <c r="AD11" s="15">
        <f t="shared" si="1"/>
        <v>10.777777777777779</v>
      </c>
      <c r="AE11" s="15">
        <f t="shared" si="1"/>
        <v>3.2226786666666669</v>
      </c>
      <c r="AF11" s="15">
        <f t="shared" si="1"/>
        <v>3.2228037777777785</v>
      </c>
      <c r="AG11" s="15">
        <f t="shared" si="1"/>
        <v>1.0615422222222222</v>
      </c>
      <c r="AH11" s="15">
        <f>IFERROR(AVERAGE(N3:N11),"")</f>
        <v>5</v>
      </c>
      <c r="AI11" s="15">
        <f>IFERROR(AVERAGE(O3:O11),"")</f>
        <v>5</v>
      </c>
      <c r="AJ11" s="28">
        <f>IFERROR(AVERAGE(M3:M11),"")</f>
        <v>2</v>
      </c>
      <c r="AK11">
        <f>COUNTA(D3:D11)</f>
        <v>9</v>
      </c>
      <c r="AL11" s="16">
        <f>COUNTIF(M3:M11,"=2")</f>
        <v>9</v>
      </c>
      <c r="AM11" s="16">
        <f>COUNTIF(M3:M11,"=1")</f>
        <v>0</v>
      </c>
      <c r="AN11" s="16">
        <f>COUNTIF(M3:M11,"=0")</f>
        <v>0</v>
      </c>
      <c r="AO11" s="16">
        <f>COUNTIF(M3:M11,"=3")</f>
        <v>0</v>
      </c>
      <c r="AP11" s="16">
        <f>COUNTIF(M3:M11,"=")</f>
        <v>0</v>
      </c>
    </row>
    <row r="12" spans="1:42" x14ac:dyDescent="0.2">
      <c r="A12">
        <v>10</v>
      </c>
      <c r="B12" s="33" t="s">
        <v>93</v>
      </c>
      <c r="C12" t="s">
        <v>9</v>
      </c>
      <c r="D12">
        <v>50</v>
      </c>
      <c r="E12">
        <v>200</v>
      </c>
      <c r="F12">
        <v>0</v>
      </c>
      <c r="G12">
        <v>10440</v>
      </c>
      <c r="H12">
        <v>10440</v>
      </c>
      <c r="I12">
        <v>0</v>
      </c>
      <c r="J12">
        <v>4.0855940000000004</v>
      </c>
      <c r="K12">
        <v>0</v>
      </c>
      <c r="L12">
        <v>0</v>
      </c>
      <c r="M12">
        <v>2</v>
      </c>
      <c r="N12">
        <v>12</v>
      </c>
      <c r="O12">
        <v>8</v>
      </c>
      <c r="P12">
        <v>7</v>
      </c>
      <c r="Q12">
        <v>0</v>
      </c>
      <c r="R12">
        <v>3</v>
      </c>
      <c r="S12">
        <v>4.0526030000000004</v>
      </c>
      <c r="T12">
        <v>4.0559180000000001</v>
      </c>
      <c r="U12">
        <v>1.6454340000000001</v>
      </c>
      <c r="V12"/>
      <c r="W12"/>
      <c r="X12"/>
      <c r="Y12"/>
      <c r="Z12"/>
      <c r="AA12"/>
      <c r="AB12"/>
      <c r="AC12"/>
      <c r="AD12"/>
      <c r="AE12"/>
      <c r="AF12"/>
      <c r="AG12"/>
      <c r="AH12"/>
      <c r="AI12"/>
      <c r="AJ12"/>
      <c r="AL12"/>
      <c r="AM12"/>
      <c r="AN12"/>
      <c r="AO12"/>
      <c r="AP12"/>
    </row>
    <row r="13" spans="1:42" x14ac:dyDescent="0.2">
      <c r="A13">
        <v>10</v>
      </c>
      <c r="B13" s="33" t="s">
        <v>93</v>
      </c>
      <c r="C13" t="s">
        <v>10</v>
      </c>
      <c r="D13">
        <v>50</v>
      </c>
      <c r="E13">
        <v>200</v>
      </c>
      <c r="F13">
        <v>0</v>
      </c>
      <c r="G13" t="s">
        <v>56</v>
      </c>
      <c r="H13" t="s">
        <v>56</v>
      </c>
      <c r="I13" t="s">
        <v>56</v>
      </c>
      <c r="J13">
        <v>3607.9020310000001</v>
      </c>
      <c r="K13">
        <v>0</v>
      </c>
      <c r="L13">
        <v>0</v>
      </c>
      <c r="M13">
        <v>0</v>
      </c>
      <c r="N13" t="s">
        <v>56</v>
      </c>
      <c r="O13" t="s">
        <v>56</v>
      </c>
      <c r="P13">
        <v>1</v>
      </c>
      <c r="Q13">
        <v>0</v>
      </c>
      <c r="R13">
        <v>1</v>
      </c>
      <c r="S13" t="s">
        <v>56</v>
      </c>
      <c r="T13" t="s">
        <v>56</v>
      </c>
      <c r="U13">
        <v>3604.9307640000002</v>
      </c>
      <c r="V13"/>
      <c r="W13"/>
      <c r="X13"/>
      <c r="Y13"/>
      <c r="Z13"/>
      <c r="AA13"/>
      <c r="AB13"/>
      <c r="AC13"/>
      <c r="AD13"/>
      <c r="AE13"/>
      <c r="AF13"/>
      <c r="AG13"/>
      <c r="AH13"/>
      <c r="AI13"/>
      <c r="AJ13"/>
      <c r="AL13"/>
      <c r="AM13"/>
      <c r="AN13"/>
      <c r="AO13"/>
      <c r="AP13"/>
    </row>
    <row r="14" spans="1:42" x14ac:dyDescent="0.2">
      <c r="A14">
        <v>10</v>
      </c>
      <c r="B14" s="33" t="s">
        <v>93</v>
      </c>
      <c r="C14" t="s">
        <v>11</v>
      </c>
      <c r="D14">
        <v>50</v>
      </c>
      <c r="E14">
        <v>200</v>
      </c>
      <c r="F14">
        <v>0</v>
      </c>
      <c r="G14">
        <v>6953.5155919999997</v>
      </c>
      <c r="H14">
        <v>7794</v>
      </c>
      <c r="I14">
        <v>0.107837</v>
      </c>
      <c r="J14">
        <v>3603.0811520000002</v>
      </c>
      <c r="K14">
        <v>257541</v>
      </c>
      <c r="L14">
        <v>9413</v>
      </c>
      <c r="M14">
        <v>1</v>
      </c>
      <c r="N14">
        <v>9</v>
      </c>
      <c r="O14">
        <v>9</v>
      </c>
      <c r="P14">
        <v>44</v>
      </c>
      <c r="Q14">
        <v>81969</v>
      </c>
      <c r="R14">
        <v>12</v>
      </c>
      <c r="S14">
        <v>3497.581021</v>
      </c>
      <c r="T14">
        <v>3497.58122</v>
      </c>
      <c r="U14">
        <v>3.7328190000000001</v>
      </c>
      <c r="V14"/>
      <c r="W14"/>
      <c r="X14"/>
      <c r="Y14"/>
      <c r="Z14"/>
      <c r="AA14"/>
      <c r="AB14"/>
      <c r="AC14"/>
      <c r="AD14"/>
      <c r="AE14"/>
      <c r="AF14"/>
      <c r="AG14"/>
      <c r="AH14"/>
      <c r="AI14"/>
      <c r="AJ14"/>
      <c r="AL14"/>
      <c r="AM14"/>
      <c r="AN14"/>
      <c r="AO14"/>
      <c r="AP14"/>
    </row>
    <row r="15" spans="1:42" x14ac:dyDescent="0.2">
      <c r="A15">
        <v>10</v>
      </c>
      <c r="B15" s="33" t="s">
        <v>93</v>
      </c>
      <c r="C15" t="s">
        <v>12</v>
      </c>
      <c r="D15">
        <v>50</v>
      </c>
      <c r="E15">
        <v>200</v>
      </c>
      <c r="F15">
        <v>0</v>
      </c>
      <c r="G15">
        <v>5513.4663810000002</v>
      </c>
      <c r="H15">
        <v>6465</v>
      </c>
      <c r="I15">
        <v>0.14718200000000001</v>
      </c>
      <c r="J15">
        <v>3623.8527880000001</v>
      </c>
      <c r="K15">
        <v>59479</v>
      </c>
      <c r="L15">
        <v>30341</v>
      </c>
      <c r="M15">
        <v>1</v>
      </c>
      <c r="N15">
        <v>7</v>
      </c>
      <c r="O15">
        <v>7</v>
      </c>
      <c r="P15">
        <v>86</v>
      </c>
      <c r="Q15">
        <v>94083</v>
      </c>
      <c r="R15">
        <v>69</v>
      </c>
      <c r="S15">
        <v>3338.798127</v>
      </c>
      <c r="T15">
        <v>3338.7985749999998</v>
      </c>
      <c r="U15">
        <v>4.8380000000000003E-3</v>
      </c>
      <c r="V15"/>
      <c r="W15"/>
      <c r="X15"/>
      <c r="Y15"/>
      <c r="Z15"/>
      <c r="AA15"/>
      <c r="AB15"/>
      <c r="AC15"/>
      <c r="AD15"/>
      <c r="AE15"/>
      <c r="AF15"/>
      <c r="AG15"/>
      <c r="AH15"/>
      <c r="AI15"/>
      <c r="AJ15"/>
      <c r="AL15"/>
      <c r="AM15"/>
      <c r="AN15"/>
      <c r="AO15"/>
      <c r="AP15"/>
    </row>
    <row r="16" spans="1:42" x14ac:dyDescent="0.2">
      <c r="A16">
        <v>10</v>
      </c>
      <c r="B16" s="33" t="s">
        <v>93</v>
      </c>
      <c r="C16" t="s">
        <v>13</v>
      </c>
      <c r="D16">
        <v>50</v>
      </c>
      <c r="E16">
        <v>200</v>
      </c>
      <c r="F16">
        <v>0</v>
      </c>
      <c r="G16">
        <v>8993</v>
      </c>
      <c r="H16">
        <v>8993</v>
      </c>
      <c r="I16">
        <v>0</v>
      </c>
      <c r="J16">
        <v>8.2868849999999998</v>
      </c>
      <c r="K16">
        <v>224</v>
      </c>
      <c r="L16">
        <v>10</v>
      </c>
      <c r="M16">
        <v>2</v>
      </c>
      <c r="N16">
        <v>9</v>
      </c>
      <c r="O16">
        <v>9</v>
      </c>
      <c r="P16">
        <v>18</v>
      </c>
      <c r="Q16">
        <v>12</v>
      </c>
      <c r="R16">
        <v>7</v>
      </c>
      <c r="S16">
        <v>7.8732759999999997</v>
      </c>
      <c r="T16">
        <v>7.8734529999999996</v>
      </c>
      <c r="U16">
        <v>0.935859</v>
      </c>
      <c r="V16"/>
      <c r="W16"/>
      <c r="X16"/>
      <c r="Y16"/>
      <c r="Z16"/>
      <c r="AA16"/>
      <c r="AB16"/>
      <c r="AC16"/>
      <c r="AD16"/>
      <c r="AE16"/>
      <c r="AF16"/>
      <c r="AG16"/>
      <c r="AH16"/>
      <c r="AI16"/>
      <c r="AJ16"/>
      <c r="AL16"/>
      <c r="AM16"/>
      <c r="AN16"/>
      <c r="AO16"/>
      <c r="AP16"/>
    </row>
    <row r="17" spans="1:42" x14ac:dyDescent="0.2">
      <c r="A17">
        <v>10</v>
      </c>
      <c r="B17" s="33" t="s">
        <v>93</v>
      </c>
      <c r="C17" t="s">
        <v>14</v>
      </c>
      <c r="D17">
        <v>50</v>
      </c>
      <c r="E17">
        <v>200</v>
      </c>
      <c r="F17">
        <v>0</v>
      </c>
      <c r="G17" t="s">
        <v>56</v>
      </c>
      <c r="H17" t="s">
        <v>56</v>
      </c>
      <c r="I17" t="s">
        <v>56</v>
      </c>
      <c r="J17">
        <v>3611.783598</v>
      </c>
      <c r="K17">
        <v>0</v>
      </c>
      <c r="L17">
        <v>0</v>
      </c>
      <c r="M17">
        <v>0</v>
      </c>
      <c r="N17" t="s">
        <v>56</v>
      </c>
      <c r="O17" t="s">
        <v>56</v>
      </c>
      <c r="P17">
        <v>1</v>
      </c>
      <c r="Q17">
        <v>0</v>
      </c>
      <c r="R17">
        <v>1</v>
      </c>
      <c r="S17" t="s">
        <v>56</v>
      </c>
      <c r="T17" t="s">
        <v>56</v>
      </c>
      <c r="U17">
        <v>3608.334981</v>
      </c>
      <c r="V17"/>
      <c r="W17"/>
      <c r="X17"/>
      <c r="Y17"/>
      <c r="Z17"/>
      <c r="AA17"/>
      <c r="AB17"/>
      <c r="AC17"/>
      <c r="AD17"/>
      <c r="AE17"/>
      <c r="AF17"/>
      <c r="AG17"/>
      <c r="AH17"/>
      <c r="AI17"/>
      <c r="AJ17"/>
      <c r="AL17"/>
      <c r="AM17"/>
      <c r="AN17"/>
      <c r="AO17"/>
      <c r="AP17"/>
    </row>
    <row r="18" spans="1:42" x14ac:dyDescent="0.2">
      <c r="A18">
        <v>10</v>
      </c>
      <c r="B18" s="33" t="s">
        <v>93</v>
      </c>
      <c r="C18" t="s">
        <v>15</v>
      </c>
      <c r="D18">
        <v>50</v>
      </c>
      <c r="E18">
        <v>200</v>
      </c>
      <c r="F18">
        <v>0</v>
      </c>
      <c r="G18">
        <v>6108.3730539999997</v>
      </c>
      <c r="H18">
        <v>7262</v>
      </c>
      <c r="I18">
        <v>0.158858</v>
      </c>
      <c r="J18">
        <v>3605.896573</v>
      </c>
      <c r="K18">
        <v>81101</v>
      </c>
      <c r="L18">
        <v>26455</v>
      </c>
      <c r="M18">
        <v>1</v>
      </c>
      <c r="N18">
        <v>7</v>
      </c>
      <c r="O18">
        <v>7</v>
      </c>
      <c r="P18">
        <v>162</v>
      </c>
      <c r="Q18">
        <v>78548</v>
      </c>
      <c r="R18">
        <v>141</v>
      </c>
      <c r="S18">
        <v>2023.976478</v>
      </c>
      <c r="T18">
        <v>2023.9769819999999</v>
      </c>
      <c r="U18">
        <v>2.7998859999999999</v>
      </c>
      <c r="V18"/>
      <c r="W18"/>
      <c r="X18"/>
      <c r="Y18"/>
      <c r="Z18"/>
      <c r="AA18"/>
      <c r="AB18"/>
      <c r="AC18"/>
      <c r="AD18"/>
      <c r="AE18"/>
      <c r="AF18"/>
      <c r="AG18"/>
      <c r="AH18"/>
      <c r="AI18"/>
      <c r="AJ18"/>
      <c r="AL18"/>
      <c r="AM18"/>
      <c r="AN18"/>
      <c r="AO18"/>
      <c r="AP18"/>
    </row>
    <row r="19" spans="1:42" x14ac:dyDescent="0.2">
      <c r="A19">
        <v>10</v>
      </c>
      <c r="B19" s="33" t="s">
        <v>93</v>
      </c>
      <c r="C19" t="s">
        <v>16</v>
      </c>
      <c r="D19">
        <v>50</v>
      </c>
      <c r="E19">
        <v>200</v>
      </c>
      <c r="F19">
        <v>0</v>
      </c>
      <c r="G19">
        <v>5463.7306920000001</v>
      </c>
      <c r="H19">
        <v>6181</v>
      </c>
      <c r="I19">
        <v>0.11604399999999999</v>
      </c>
      <c r="J19">
        <v>3609.2818219999999</v>
      </c>
      <c r="K19">
        <v>64082</v>
      </c>
      <c r="L19">
        <v>27731</v>
      </c>
      <c r="M19">
        <v>1</v>
      </c>
      <c r="N19">
        <v>6</v>
      </c>
      <c r="O19">
        <v>6</v>
      </c>
      <c r="P19">
        <v>104</v>
      </c>
      <c r="Q19">
        <v>97719</v>
      </c>
      <c r="R19">
        <v>87</v>
      </c>
      <c r="S19">
        <v>2708.4736739999998</v>
      </c>
      <c r="T19">
        <v>2708.4741170000002</v>
      </c>
      <c r="U19">
        <v>0.372562</v>
      </c>
      <c r="V19"/>
      <c r="W19"/>
      <c r="X19"/>
      <c r="Y19"/>
      <c r="Z19"/>
      <c r="AA19"/>
      <c r="AB19"/>
      <c r="AC19"/>
      <c r="AD19"/>
      <c r="AE19"/>
      <c r="AF19"/>
      <c r="AG19"/>
      <c r="AH19"/>
      <c r="AI19"/>
      <c r="AJ19"/>
      <c r="AL19"/>
      <c r="AM19"/>
      <c r="AN19"/>
      <c r="AO19"/>
      <c r="AP19"/>
    </row>
    <row r="20" spans="1:42" x14ac:dyDescent="0.2">
      <c r="A20">
        <v>10</v>
      </c>
      <c r="B20" s="33" t="s">
        <v>93</v>
      </c>
      <c r="C20" t="s">
        <v>17</v>
      </c>
      <c r="D20">
        <v>50</v>
      </c>
      <c r="E20">
        <v>200</v>
      </c>
      <c r="F20">
        <v>0</v>
      </c>
      <c r="G20" t="s">
        <v>56</v>
      </c>
      <c r="H20" t="s">
        <v>56</v>
      </c>
      <c r="I20" t="s">
        <v>56</v>
      </c>
      <c r="J20">
        <v>3615.3471020000002</v>
      </c>
      <c r="K20">
        <v>0</v>
      </c>
      <c r="L20">
        <v>0</v>
      </c>
      <c r="M20">
        <v>0</v>
      </c>
      <c r="N20" t="s">
        <v>56</v>
      </c>
      <c r="O20" t="s">
        <v>56</v>
      </c>
      <c r="P20">
        <v>1</v>
      </c>
      <c r="Q20">
        <v>0</v>
      </c>
      <c r="R20">
        <v>1</v>
      </c>
      <c r="S20" t="s">
        <v>56</v>
      </c>
      <c r="T20" t="s">
        <v>56</v>
      </c>
      <c r="U20">
        <v>3611.8036579999998</v>
      </c>
      <c r="V20"/>
      <c r="W20"/>
      <c r="X20"/>
      <c r="Y20"/>
      <c r="Z20"/>
      <c r="AA20"/>
      <c r="AB20"/>
      <c r="AC20"/>
      <c r="AD20"/>
      <c r="AE20"/>
      <c r="AF20"/>
      <c r="AG20"/>
      <c r="AH20"/>
      <c r="AI20"/>
      <c r="AJ20"/>
      <c r="AL20"/>
      <c r="AM20"/>
      <c r="AN20"/>
      <c r="AO20"/>
      <c r="AP20"/>
    </row>
    <row r="21" spans="1:42" x14ac:dyDescent="0.2">
      <c r="A21">
        <v>10</v>
      </c>
      <c r="B21" s="33" t="s">
        <v>93</v>
      </c>
      <c r="C21" t="s">
        <v>18</v>
      </c>
      <c r="D21">
        <v>50</v>
      </c>
      <c r="E21">
        <v>200</v>
      </c>
      <c r="F21">
        <v>0</v>
      </c>
      <c r="G21">
        <v>5737.1830330000003</v>
      </c>
      <c r="H21">
        <v>6972</v>
      </c>
      <c r="I21">
        <v>0.17711099999999999</v>
      </c>
      <c r="J21">
        <v>3606.9162150000002</v>
      </c>
      <c r="K21">
        <v>107100</v>
      </c>
      <c r="L21">
        <v>24149</v>
      </c>
      <c r="M21">
        <v>1</v>
      </c>
      <c r="N21">
        <v>7</v>
      </c>
      <c r="O21">
        <v>7</v>
      </c>
      <c r="P21">
        <v>136</v>
      </c>
      <c r="Q21">
        <v>92938</v>
      </c>
      <c r="R21">
        <v>113</v>
      </c>
      <c r="S21">
        <v>3581.71353</v>
      </c>
      <c r="T21">
        <v>3581.7138530000002</v>
      </c>
      <c r="U21">
        <v>1.544953</v>
      </c>
      <c r="V21"/>
      <c r="W21"/>
      <c r="X21"/>
      <c r="Y21"/>
      <c r="Z21"/>
      <c r="AA21"/>
      <c r="AB21"/>
      <c r="AC21"/>
      <c r="AD21"/>
      <c r="AE21"/>
      <c r="AF21"/>
      <c r="AG21"/>
      <c r="AH21"/>
      <c r="AI21"/>
      <c r="AJ21"/>
      <c r="AL21"/>
      <c r="AM21"/>
      <c r="AN21"/>
      <c r="AO21"/>
      <c r="AP21"/>
    </row>
    <row r="22" spans="1:42" x14ac:dyDescent="0.2">
      <c r="A22">
        <v>10</v>
      </c>
      <c r="B22" s="33" t="s">
        <v>93</v>
      </c>
      <c r="C22" t="s">
        <v>19</v>
      </c>
      <c r="D22">
        <v>50</v>
      </c>
      <c r="E22">
        <v>200</v>
      </c>
      <c r="F22">
        <v>0</v>
      </c>
      <c r="G22">
        <v>5975.970045</v>
      </c>
      <c r="H22">
        <v>7244</v>
      </c>
      <c r="I22">
        <v>0.17504600000000001</v>
      </c>
      <c r="J22">
        <v>3606.0818439999998</v>
      </c>
      <c r="K22">
        <v>96300</v>
      </c>
      <c r="L22">
        <v>26251</v>
      </c>
      <c r="M22">
        <v>1</v>
      </c>
      <c r="N22">
        <v>8</v>
      </c>
      <c r="O22">
        <v>8</v>
      </c>
      <c r="P22">
        <v>157</v>
      </c>
      <c r="Q22">
        <v>82525</v>
      </c>
      <c r="R22">
        <v>139</v>
      </c>
      <c r="S22">
        <v>2384.597992</v>
      </c>
      <c r="T22">
        <v>2384.598324</v>
      </c>
      <c r="U22">
        <v>0.94717300000000004</v>
      </c>
      <c r="V22"/>
      <c r="W22"/>
      <c r="X22"/>
      <c r="Y22"/>
      <c r="Z22"/>
      <c r="AA22"/>
      <c r="AB22"/>
      <c r="AC22"/>
      <c r="AD22"/>
      <c r="AE22"/>
      <c r="AF22"/>
      <c r="AG22"/>
      <c r="AH22"/>
      <c r="AI22"/>
      <c r="AJ22"/>
      <c r="AL22"/>
      <c r="AM22"/>
      <c r="AN22"/>
      <c r="AO22"/>
      <c r="AP22"/>
    </row>
    <row r="23" spans="1:42" x14ac:dyDescent="0.2">
      <c r="A23">
        <v>10</v>
      </c>
      <c r="B23" s="33" t="s">
        <v>93</v>
      </c>
      <c r="C23" t="s">
        <v>20</v>
      </c>
      <c r="D23">
        <v>50</v>
      </c>
      <c r="E23">
        <v>200</v>
      </c>
      <c r="F23">
        <v>0</v>
      </c>
      <c r="G23">
        <v>5254.0133509999996</v>
      </c>
      <c r="H23">
        <v>6884</v>
      </c>
      <c r="I23">
        <v>0.23677899999999999</v>
      </c>
      <c r="J23">
        <v>3611.7732569999998</v>
      </c>
      <c r="K23">
        <v>87022</v>
      </c>
      <c r="L23">
        <v>33051</v>
      </c>
      <c r="M23">
        <v>1</v>
      </c>
      <c r="N23">
        <v>7</v>
      </c>
      <c r="O23">
        <v>7</v>
      </c>
      <c r="P23">
        <v>79</v>
      </c>
      <c r="Q23">
        <v>112536</v>
      </c>
      <c r="R23">
        <v>60</v>
      </c>
      <c r="S23">
        <v>1935.677291</v>
      </c>
      <c r="T23">
        <v>1935.6774929999999</v>
      </c>
      <c r="U23">
        <v>1.174833</v>
      </c>
      <c r="V23" s="28">
        <f t="shared" ref="V23:AA23" si="2">IFERROR(AVERAGE(G12:G23),"")</f>
        <v>6715.4724608888891</v>
      </c>
      <c r="W23" s="35">
        <f t="shared" si="2"/>
        <v>7581.666666666667</v>
      </c>
      <c r="X23" s="36">
        <f t="shared" si="2"/>
        <v>0.12431744444444444</v>
      </c>
      <c r="Y23" s="15">
        <f t="shared" si="2"/>
        <v>3009.5240717500001</v>
      </c>
      <c r="Z23" s="15">
        <f t="shared" si="2"/>
        <v>62737.416666666664</v>
      </c>
      <c r="AA23" s="15">
        <f t="shared" si="2"/>
        <v>14783.416666666666</v>
      </c>
      <c r="AB23" s="15">
        <f t="shared" ref="AB23:AG23" si="3">IFERROR(AVERAGE(P12:P23),"")</f>
        <v>66.333333333333329</v>
      </c>
      <c r="AC23" s="15">
        <f t="shared" si="3"/>
        <v>53360.833333333336</v>
      </c>
      <c r="AD23" s="15">
        <f t="shared" si="3"/>
        <v>52.833333333333336</v>
      </c>
      <c r="AE23" s="15">
        <f t="shared" si="3"/>
        <v>2164.7493324444445</v>
      </c>
      <c r="AF23" s="15">
        <f t="shared" si="3"/>
        <v>2164.7499927777772</v>
      </c>
      <c r="AG23" s="15">
        <f t="shared" si="3"/>
        <v>903.18564666666668</v>
      </c>
      <c r="AH23" s="15">
        <f>IFERROR(AVERAGE(N12:N23),"")</f>
        <v>8</v>
      </c>
      <c r="AI23" s="15">
        <f>IFERROR(AVERAGE(O12:O23),"")</f>
        <v>7.5555555555555554</v>
      </c>
      <c r="AJ23" s="28">
        <f>AVERAGE(M12:M23)</f>
        <v>0.91666666666666663</v>
      </c>
      <c r="AK23">
        <f>COUNTA(D12:D23)</f>
        <v>12</v>
      </c>
      <c r="AL23" s="16">
        <f>COUNTIF(M12:M23,"=2")</f>
        <v>2</v>
      </c>
      <c r="AM23" s="16">
        <f>COUNTIF(M12:M23,"=1")</f>
        <v>7</v>
      </c>
      <c r="AN23" s="16">
        <f>COUNTIF(M12:M23,"=0")</f>
        <v>3</v>
      </c>
      <c r="AO23" s="16">
        <f>COUNTIF(M12:M23,"=3")</f>
        <v>0</v>
      </c>
      <c r="AP23" s="16">
        <f>COUNTIF(M12:M23,"=")</f>
        <v>0</v>
      </c>
    </row>
    <row r="24" spans="1:42" x14ac:dyDescent="0.2">
      <c r="A24">
        <v>10</v>
      </c>
      <c r="B24" s="33" t="s">
        <v>94</v>
      </c>
      <c r="C24" t="s">
        <v>21</v>
      </c>
      <c r="D24">
        <v>50</v>
      </c>
      <c r="E24">
        <v>200</v>
      </c>
      <c r="F24">
        <v>0</v>
      </c>
      <c r="G24">
        <v>9440</v>
      </c>
      <c r="H24">
        <v>9440</v>
      </c>
      <c r="I24">
        <v>0</v>
      </c>
      <c r="J24">
        <v>94.246746999999999</v>
      </c>
      <c r="K24">
        <v>51121</v>
      </c>
      <c r="L24">
        <v>14</v>
      </c>
      <c r="M24">
        <v>2</v>
      </c>
      <c r="N24">
        <v>8</v>
      </c>
      <c r="O24">
        <v>8</v>
      </c>
      <c r="P24">
        <v>298</v>
      </c>
      <c r="Q24">
        <v>84</v>
      </c>
      <c r="R24">
        <v>282</v>
      </c>
      <c r="S24">
        <v>68.268998999999994</v>
      </c>
      <c r="T24">
        <v>68.269237000000004</v>
      </c>
      <c r="U24">
        <v>0.38610100000000003</v>
      </c>
      <c r="V24"/>
      <c r="W24"/>
      <c r="X24"/>
      <c r="Y24"/>
      <c r="Z24"/>
      <c r="AA24"/>
      <c r="AB24"/>
      <c r="AC24"/>
      <c r="AD24"/>
      <c r="AE24"/>
      <c r="AF24"/>
      <c r="AG24"/>
      <c r="AH24"/>
      <c r="AI24"/>
      <c r="AJ24"/>
      <c r="AL24"/>
      <c r="AM24"/>
      <c r="AN24"/>
      <c r="AO24"/>
      <c r="AP24"/>
    </row>
    <row r="25" spans="1:42" x14ac:dyDescent="0.2">
      <c r="A25">
        <v>10</v>
      </c>
      <c r="B25" s="33" t="s">
        <v>94</v>
      </c>
      <c r="C25" t="s">
        <v>22</v>
      </c>
      <c r="D25">
        <v>50</v>
      </c>
      <c r="E25">
        <v>200</v>
      </c>
      <c r="F25">
        <v>0</v>
      </c>
      <c r="G25">
        <v>6604.4089139999996</v>
      </c>
      <c r="H25">
        <v>8225</v>
      </c>
      <c r="I25">
        <v>0.19703200000000001</v>
      </c>
      <c r="J25">
        <v>3601.7358920000001</v>
      </c>
      <c r="K25">
        <v>302375</v>
      </c>
      <c r="L25">
        <v>13738</v>
      </c>
      <c r="M25">
        <v>1</v>
      </c>
      <c r="N25">
        <v>7</v>
      </c>
      <c r="O25">
        <v>7</v>
      </c>
      <c r="P25">
        <v>201</v>
      </c>
      <c r="Q25">
        <v>112037</v>
      </c>
      <c r="R25">
        <v>186</v>
      </c>
      <c r="S25">
        <v>3572.9979410000001</v>
      </c>
      <c r="T25">
        <v>3572.9981659999999</v>
      </c>
      <c r="U25">
        <v>6.4149999999999997E-3</v>
      </c>
      <c r="V25"/>
      <c r="W25"/>
      <c r="X25"/>
      <c r="Y25"/>
      <c r="Z25"/>
      <c r="AA25"/>
      <c r="AB25"/>
      <c r="AC25"/>
      <c r="AD25"/>
      <c r="AE25"/>
      <c r="AF25"/>
      <c r="AG25"/>
      <c r="AH25"/>
      <c r="AI25"/>
      <c r="AJ25"/>
      <c r="AL25"/>
      <c r="AM25"/>
      <c r="AN25"/>
      <c r="AO25"/>
      <c r="AP25"/>
    </row>
    <row r="26" spans="1:42" x14ac:dyDescent="0.2">
      <c r="A26">
        <v>10</v>
      </c>
      <c r="B26" s="33" t="s">
        <v>94</v>
      </c>
      <c r="C26" t="s">
        <v>23</v>
      </c>
      <c r="D26">
        <v>50</v>
      </c>
      <c r="E26">
        <v>200</v>
      </c>
      <c r="F26">
        <v>0</v>
      </c>
      <c r="G26">
        <v>5952.2264880000002</v>
      </c>
      <c r="H26">
        <v>7551</v>
      </c>
      <c r="I26">
        <v>0.21173</v>
      </c>
      <c r="J26">
        <v>3604.5660670000002</v>
      </c>
      <c r="K26">
        <v>174969</v>
      </c>
      <c r="L26">
        <v>23871</v>
      </c>
      <c r="M26">
        <v>1</v>
      </c>
      <c r="N26">
        <v>7</v>
      </c>
      <c r="O26">
        <v>7</v>
      </c>
      <c r="P26">
        <v>262</v>
      </c>
      <c r="Q26">
        <v>111793</v>
      </c>
      <c r="R26">
        <v>233</v>
      </c>
      <c r="S26">
        <v>3080.3917409999999</v>
      </c>
      <c r="T26">
        <v>3080.3921719999998</v>
      </c>
      <c r="U26">
        <v>9.9030000000000003E-3</v>
      </c>
      <c r="V26"/>
      <c r="W26"/>
      <c r="X26"/>
      <c r="Y26"/>
      <c r="Z26"/>
      <c r="AA26"/>
      <c r="AB26"/>
      <c r="AC26"/>
      <c r="AD26"/>
      <c r="AE26"/>
      <c r="AF26"/>
      <c r="AG26"/>
      <c r="AH26"/>
      <c r="AI26"/>
      <c r="AJ26"/>
      <c r="AL26"/>
      <c r="AM26"/>
      <c r="AN26"/>
      <c r="AO26"/>
      <c r="AP26"/>
    </row>
    <row r="27" spans="1:42" x14ac:dyDescent="0.2">
      <c r="A27">
        <v>10</v>
      </c>
      <c r="B27" s="33" t="s">
        <v>94</v>
      </c>
      <c r="C27" t="s">
        <v>24</v>
      </c>
      <c r="D27">
        <v>50</v>
      </c>
      <c r="E27">
        <v>200</v>
      </c>
      <c r="F27">
        <v>0</v>
      </c>
      <c r="G27">
        <v>5458</v>
      </c>
      <c r="H27">
        <v>5458</v>
      </c>
      <c r="I27">
        <v>0</v>
      </c>
      <c r="J27">
        <v>349.92343899999997</v>
      </c>
      <c r="K27">
        <v>253658</v>
      </c>
      <c r="L27">
        <v>1453</v>
      </c>
      <c r="M27">
        <v>2</v>
      </c>
      <c r="N27">
        <v>5</v>
      </c>
      <c r="O27">
        <v>5</v>
      </c>
      <c r="P27">
        <v>61</v>
      </c>
      <c r="Q27">
        <v>12569</v>
      </c>
      <c r="R27">
        <v>37</v>
      </c>
      <c r="S27">
        <v>328.49031000000002</v>
      </c>
      <c r="T27">
        <v>328.49053099999998</v>
      </c>
      <c r="U27">
        <v>0.34127299999999999</v>
      </c>
      <c r="V27"/>
      <c r="W27"/>
      <c r="X27"/>
      <c r="Y27"/>
      <c r="Z27"/>
      <c r="AA27"/>
      <c r="AB27"/>
      <c r="AC27"/>
      <c r="AD27"/>
      <c r="AE27"/>
      <c r="AF27"/>
      <c r="AG27"/>
      <c r="AH27"/>
      <c r="AI27"/>
      <c r="AJ27"/>
      <c r="AL27"/>
      <c r="AM27"/>
      <c r="AN27"/>
      <c r="AO27"/>
      <c r="AP27"/>
    </row>
    <row r="28" spans="1:42" x14ac:dyDescent="0.2">
      <c r="A28">
        <v>10</v>
      </c>
      <c r="B28" s="33" t="s">
        <v>94</v>
      </c>
      <c r="C28" t="s">
        <v>25</v>
      </c>
      <c r="D28">
        <v>50</v>
      </c>
      <c r="E28">
        <v>200</v>
      </c>
      <c r="F28">
        <v>0</v>
      </c>
      <c r="G28">
        <v>6666.0005019999999</v>
      </c>
      <c r="H28">
        <v>8553</v>
      </c>
      <c r="I28">
        <v>0.22062399999999999</v>
      </c>
      <c r="J28">
        <v>3601.829475</v>
      </c>
      <c r="K28">
        <v>283787</v>
      </c>
      <c r="L28">
        <v>15487</v>
      </c>
      <c r="M28">
        <v>1</v>
      </c>
      <c r="N28">
        <v>8</v>
      </c>
      <c r="O28">
        <v>8</v>
      </c>
      <c r="P28">
        <v>307</v>
      </c>
      <c r="Q28">
        <v>62554</v>
      </c>
      <c r="R28">
        <v>276</v>
      </c>
      <c r="S28">
        <v>3577.111073</v>
      </c>
      <c r="T28">
        <v>3577.111261</v>
      </c>
      <c r="U28">
        <v>0.708511</v>
      </c>
      <c r="V28"/>
      <c r="W28"/>
      <c r="X28"/>
      <c r="Y28"/>
      <c r="Z28"/>
      <c r="AA28"/>
      <c r="AB28"/>
      <c r="AC28"/>
      <c r="AD28"/>
      <c r="AE28"/>
      <c r="AF28"/>
      <c r="AG28"/>
      <c r="AH28"/>
      <c r="AI28"/>
      <c r="AJ28"/>
      <c r="AL28"/>
      <c r="AM28"/>
      <c r="AN28"/>
      <c r="AO28"/>
      <c r="AP28"/>
    </row>
    <row r="29" spans="1:42" x14ac:dyDescent="0.2">
      <c r="A29">
        <v>10</v>
      </c>
      <c r="B29" s="33" t="s">
        <v>94</v>
      </c>
      <c r="C29" t="s">
        <v>26</v>
      </c>
      <c r="D29">
        <v>50</v>
      </c>
      <c r="E29">
        <v>200</v>
      </c>
      <c r="F29">
        <v>0</v>
      </c>
      <c r="G29">
        <v>6046.6536299999998</v>
      </c>
      <c r="H29">
        <v>7671</v>
      </c>
      <c r="I29">
        <v>0.211752</v>
      </c>
      <c r="J29">
        <v>3601.3517149999998</v>
      </c>
      <c r="K29">
        <v>274439</v>
      </c>
      <c r="L29">
        <v>12881</v>
      </c>
      <c r="M29">
        <v>1</v>
      </c>
      <c r="N29">
        <v>6</v>
      </c>
      <c r="O29">
        <v>6</v>
      </c>
      <c r="P29">
        <v>361</v>
      </c>
      <c r="Q29">
        <v>62556</v>
      </c>
      <c r="R29">
        <v>332</v>
      </c>
      <c r="S29">
        <v>3566.4587280000001</v>
      </c>
      <c r="T29">
        <v>3566.4589219999998</v>
      </c>
      <c r="U29">
        <v>1.1409590000000001</v>
      </c>
      <c r="V29"/>
      <c r="W29"/>
      <c r="X29"/>
      <c r="Y29"/>
      <c r="Z29"/>
      <c r="AA29"/>
      <c r="AB29"/>
      <c r="AC29"/>
      <c r="AD29"/>
      <c r="AE29"/>
      <c r="AF29"/>
      <c r="AG29"/>
      <c r="AH29"/>
      <c r="AI29"/>
      <c r="AJ29"/>
      <c r="AL29"/>
      <c r="AM29"/>
      <c r="AN29"/>
      <c r="AO29"/>
      <c r="AP29"/>
    </row>
    <row r="30" spans="1:42" x14ac:dyDescent="0.2">
      <c r="A30">
        <v>10</v>
      </c>
      <c r="B30" s="33" t="s">
        <v>94</v>
      </c>
      <c r="C30" t="s">
        <v>27</v>
      </c>
      <c r="D30">
        <v>50</v>
      </c>
      <c r="E30">
        <v>200</v>
      </c>
      <c r="F30">
        <v>0</v>
      </c>
      <c r="G30">
        <v>5387.8591329999999</v>
      </c>
      <c r="H30">
        <v>6489</v>
      </c>
      <c r="I30">
        <v>0.16969300000000001</v>
      </c>
      <c r="J30">
        <v>3605.2746139999999</v>
      </c>
      <c r="K30">
        <v>130755</v>
      </c>
      <c r="L30">
        <v>27641</v>
      </c>
      <c r="M30">
        <v>1</v>
      </c>
      <c r="N30">
        <v>6</v>
      </c>
      <c r="O30">
        <v>6</v>
      </c>
      <c r="P30">
        <v>100</v>
      </c>
      <c r="Q30">
        <v>126371</v>
      </c>
      <c r="R30">
        <v>72</v>
      </c>
      <c r="S30">
        <v>3566.007736</v>
      </c>
      <c r="T30">
        <v>3566.0079409999998</v>
      </c>
      <c r="U30">
        <v>0.96521800000000002</v>
      </c>
      <c r="V30"/>
      <c r="W30"/>
      <c r="X30"/>
      <c r="Y30"/>
      <c r="Z30"/>
      <c r="AA30"/>
      <c r="AB30"/>
      <c r="AC30"/>
      <c r="AD30"/>
      <c r="AE30"/>
      <c r="AF30"/>
      <c r="AG30"/>
      <c r="AH30"/>
      <c r="AI30"/>
      <c r="AJ30"/>
      <c r="AL30"/>
      <c r="AM30"/>
      <c r="AN30"/>
      <c r="AO30"/>
      <c r="AP30"/>
    </row>
    <row r="31" spans="1:42" x14ac:dyDescent="0.2">
      <c r="A31">
        <v>10</v>
      </c>
      <c r="B31" s="33" t="s">
        <v>94</v>
      </c>
      <c r="C31" t="s">
        <v>28</v>
      </c>
      <c r="D31">
        <v>50</v>
      </c>
      <c r="E31">
        <v>200</v>
      </c>
      <c r="F31">
        <v>0</v>
      </c>
      <c r="G31">
        <v>5248.0565850000003</v>
      </c>
      <c r="H31">
        <v>6019</v>
      </c>
      <c r="I31">
        <v>0.128085</v>
      </c>
      <c r="J31">
        <v>3602.6610500000002</v>
      </c>
      <c r="K31">
        <v>237698</v>
      </c>
      <c r="L31">
        <v>10319</v>
      </c>
      <c r="M31">
        <v>1</v>
      </c>
      <c r="N31">
        <v>6</v>
      </c>
      <c r="O31">
        <v>6</v>
      </c>
      <c r="P31">
        <v>14</v>
      </c>
      <c r="Q31">
        <v>67548</v>
      </c>
      <c r="R31">
        <v>4</v>
      </c>
      <c r="S31">
        <v>3293.123767</v>
      </c>
      <c r="T31">
        <v>3293.1241369999998</v>
      </c>
      <c r="U31">
        <v>1.621E-3</v>
      </c>
      <c r="V31" s="28">
        <f t="shared" ref="V31:AA31" si="4">IFERROR(AVERAGE(G24:G31),"")</f>
        <v>6350.4006565</v>
      </c>
      <c r="W31" s="35">
        <f t="shared" si="4"/>
        <v>7425.75</v>
      </c>
      <c r="X31" s="36">
        <f t="shared" si="4"/>
        <v>0.1423645</v>
      </c>
      <c r="Y31" s="15">
        <f t="shared" si="4"/>
        <v>2757.6986248749995</v>
      </c>
      <c r="Z31" s="15">
        <f t="shared" si="4"/>
        <v>213600.25</v>
      </c>
      <c r="AA31" s="15">
        <f t="shared" si="4"/>
        <v>13175.5</v>
      </c>
      <c r="AB31" s="15">
        <f t="shared" ref="AB31:AG31" si="5">IFERROR(AVERAGE(P24:P31),"")</f>
        <v>200.5</v>
      </c>
      <c r="AC31" s="15">
        <f t="shared" si="5"/>
        <v>69439</v>
      </c>
      <c r="AD31" s="15">
        <f t="shared" si="5"/>
        <v>177.75</v>
      </c>
      <c r="AE31" s="15">
        <f t="shared" si="5"/>
        <v>2631.606286875</v>
      </c>
      <c r="AF31" s="15">
        <f t="shared" si="5"/>
        <v>2631.6065458749999</v>
      </c>
      <c r="AG31" s="15">
        <f t="shared" si="5"/>
        <v>0.44500012500000002</v>
      </c>
      <c r="AH31" s="15">
        <f>IFERROR(AVERAGE(N24:N31),"")</f>
        <v>6.625</v>
      </c>
      <c r="AI31" s="15">
        <f>IFERROR(AVERAGE(O24:O31),"")</f>
        <v>6.625</v>
      </c>
      <c r="AJ31" s="28">
        <f>AVERAGE(M24:M31)</f>
        <v>1.25</v>
      </c>
      <c r="AK31">
        <f>COUNTA(D24:D31)</f>
        <v>8</v>
      </c>
      <c r="AL31" s="16">
        <f>COUNTIF(M24:M31,"=2")</f>
        <v>2</v>
      </c>
      <c r="AM31" s="16">
        <f>COUNTIF(M24:M31,"=1")</f>
        <v>6</v>
      </c>
      <c r="AN31" s="16">
        <f>COUNTIF(M24:M31,"=0")</f>
        <v>0</v>
      </c>
      <c r="AO31" s="16">
        <f>COUNTIF(M24:M31,"=3")</f>
        <v>0</v>
      </c>
      <c r="AP31" s="16">
        <f>COUNTIF(M24:M31,"=")</f>
        <v>0</v>
      </c>
    </row>
    <row r="32" spans="1:42" x14ac:dyDescent="0.2">
      <c r="A32">
        <v>10</v>
      </c>
      <c r="B32" s="33" t="s">
        <v>95</v>
      </c>
      <c r="C32" t="s">
        <v>29</v>
      </c>
      <c r="D32">
        <v>50</v>
      </c>
      <c r="E32">
        <v>700</v>
      </c>
      <c r="F32">
        <v>0</v>
      </c>
      <c r="G32">
        <v>3602</v>
      </c>
      <c r="H32">
        <v>3602</v>
      </c>
      <c r="I32">
        <v>0</v>
      </c>
      <c r="J32">
        <v>0.20890900000000001</v>
      </c>
      <c r="K32">
        <v>0</v>
      </c>
      <c r="L32">
        <v>0</v>
      </c>
      <c r="M32">
        <v>2</v>
      </c>
      <c r="N32">
        <v>3</v>
      </c>
      <c r="O32">
        <v>3</v>
      </c>
      <c r="P32">
        <v>2</v>
      </c>
      <c r="Q32">
        <v>0</v>
      </c>
      <c r="R32">
        <v>0</v>
      </c>
      <c r="S32">
        <v>0.20211899999999999</v>
      </c>
      <c r="T32">
        <v>0.20218900000000001</v>
      </c>
      <c r="U32">
        <v>1.2E-4</v>
      </c>
      <c r="V32"/>
      <c r="W32"/>
      <c r="X32"/>
      <c r="Y32"/>
      <c r="Z32"/>
      <c r="AA32"/>
      <c r="AB32"/>
      <c r="AC32"/>
      <c r="AD32"/>
      <c r="AE32"/>
      <c r="AF32"/>
      <c r="AG32"/>
      <c r="AH32"/>
      <c r="AI32"/>
      <c r="AJ32"/>
      <c r="AL32"/>
      <c r="AM32"/>
      <c r="AN32"/>
      <c r="AO32"/>
      <c r="AP32"/>
    </row>
    <row r="33" spans="1:42" x14ac:dyDescent="0.2">
      <c r="A33">
        <v>10</v>
      </c>
      <c r="B33" s="33" t="s">
        <v>95</v>
      </c>
      <c r="C33" t="s">
        <v>30</v>
      </c>
      <c r="D33">
        <v>50</v>
      </c>
      <c r="E33">
        <v>700</v>
      </c>
      <c r="F33">
        <v>0</v>
      </c>
      <c r="G33">
        <v>3602</v>
      </c>
      <c r="H33">
        <v>3602</v>
      </c>
      <c r="I33">
        <v>0</v>
      </c>
      <c r="J33">
        <v>2.670264</v>
      </c>
      <c r="K33">
        <v>0</v>
      </c>
      <c r="L33">
        <v>9</v>
      </c>
      <c r="M33">
        <v>2</v>
      </c>
      <c r="N33">
        <v>3</v>
      </c>
      <c r="O33">
        <v>3</v>
      </c>
      <c r="P33">
        <v>14</v>
      </c>
      <c r="Q33">
        <v>23</v>
      </c>
      <c r="R33">
        <v>4</v>
      </c>
      <c r="S33">
        <v>2.393154</v>
      </c>
      <c r="T33">
        <v>2.3933559999999998</v>
      </c>
      <c r="U33">
        <v>1.437535</v>
      </c>
      <c r="V33"/>
      <c r="W33"/>
      <c r="X33"/>
      <c r="Y33"/>
      <c r="Z33"/>
      <c r="AA33"/>
      <c r="AB33"/>
      <c r="AC33"/>
      <c r="AD33"/>
      <c r="AE33"/>
      <c r="AF33"/>
      <c r="AG33"/>
      <c r="AH33"/>
      <c r="AI33"/>
      <c r="AJ33"/>
      <c r="AL33"/>
      <c r="AM33"/>
      <c r="AN33"/>
      <c r="AO33"/>
      <c r="AP33"/>
    </row>
    <row r="34" spans="1:42" x14ac:dyDescent="0.2">
      <c r="A34">
        <v>10</v>
      </c>
      <c r="B34" s="33" t="s">
        <v>95</v>
      </c>
      <c r="C34" t="s">
        <v>31</v>
      </c>
      <c r="D34">
        <v>50</v>
      </c>
      <c r="E34">
        <v>700</v>
      </c>
      <c r="F34">
        <v>0</v>
      </c>
      <c r="G34">
        <v>3598</v>
      </c>
      <c r="H34">
        <v>3598</v>
      </c>
      <c r="I34">
        <v>0</v>
      </c>
      <c r="J34">
        <v>6.9230330000000002</v>
      </c>
      <c r="K34">
        <v>1011</v>
      </c>
      <c r="L34">
        <v>105</v>
      </c>
      <c r="M34">
        <v>2</v>
      </c>
      <c r="N34">
        <v>3</v>
      </c>
      <c r="O34">
        <v>3</v>
      </c>
      <c r="P34">
        <v>29</v>
      </c>
      <c r="Q34">
        <v>187</v>
      </c>
      <c r="R34">
        <v>13</v>
      </c>
      <c r="S34">
        <v>5.1357999999999997</v>
      </c>
      <c r="T34">
        <v>5.1359360000000001</v>
      </c>
      <c r="U34">
        <v>1.5235719999999999</v>
      </c>
      <c r="V34"/>
      <c r="W34"/>
      <c r="X34"/>
      <c r="Y34"/>
      <c r="Z34"/>
      <c r="AA34"/>
      <c r="AB34"/>
      <c r="AC34"/>
      <c r="AD34"/>
      <c r="AE34"/>
      <c r="AF34"/>
      <c r="AG34"/>
      <c r="AH34"/>
      <c r="AI34"/>
      <c r="AJ34"/>
      <c r="AL34"/>
      <c r="AM34"/>
      <c r="AN34"/>
      <c r="AO34"/>
      <c r="AP34"/>
    </row>
    <row r="35" spans="1:42" x14ac:dyDescent="0.2">
      <c r="A35">
        <v>10</v>
      </c>
      <c r="B35" s="33" t="s">
        <v>95</v>
      </c>
      <c r="C35" t="s">
        <v>32</v>
      </c>
      <c r="D35">
        <v>50</v>
      </c>
      <c r="E35">
        <v>700</v>
      </c>
      <c r="F35">
        <v>0</v>
      </c>
      <c r="G35">
        <v>3501</v>
      </c>
      <c r="H35">
        <v>3501</v>
      </c>
      <c r="I35">
        <v>0</v>
      </c>
      <c r="J35">
        <v>10.349629</v>
      </c>
      <c r="K35">
        <v>2620</v>
      </c>
      <c r="L35">
        <v>247</v>
      </c>
      <c r="M35">
        <v>2</v>
      </c>
      <c r="N35">
        <v>2</v>
      </c>
      <c r="O35">
        <v>2</v>
      </c>
      <c r="P35">
        <v>78</v>
      </c>
      <c r="Q35">
        <v>549</v>
      </c>
      <c r="R35">
        <v>64</v>
      </c>
      <c r="S35">
        <v>9.1893790000000006</v>
      </c>
      <c r="T35">
        <v>9.1895699999999998</v>
      </c>
      <c r="U35">
        <v>1.8298270000000001</v>
      </c>
      <c r="V35"/>
      <c r="W35"/>
      <c r="X35"/>
      <c r="Y35"/>
      <c r="Z35"/>
      <c r="AA35"/>
      <c r="AB35"/>
      <c r="AC35"/>
      <c r="AD35"/>
      <c r="AE35"/>
      <c r="AF35"/>
      <c r="AG35"/>
      <c r="AH35"/>
      <c r="AI35"/>
      <c r="AJ35"/>
      <c r="AL35"/>
      <c r="AM35"/>
      <c r="AN35"/>
      <c r="AO35"/>
      <c r="AP35"/>
    </row>
    <row r="36" spans="1:42" x14ac:dyDescent="0.2">
      <c r="A36">
        <v>10</v>
      </c>
      <c r="B36" s="33" t="s">
        <v>95</v>
      </c>
      <c r="C36" t="s">
        <v>33</v>
      </c>
      <c r="D36">
        <v>50</v>
      </c>
      <c r="E36">
        <v>700</v>
      </c>
      <c r="F36">
        <v>0</v>
      </c>
      <c r="G36">
        <v>3598</v>
      </c>
      <c r="H36">
        <v>3598</v>
      </c>
      <c r="I36">
        <v>0</v>
      </c>
      <c r="J36">
        <v>0.65585499999999997</v>
      </c>
      <c r="K36">
        <v>0</v>
      </c>
      <c r="L36">
        <v>6</v>
      </c>
      <c r="M36">
        <v>2</v>
      </c>
      <c r="N36">
        <v>3</v>
      </c>
      <c r="O36">
        <v>3</v>
      </c>
      <c r="P36">
        <v>52</v>
      </c>
      <c r="Q36">
        <v>7</v>
      </c>
      <c r="R36">
        <v>40</v>
      </c>
      <c r="S36">
        <v>0.598194</v>
      </c>
      <c r="T36">
        <v>0.59830499999999998</v>
      </c>
      <c r="U36">
        <v>2.3500000000000001E-3</v>
      </c>
      <c r="V36"/>
      <c r="W36"/>
      <c r="X36"/>
      <c r="Y36"/>
      <c r="Z36"/>
      <c r="AA36"/>
      <c r="AB36"/>
      <c r="AC36"/>
      <c r="AD36"/>
      <c r="AE36"/>
      <c r="AF36"/>
      <c r="AG36"/>
      <c r="AH36"/>
      <c r="AI36"/>
      <c r="AJ36"/>
      <c r="AL36"/>
      <c r="AM36"/>
      <c r="AN36"/>
      <c r="AO36"/>
      <c r="AP36"/>
    </row>
    <row r="37" spans="1:42" x14ac:dyDescent="0.2">
      <c r="A37">
        <v>10</v>
      </c>
      <c r="B37" s="33" t="s">
        <v>95</v>
      </c>
      <c r="C37" t="s">
        <v>34</v>
      </c>
      <c r="D37">
        <v>50</v>
      </c>
      <c r="E37">
        <v>700</v>
      </c>
      <c r="F37">
        <v>0</v>
      </c>
      <c r="G37">
        <v>3598</v>
      </c>
      <c r="H37">
        <v>3598</v>
      </c>
      <c r="I37">
        <v>0</v>
      </c>
      <c r="J37">
        <v>0.89388199999999995</v>
      </c>
      <c r="K37">
        <v>0</v>
      </c>
      <c r="L37">
        <v>18</v>
      </c>
      <c r="M37">
        <v>2</v>
      </c>
      <c r="N37">
        <v>3</v>
      </c>
      <c r="O37">
        <v>3</v>
      </c>
      <c r="P37">
        <v>20</v>
      </c>
      <c r="Q37">
        <v>24</v>
      </c>
      <c r="R37">
        <v>12</v>
      </c>
      <c r="S37">
        <v>0.85891799999999996</v>
      </c>
      <c r="T37">
        <v>0.85899300000000001</v>
      </c>
      <c r="U37">
        <v>8.9700000000000001E-4</v>
      </c>
      <c r="V37"/>
      <c r="W37"/>
      <c r="X37"/>
      <c r="Y37"/>
      <c r="Z37"/>
      <c r="AA37"/>
      <c r="AB37"/>
      <c r="AC37"/>
      <c r="AD37"/>
      <c r="AE37"/>
      <c r="AF37"/>
      <c r="AG37"/>
      <c r="AH37"/>
      <c r="AI37"/>
      <c r="AJ37"/>
      <c r="AL37"/>
      <c r="AM37"/>
      <c r="AN37"/>
      <c r="AO37"/>
      <c r="AP37"/>
    </row>
    <row r="38" spans="1:42" x14ac:dyDescent="0.2">
      <c r="A38">
        <v>10</v>
      </c>
      <c r="B38" s="33" t="s">
        <v>95</v>
      </c>
      <c r="C38" t="s">
        <v>35</v>
      </c>
      <c r="D38">
        <v>50</v>
      </c>
      <c r="E38">
        <v>700</v>
      </c>
      <c r="F38">
        <v>0</v>
      </c>
      <c r="G38">
        <v>3596</v>
      </c>
      <c r="H38">
        <v>3596</v>
      </c>
      <c r="I38">
        <v>0</v>
      </c>
      <c r="J38">
        <v>1.2188190000000001</v>
      </c>
      <c r="K38">
        <v>0</v>
      </c>
      <c r="L38">
        <v>15</v>
      </c>
      <c r="M38">
        <v>2</v>
      </c>
      <c r="N38">
        <v>3</v>
      </c>
      <c r="O38">
        <v>3</v>
      </c>
      <c r="P38">
        <v>19</v>
      </c>
      <c r="Q38">
        <v>20</v>
      </c>
      <c r="R38">
        <v>9</v>
      </c>
      <c r="S38">
        <v>1.173281</v>
      </c>
      <c r="T38">
        <v>1.1733929999999999</v>
      </c>
      <c r="U38">
        <v>9.6500000000000004E-4</v>
      </c>
      <c r="V38"/>
      <c r="W38"/>
      <c r="X38"/>
      <c r="Y38"/>
      <c r="Z38"/>
      <c r="AA38"/>
      <c r="AB38"/>
      <c r="AC38"/>
      <c r="AD38"/>
      <c r="AE38"/>
      <c r="AF38"/>
      <c r="AG38"/>
      <c r="AH38"/>
      <c r="AI38"/>
      <c r="AJ38"/>
      <c r="AL38"/>
      <c r="AM38"/>
      <c r="AN38"/>
      <c r="AO38"/>
      <c r="AP38"/>
    </row>
    <row r="39" spans="1:42" x14ac:dyDescent="0.2">
      <c r="A39">
        <v>10</v>
      </c>
      <c r="B39" s="33" t="s">
        <v>95</v>
      </c>
      <c r="C39" t="s">
        <v>36</v>
      </c>
      <c r="D39">
        <v>50</v>
      </c>
      <c r="E39">
        <v>700</v>
      </c>
      <c r="F39">
        <v>0</v>
      </c>
      <c r="G39">
        <v>3505</v>
      </c>
      <c r="H39">
        <v>3505</v>
      </c>
      <c r="I39">
        <v>0</v>
      </c>
      <c r="J39">
        <v>0.71723199999999998</v>
      </c>
      <c r="K39">
        <v>0</v>
      </c>
      <c r="L39">
        <v>22</v>
      </c>
      <c r="M39">
        <v>2</v>
      </c>
      <c r="N39">
        <v>2</v>
      </c>
      <c r="O39">
        <v>2</v>
      </c>
      <c r="P39">
        <v>30</v>
      </c>
      <c r="Q39">
        <v>30</v>
      </c>
      <c r="R39">
        <v>23</v>
      </c>
      <c r="S39">
        <v>0.69955000000000001</v>
      </c>
      <c r="T39">
        <v>0.69973099999999999</v>
      </c>
      <c r="U39">
        <v>9.3899999999999995E-4</v>
      </c>
      <c r="V39" s="28">
        <f t="shared" ref="V39:AA39" si="6">IFERROR(AVERAGE(G32:G39),"")</f>
        <v>3575</v>
      </c>
      <c r="W39" s="35">
        <f t="shared" si="6"/>
        <v>3575</v>
      </c>
      <c r="X39" s="36">
        <f t="shared" si="6"/>
        <v>0</v>
      </c>
      <c r="Y39" s="15">
        <f t="shared" si="6"/>
        <v>2.9547028749999997</v>
      </c>
      <c r="Z39" s="15">
        <f t="shared" si="6"/>
        <v>453.875</v>
      </c>
      <c r="AA39" s="15">
        <f t="shared" si="6"/>
        <v>52.75</v>
      </c>
      <c r="AB39" s="15">
        <f t="shared" ref="AB39:AG39" si="7">IFERROR(AVERAGE(P32:P39),"")</f>
        <v>30.5</v>
      </c>
      <c r="AC39" s="15">
        <f t="shared" si="7"/>
        <v>105</v>
      </c>
      <c r="AD39" s="15">
        <f t="shared" si="7"/>
        <v>20.625</v>
      </c>
      <c r="AE39" s="15">
        <f t="shared" si="7"/>
        <v>2.5312993749999997</v>
      </c>
      <c r="AF39" s="15">
        <f t="shared" si="7"/>
        <v>2.5314341250000001</v>
      </c>
      <c r="AG39" s="15">
        <f t="shared" si="7"/>
        <v>0.59952562499999995</v>
      </c>
      <c r="AH39" s="15">
        <f>IFERROR(AVERAGE(N32:N39),"")</f>
        <v>2.75</v>
      </c>
      <c r="AI39" s="15">
        <f>IFERROR(AVERAGE(O32:O39),"")</f>
        <v>2.75</v>
      </c>
      <c r="AJ39" s="28">
        <f>AVERAGE(M32:M39)</f>
        <v>2</v>
      </c>
      <c r="AK39">
        <f>COUNTA(D32:D39)</f>
        <v>8</v>
      </c>
      <c r="AL39" s="16">
        <f>COUNTIF(M32:M39,"=2")</f>
        <v>8</v>
      </c>
      <c r="AM39" s="16">
        <f>COUNTIF(M32:M39,"=1")</f>
        <v>0</v>
      </c>
      <c r="AN39" s="16">
        <f>COUNTIF(M32:M39,"=0")</f>
        <v>0</v>
      </c>
      <c r="AO39" s="16">
        <f>COUNTIF(M32:M39,"=3")</f>
        <v>0</v>
      </c>
      <c r="AP39" s="16">
        <f>COUNTIF(M32:M39,"=")</f>
        <v>0</v>
      </c>
    </row>
    <row r="40" spans="1:42" x14ac:dyDescent="0.2">
      <c r="A40">
        <v>10</v>
      </c>
      <c r="B40" s="33" t="s">
        <v>96</v>
      </c>
      <c r="C40" t="s">
        <v>37</v>
      </c>
      <c r="D40">
        <v>50</v>
      </c>
      <c r="E40">
        <v>1000</v>
      </c>
      <c r="F40">
        <v>0</v>
      </c>
      <c r="G40">
        <v>7919</v>
      </c>
      <c r="H40">
        <v>7919</v>
      </c>
      <c r="I40">
        <v>0</v>
      </c>
      <c r="J40">
        <v>1.3355049999999999</v>
      </c>
      <c r="K40">
        <v>0</v>
      </c>
      <c r="L40">
        <v>1</v>
      </c>
      <c r="M40">
        <v>2</v>
      </c>
      <c r="N40">
        <v>6</v>
      </c>
      <c r="O40">
        <v>6</v>
      </c>
      <c r="P40">
        <v>71</v>
      </c>
      <c r="Q40">
        <v>2</v>
      </c>
      <c r="R40">
        <v>64</v>
      </c>
      <c r="S40">
        <v>1.3023720000000001</v>
      </c>
      <c r="T40">
        <v>1.302487</v>
      </c>
      <c r="U40">
        <v>0.28928199999999998</v>
      </c>
      <c r="V40"/>
      <c r="W40"/>
      <c r="X40"/>
      <c r="Y40"/>
      <c r="Z40"/>
      <c r="AA40"/>
      <c r="AB40"/>
      <c r="AC40"/>
      <c r="AD40"/>
      <c r="AE40"/>
      <c r="AF40"/>
      <c r="AG40"/>
      <c r="AH40"/>
      <c r="AI40"/>
      <c r="AJ40"/>
      <c r="AL40"/>
      <c r="AM40"/>
      <c r="AN40"/>
      <c r="AO40"/>
      <c r="AP40"/>
    </row>
    <row r="41" spans="1:42" x14ac:dyDescent="0.2">
      <c r="A41">
        <v>10</v>
      </c>
      <c r="B41" s="33" t="s">
        <v>96</v>
      </c>
      <c r="C41" t="s">
        <v>38</v>
      </c>
      <c r="D41">
        <v>50</v>
      </c>
      <c r="E41">
        <v>1000</v>
      </c>
      <c r="F41">
        <v>0</v>
      </c>
      <c r="G41">
        <v>6575.4186929999996</v>
      </c>
      <c r="H41">
        <v>6985</v>
      </c>
      <c r="I41">
        <v>5.8637000000000002E-2</v>
      </c>
      <c r="J41">
        <v>3600.3030789999998</v>
      </c>
      <c r="K41">
        <v>570310</v>
      </c>
      <c r="L41">
        <v>3309</v>
      </c>
      <c r="M41">
        <v>1</v>
      </c>
      <c r="N41">
        <v>5</v>
      </c>
      <c r="O41">
        <v>5</v>
      </c>
      <c r="P41">
        <v>63</v>
      </c>
      <c r="Q41">
        <v>31478</v>
      </c>
      <c r="R41">
        <v>37</v>
      </c>
      <c r="S41">
        <v>971.91245600000002</v>
      </c>
      <c r="T41">
        <v>971.91269199999999</v>
      </c>
      <c r="U41">
        <v>0.99325300000000005</v>
      </c>
      <c r="V41"/>
      <c r="W41"/>
      <c r="X41"/>
      <c r="Y41"/>
      <c r="Z41"/>
      <c r="AA41"/>
      <c r="AB41"/>
      <c r="AC41"/>
      <c r="AD41"/>
      <c r="AE41"/>
      <c r="AF41"/>
      <c r="AG41"/>
      <c r="AH41"/>
      <c r="AI41"/>
      <c r="AJ41"/>
      <c r="AL41"/>
      <c r="AM41"/>
      <c r="AN41"/>
      <c r="AO41"/>
      <c r="AP41"/>
    </row>
    <row r="42" spans="1:42" x14ac:dyDescent="0.2">
      <c r="A42">
        <v>10</v>
      </c>
      <c r="B42" s="33" t="s">
        <v>96</v>
      </c>
      <c r="C42" t="s">
        <v>39</v>
      </c>
      <c r="D42">
        <v>50</v>
      </c>
      <c r="E42">
        <v>1000</v>
      </c>
      <c r="F42">
        <v>0</v>
      </c>
      <c r="G42">
        <v>5290.7263389999998</v>
      </c>
      <c r="H42">
        <v>6053</v>
      </c>
      <c r="I42">
        <v>0.12593299999999999</v>
      </c>
      <c r="J42">
        <v>3601.870547</v>
      </c>
      <c r="K42">
        <v>476031</v>
      </c>
      <c r="L42">
        <v>8841</v>
      </c>
      <c r="M42">
        <v>1</v>
      </c>
      <c r="N42">
        <v>5</v>
      </c>
      <c r="O42">
        <v>5</v>
      </c>
      <c r="P42">
        <v>77</v>
      </c>
      <c r="Q42">
        <v>90358</v>
      </c>
      <c r="R42">
        <v>47</v>
      </c>
      <c r="S42">
        <v>857.31035799999995</v>
      </c>
      <c r="T42">
        <v>857.310608</v>
      </c>
      <c r="U42">
        <v>1.370093</v>
      </c>
      <c r="V42"/>
      <c r="W42"/>
      <c r="X42"/>
      <c r="Y42"/>
      <c r="Z42"/>
      <c r="AA42"/>
      <c r="AB42"/>
      <c r="AC42"/>
      <c r="AD42"/>
      <c r="AE42"/>
      <c r="AF42"/>
      <c r="AG42"/>
      <c r="AH42"/>
      <c r="AI42"/>
      <c r="AJ42"/>
      <c r="AL42"/>
      <c r="AM42"/>
      <c r="AN42"/>
      <c r="AO42"/>
      <c r="AP42"/>
    </row>
    <row r="43" spans="1:42" x14ac:dyDescent="0.2">
      <c r="A43">
        <v>10</v>
      </c>
      <c r="B43" s="33" t="s">
        <v>96</v>
      </c>
      <c r="C43" t="s">
        <v>40</v>
      </c>
      <c r="D43">
        <v>50</v>
      </c>
      <c r="E43">
        <v>1000</v>
      </c>
      <c r="F43">
        <v>0</v>
      </c>
      <c r="G43">
        <v>4809.7640979999996</v>
      </c>
      <c r="H43">
        <v>5081</v>
      </c>
      <c r="I43">
        <v>5.3381999999999999E-2</v>
      </c>
      <c r="J43">
        <v>3601.9302950000001</v>
      </c>
      <c r="K43">
        <v>730339</v>
      </c>
      <c r="L43">
        <v>9848</v>
      </c>
      <c r="M43">
        <v>1</v>
      </c>
      <c r="N43">
        <v>3</v>
      </c>
      <c r="O43">
        <v>3</v>
      </c>
      <c r="P43">
        <v>60</v>
      </c>
      <c r="Q43">
        <v>78653</v>
      </c>
      <c r="R43">
        <v>33</v>
      </c>
      <c r="S43">
        <v>1179.7462069999999</v>
      </c>
      <c r="T43">
        <v>1179.7466440000001</v>
      </c>
      <c r="U43">
        <v>1.973649</v>
      </c>
      <c r="V43"/>
      <c r="W43"/>
      <c r="X43"/>
      <c r="Y43"/>
      <c r="Z43"/>
      <c r="AA43"/>
      <c r="AB43"/>
      <c r="AC43"/>
      <c r="AD43"/>
      <c r="AE43"/>
      <c r="AF43"/>
      <c r="AG43"/>
      <c r="AH43"/>
      <c r="AI43"/>
      <c r="AJ43"/>
      <c r="AL43"/>
      <c r="AM43"/>
      <c r="AN43"/>
      <c r="AO43"/>
      <c r="AP43"/>
    </row>
    <row r="44" spans="1:42" x14ac:dyDescent="0.2">
      <c r="A44">
        <v>10</v>
      </c>
      <c r="B44" s="33" t="s">
        <v>96</v>
      </c>
      <c r="C44" t="s">
        <v>41</v>
      </c>
      <c r="D44">
        <v>50</v>
      </c>
      <c r="E44">
        <v>1000</v>
      </c>
      <c r="F44">
        <v>0</v>
      </c>
      <c r="G44">
        <v>6901</v>
      </c>
      <c r="H44">
        <v>6901</v>
      </c>
      <c r="I44">
        <v>0</v>
      </c>
      <c r="J44">
        <v>779.27658299999996</v>
      </c>
      <c r="K44">
        <v>164760</v>
      </c>
      <c r="L44">
        <v>388</v>
      </c>
      <c r="M44">
        <v>2</v>
      </c>
      <c r="N44">
        <v>4</v>
      </c>
      <c r="O44">
        <v>4</v>
      </c>
      <c r="P44">
        <v>661</v>
      </c>
      <c r="Q44">
        <v>3890</v>
      </c>
      <c r="R44">
        <v>641</v>
      </c>
      <c r="S44">
        <v>727.20357000000001</v>
      </c>
      <c r="T44">
        <v>727.20395099999996</v>
      </c>
      <c r="U44">
        <v>1.000893</v>
      </c>
      <c r="V44"/>
      <c r="W44"/>
      <c r="X44"/>
      <c r="Y44"/>
      <c r="Z44"/>
      <c r="AA44"/>
      <c r="AB44"/>
      <c r="AC44"/>
      <c r="AD44"/>
      <c r="AE44"/>
      <c r="AF44"/>
      <c r="AG44"/>
      <c r="AH44"/>
      <c r="AI44"/>
      <c r="AJ44"/>
      <c r="AL44"/>
      <c r="AM44"/>
      <c r="AN44"/>
      <c r="AO44"/>
      <c r="AP44"/>
    </row>
    <row r="45" spans="1:42" x14ac:dyDescent="0.2">
      <c r="A45">
        <v>10</v>
      </c>
      <c r="B45" s="33" t="s">
        <v>96</v>
      </c>
      <c r="C45" t="s">
        <v>42</v>
      </c>
      <c r="D45">
        <v>50</v>
      </c>
      <c r="E45">
        <v>1000</v>
      </c>
      <c r="F45">
        <v>0</v>
      </c>
      <c r="G45">
        <v>5711.6211510000003</v>
      </c>
      <c r="H45">
        <v>6325</v>
      </c>
      <c r="I45">
        <v>9.6976999999999994E-2</v>
      </c>
      <c r="J45">
        <v>3600.847964</v>
      </c>
      <c r="K45">
        <v>453198</v>
      </c>
      <c r="L45">
        <v>6097</v>
      </c>
      <c r="M45">
        <v>1</v>
      </c>
      <c r="N45">
        <v>4</v>
      </c>
      <c r="O45">
        <v>4</v>
      </c>
      <c r="P45">
        <v>176</v>
      </c>
      <c r="Q45">
        <v>67692</v>
      </c>
      <c r="R45">
        <v>142</v>
      </c>
      <c r="S45">
        <v>644.75494200000003</v>
      </c>
      <c r="T45">
        <v>644.75520900000004</v>
      </c>
      <c r="U45">
        <v>2.2520639999999998</v>
      </c>
      <c r="V45"/>
      <c r="W45"/>
      <c r="X45"/>
      <c r="Y45"/>
      <c r="Z45"/>
      <c r="AA45"/>
      <c r="AB45"/>
      <c r="AC45"/>
      <c r="AD45"/>
      <c r="AE45"/>
      <c r="AF45"/>
      <c r="AG45"/>
      <c r="AH45"/>
      <c r="AI45"/>
      <c r="AJ45"/>
      <c r="AL45"/>
      <c r="AM45"/>
      <c r="AN45"/>
      <c r="AO45"/>
      <c r="AP45"/>
    </row>
    <row r="46" spans="1:42" x14ac:dyDescent="0.2">
      <c r="A46">
        <v>10</v>
      </c>
      <c r="B46" s="33" t="s">
        <v>96</v>
      </c>
      <c r="C46" t="s">
        <v>43</v>
      </c>
      <c r="D46">
        <v>50</v>
      </c>
      <c r="E46">
        <v>1000</v>
      </c>
      <c r="F46">
        <v>0</v>
      </c>
      <c r="G46">
        <v>5115.9561290000001</v>
      </c>
      <c r="H46">
        <v>5786</v>
      </c>
      <c r="I46">
        <v>0.115804</v>
      </c>
      <c r="J46">
        <v>3604.0636939999999</v>
      </c>
      <c r="K46">
        <v>351687</v>
      </c>
      <c r="L46">
        <v>12044</v>
      </c>
      <c r="M46">
        <v>1</v>
      </c>
      <c r="N46">
        <v>3</v>
      </c>
      <c r="O46">
        <v>3</v>
      </c>
      <c r="P46">
        <v>111</v>
      </c>
      <c r="Q46">
        <v>72761</v>
      </c>
      <c r="R46">
        <v>70</v>
      </c>
      <c r="S46">
        <v>3473.0804029999999</v>
      </c>
      <c r="T46">
        <v>3473.0806280000002</v>
      </c>
      <c r="U46">
        <v>2.032483</v>
      </c>
      <c r="V46"/>
      <c r="W46"/>
      <c r="X46"/>
      <c r="Y46"/>
      <c r="Z46"/>
      <c r="AA46"/>
      <c r="AB46"/>
      <c r="AC46"/>
      <c r="AD46"/>
      <c r="AE46"/>
      <c r="AF46"/>
      <c r="AG46"/>
      <c r="AH46"/>
      <c r="AI46"/>
      <c r="AJ46"/>
      <c r="AL46"/>
      <c r="AM46"/>
      <c r="AN46"/>
      <c r="AO46"/>
      <c r="AP46"/>
    </row>
    <row r="47" spans="1:42" x14ac:dyDescent="0.2">
      <c r="A47">
        <v>10</v>
      </c>
      <c r="B47" s="33" t="s">
        <v>96</v>
      </c>
      <c r="C47" t="s">
        <v>44</v>
      </c>
      <c r="D47">
        <v>50</v>
      </c>
      <c r="E47">
        <v>1000</v>
      </c>
      <c r="F47">
        <v>0</v>
      </c>
      <c r="G47">
        <v>4754.0244389999998</v>
      </c>
      <c r="H47">
        <v>4877</v>
      </c>
      <c r="I47">
        <v>2.5215000000000001E-2</v>
      </c>
      <c r="J47">
        <v>3600.3785440000001</v>
      </c>
      <c r="K47">
        <v>1090658</v>
      </c>
      <c r="L47">
        <v>5037</v>
      </c>
      <c r="M47">
        <v>1</v>
      </c>
      <c r="N47">
        <v>2</v>
      </c>
      <c r="O47">
        <v>2</v>
      </c>
      <c r="P47">
        <v>65</v>
      </c>
      <c r="Q47">
        <v>39368</v>
      </c>
      <c r="R47">
        <v>42</v>
      </c>
      <c r="S47">
        <v>889.79475100000002</v>
      </c>
      <c r="T47">
        <v>889.79495199999997</v>
      </c>
      <c r="U47">
        <v>1.664909</v>
      </c>
      <c r="V47"/>
      <c r="W47"/>
      <c r="X47"/>
      <c r="Y47"/>
      <c r="Z47"/>
      <c r="AA47"/>
      <c r="AB47"/>
      <c r="AC47"/>
      <c r="AD47"/>
      <c r="AE47"/>
      <c r="AF47"/>
      <c r="AG47"/>
      <c r="AH47"/>
      <c r="AI47"/>
      <c r="AJ47"/>
      <c r="AL47"/>
      <c r="AM47"/>
      <c r="AN47"/>
      <c r="AO47"/>
      <c r="AP47"/>
    </row>
    <row r="48" spans="1:42" x14ac:dyDescent="0.2">
      <c r="A48">
        <v>10</v>
      </c>
      <c r="B48" s="33" t="s">
        <v>96</v>
      </c>
      <c r="C48" t="s">
        <v>45</v>
      </c>
      <c r="D48">
        <v>50</v>
      </c>
      <c r="E48">
        <v>1000</v>
      </c>
      <c r="F48">
        <v>0</v>
      </c>
      <c r="G48">
        <v>6006</v>
      </c>
      <c r="H48">
        <v>6006</v>
      </c>
      <c r="I48">
        <v>0</v>
      </c>
      <c r="J48">
        <v>1254.6153449999999</v>
      </c>
      <c r="K48">
        <v>335630</v>
      </c>
      <c r="L48">
        <v>1421</v>
      </c>
      <c r="M48">
        <v>2</v>
      </c>
      <c r="N48">
        <v>4</v>
      </c>
      <c r="O48">
        <v>4</v>
      </c>
      <c r="P48">
        <v>40</v>
      </c>
      <c r="Q48">
        <v>15186</v>
      </c>
      <c r="R48">
        <v>11</v>
      </c>
      <c r="S48">
        <v>897.09489099999996</v>
      </c>
      <c r="T48">
        <v>897.095099</v>
      </c>
      <c r="U48">
        <v>1.0450440000000001</v>
      </c>
      <c r="V48"/>
      <c r="W48"/>
      <c r="X48"/>
      <c r="Y48"/>
      <c r="Z48"/>
      <c r="AA48"/>
      <c r="AB48"/>
      <c r="AC48"/>
      <c r="AD48"/>
      <c r="AE48"/>
      <c r="AF48"/>
      <c r="AG48"/>
      <c r="AH48"/>
      <c r="AI48"/>
      <c r="AJ48"/>
      <c r="AL48"/>
      <c r="AM48"/>
      <c r="AN48"/>
      <c r="AO48"/>
      <c r="AP48"/>
    </row>
    <row r="49" spans="1:42" x14ac:dyDescent="0.2">
      <c r="A49">
        <v>10</v>
      </c>
      <c r="B49" s="33" t="s">
        <v>96</v>
      </c>
      <c r="C49" t="s">
        <v>46</v>
      </c>
      <c r="D49">
        <v>50</v>
      </c>
      <c r="E49">
        <v>1000</v>
      </c>
      <c r="F49">
        <v>0</v>
      </c>
      <c r="G49">
        <v>5773.2211690000004</v>
      </c>
      <c r="H49">
        <v>6503</v>
      </c>
      <c r="I49">
        <v>0.112222</v>
      </c>
      <c r="J49">
        <v>3601.5174459999998</v>
      </c>
      <c r="K49">
        <v>463871</v>
      </c>
      <c r="L49">
        <v>8819</v>
      </c>
      <c r="M49">
        <v>1</v>
      </c>
      <c r="N49">
        <v>4</v>
      </c>
      <c r="O49">
        <v>4</v>
      </c>
      <c r="P49">
        <v>116</v>
      </c>
      <c r="Q49">
        <v>71069</v>
      </c>
      <c r="R49">
        <v>72</v>
      </c>
      <c r="S49">
        <v>3464.6214650000002</v>
      </c>
      <c r="T49">
        <v>3464.6216490000002</v>
      </c>
      <c r="U49">
        <v>0.72989000000000004</v>
      </c>
      <c r="V49"/>
      <c r="W49"/>
      <c r="X49"/>
      <c r="Y49"/>
      <c r="Z49"/>
      <c r="AA49"/>
      <c r="AB49"/>
      <c r="AC49"/>
      <c r="AD49"/>
      <c r="AE49"/>
      <c r="AF49"/>
      <c r="AG49"/>
      <c r="AH49"/>
      <c r="AI49"/>
      <c r="AJ49"/>
      <c r="AL49"/>
      <c r="AM49"/>
      <c r="AN49"/>
      <c r="AO49"/>
      <c r="AP49"/>
    </row>
    <row r="50" spans="1:42" x14ac:dyDescent="0.2">
      <c r="A50">
        <v>10</v>
      </c>
      <c r="B50" s="33" t="s">
        <v>96</v>
      </c>
      <c r="C50" t="s">
        <v>47</v>
      </c>
      <c r="D50">
        <v>50</v>
      </c>
      <c r="E50">
        <v>1000</v>
      </c>
      <c r="F50">
        <v>0</v>
      </c>
      <c r="G50">
        <v>4742.6195870000001</v>
      </c>
      <c r="H50">
        <v>5622</v>
      </c>
      <c r="I50">
        <v>0.156418</v>
      </c>
      <c r="J50">
        <v>3603.0094800000002</v>
      </c>
      <c r="K50">
        <v>491317</v>
      </c>
      <c r="L50">
        <v>12999</v>
      </c>
      <c r="M50">
        <v>1</v>
      </c>
      <c r="N50">
        <v>4</v>
      </c>
      <c r="O50">
        <v>4</v>
      </c>
      <c r="P50">
        <v>105</v>
      </c>
      <c r="Q50">
        <v>145768</v>
      </c>
      <c r="R50">
        <v>65</v>
      </c>
      <c r="S50">
        <v>3538.6640170000001</v>
      </c>
      <c r="T50">
        <v>3538.6642059999999</v>
      </c>
      <c r="U50">
        <v>1.191683</v>
      </c>
      <c r="V50" s="28">
        <f t="shared" ref="V50:AA50" si="8">IFERROR(AVERAGE(G40:G50),"")</f>
        <v>5781.7592368181813</v>
      </c>
      <c r="W50" s="35">
        <f t="shared" si="8"/>
        <v>6187.090909090909</v>
      </c>
      <c r="X50" s="36">
        <f t="shared" si="8"/>
        <v>6.7689818181818184E-2</v>
      </c>
      <c r="Y50" s="15">
        <f t="shared" si="8"/>
        <v>2804.4680438181817</v>
      </c>
      <c r="Z50" s="15">
        <f t="shared" si="8"/>
        <v>466163.72727272729</v>
      </c>
      <c r="AA50" s="15">
        <f t="shared" si="8"/>
        <v>6254.909090909091</v>
      </c>
      <c r="AB50" s="15">
        <f t="shared" ref="AB50:AG50" si="9">IFERROR(AVERAGE(P40:P50),"")</f>
        <v>140.45454545454547</v>
      </c>
      <c r="AC50" s="15">
        <f t="shared" si="9"/>
        <v>56020.454545454544</v>
      </c>
      <c r="AD50" s="15">
        <f t="shared" si="9"/>
        <v>111.27272727272727</v>
      </c>
      <c r="AE50" s="15">
        <f t="shared" si="9"/>
        <v>1513.2259483636365</v>
      </c>
      <c r="AF50" s="15">
        <f t="shared" si="9"/>
        <v>1513.2261931818184</v>
      </c>
      <c r="AG50" s="15">
        <f t="shared" si="9"/>
        <v>1.3221129999999999</v>
      </c>
      <c r="AH50" s="15">
        <f>IFERROR(AVERAGE(N40:N50),"")</f>
        <v>4</v>
      </c>
      <c r="AI50" s="15">
        <f>IFERROR(AVERAGE(O40:O50),"")</f>
        <v>4</v>
      </c>
      <c r="AJ50" s="28">
        <f>AVERAGE(M40:M50)</f>
        <v>1.2727272727272727</v>
      </c>
      <c r="AK50">
        <f>COUNTA(D40:D50)</f>
        <v>11</v>
      </c>
      <c r="AL50" s="16">
        <f>COUNTIF(M40:M50,"=2")</f>
        <v>3</v>
      </c>
      <c r="AM50" s="16">
        <f>COUNTIF(M40:M50,"=1")</f>
        <v>8</v>
      </c>
      <c r="AN50" s="16">
        <f>COUNTIF(M40:M50,"=0")</f>
        <v>0</v>
      </c>
      <c r="AO50" s="16">
        <f>COUNTIF(M40:M50,"=3")</f>
        <v>0</v>
      </c>
      <c r="AP50" s="16">
        <f>COUNTIF(M40:M50,"=")</f>
        <v>0</v>
      </c>
    </row>
    <row r="51" spans="1:42" x14ac:dyDescent="0.2">
      <c r="A51">
        <v>10</v>
      </c>
      <c r="B51" s="33" t="s">
        <v>97</v>
      </c>
      <c r="C51" t="s">
        <v>48</v>
      </c>
      <c r="D51">
        <v>50</v>
      </c>
      <c r="E51">
        <v>1000</v>
      </c>
      <c r="F51">
        <v>0</v>
      </c>
      <c r="G51">
        <v>6848</v>
      </c>
      <c r="H51">
        <v>6848</v>
      </c>
      <c r="I51">
        <v>0</v>
      </c>
      <c r="J51">
        <v>2.1800989999999998</v>
      </c>
      <c r="K51">
        <v>0</v>
      </c>
      <c r="L51">
        <v>9</v>
      </c>
      <c r="M51">
        <v>2</v>
      </c>
      <c r="N51">
        <v>5</v>
      </c>
      <c r="O51">
        <v>5</v>
      </c>
      <c r="P51">
        <v>73</v>
      </c>
      <c r="Q51">
        <v>14</v>
      </c>
      <c r="R51">
        <v>59</v>
      </c>
      <c r="S51">
        <v>2.119761</v>
      </c>
      <c r="T51">
        <v>2.1199409999999999</v>
      </c>
      <c r="U51">
        <v>0.87440499999999999</v>
      </c>
      <c r="V51"/>
      <c r="W51"/>
      <c r="X51"/>
      <c r="Y51"/>
      <c r="Z51"/>
      <c r="AA51"/>
      <c r="AB51"/>
      <c r="AC51"/>
      <c r="AD51"/>
      <c r="AE51"/>
      <c r="AF51"/>
      <c r="AG51"/>
      <c r="AH51"/>
      <c r="AI51"/>
      <c r="AJ51"/>
      <c r="AL51"/>
      <c r="AM51"/>
      <c r="AN51"/>
      <c r="AO51"/>
      <c r="AP51"/>
    </row>
    <row r="52" spans="1:42" x14ac:dyDescent="0.2">
      <c r="A52">
        <v>10</v>
      </c>
      <c r="B52" s="33" t="s">
        <v>97</v>
      </c>
      <c r="C52" t="s">
        <v>49</v>
      </c>
      <c r="D52">
        <v>50</v>
      </c>
      <c r="E52">
        <v>1000</v>
      </c>
      <c r="F52">
        <v>0</v>
      </c>
      <c r="G52">
        <v>4974.6958329999998</v>
      </c>
      <c r="H52">
        <v>6136</v>
      </c>
      <c r="I52">
        <v>0.18926100000000001</v>
      </c>
      <c r="J52">
        <v>3600.2860970000002</v>
      </c>
      <c r="K52">
        <v>885513</v>
      </c>
      <c r="L52">
        <v>1882</v>
      </c>
      <c r="M52">
        <v>1</v>
      </c>
      <c r="N52">
        <v>5</v>
      </c>
      <c r="O52">
        <v>5</v>
      </c>
      <c r="P52">
        <v>79</v>
      </c>
      <c r="Q52">
        <v>19118</v>
      </c>
      <c r="R52">
        <v>55</v>
      </c>
      <c r="S52">
        <v>332.86876899999999</v>
      </c>
      <c r="T52">
        <v>332.86893600000002</v>
      </c>
      <c r="U52">
        <v>0.36198999999999998</v>
      </c>
      <c r="V52"/>
      <c r="W52"/>
      <c r="X52"/>
      <c r="Y52"/>
      <c r="Z52"/>
      <c r="AA52"/>
      <c r="AB52"/>
      <c r="AC52"/>
      <c r="AD52"/>
      <c r="AE52"/>
      <c r="AF52"/>
      <c r="AG52"/>
      <c r="AH52"/>
      <c r="AI52"/>
      <c r="AJ52"/>
      <c r="AL52"/>
      <c r="AM52"/>
      <c r="AN52"/>
      <c r="AO52"/>
      <c r="AP52"/>
    </row>
    <row r="53" spans="1:42" x14ac:dyDescent="0.2">
      <c r="A53">
        <v>10</v>
      </c>
      <c r="B53" s="33" t="s">
        <v>97</v>
      </c>
      <c r="C53" t="s">
        <v>50</v>
      </c>
      <c r="D53">
        <v>50</v>
      </c>
      <c r="E53">
        <v>1000</v>
      </c>
      <c r="F53">
        <v>0</v>
      </c>
      <c r="G53">
        <v>4322.875</v>
      </c>
      <c r="H53">
        <v>5553</v>
      </c>
      <c r="I53">
        <v>0.221524</v>
      </c>
      <c r="J53">
        <v>3600.4655429999998</v>
      </c>
      <c r="K53">
        <v>628764</v>
      </c>
      <c r="L53">
        <v>4114</v>
      </c>
      <c r="M53">
        <v>1</v>
      </c>
      <c r="N53">
        <v>4</v>
      </c>
      <c r="O53">
        <v>4</v>
      </c>
      <c r="P53">
        <v>96</v>
      </c>
      <c r="Q53">
        <v>53885</v>
      </c>
      <c r="R53">
        <v>69</v>
      </c>
      <c r="S53">
        <v>1440.563801</v>
      </c>
      <c r="T53">
        <v>1440.564003</v>
      </c>
      <c r="U53">
        <v>0.60962700000000003</v>
      </c>
      <c r="V53"/>
      <c r="W53"/>
      <c r="X53"/>
      <c r="Y53"/>
      <c r="Z53"/>
      <c r="AA53"/>
      <c r="AB53"/>
      <c r="AC53"/>
      <c r="AD53"/>
      <c r="AE53"/>
      <c r="AF53"/>
      <c r="AG53"/>
      <c r="AH53"/>
      <c r="AI53"/>
      <c r="AJ53"/>
      <c r="AL53"/>
      <c r="AM53"/>
      <c r="AN53"/>
      <c r="AO53"/>
      <c r="AP53"/>
    </row>
    <row r="54" spans="1:42" x14ac:dyDescent="0.2">
      <c r="A54">
        <v>10</v>
      </c>
      <c r="B54" s="33" t="s">
        <v>97</v>
      </c>
      <c r="C54" t="s">
        <v>51</v>
      </c>
      <c r="D54">
        <v>50</v>
      </c>
      <c r="E54">
        <v>1000</v>
      </c>
      <c r="F54">
        <v>0</v>
      </c>
      <c r="G54">
        <v>3875</v>
      </c>
      <c r="H54">
        <v>4442</v>
      </c>
      <c r="I54">
        <v>0.12764500000000001</v>
      </c>
      <c r="J54">
        <v>3600.428735</v>
      </c>
      <c r="K54">
        <v>1008226</v>
      </c>
      <c r="L54">
        <v>4359</v>
      </c>
      <c r="M54">
        <v>1</v>
      </c>
      <c r="N54">
        <v>3</v>
      </c>
      <c r="O54">
        <v>3</v>
      </c>
      <c r="P54">
        <v>145</v>
      </c>
      <c r="Q54">
        <v>49869</v>
      </c>
      <c r="R54">
        <v>120</v>
      </c>
      <c r="S54">
        <v>2328.9087020000002</v>
      </c>
      <c r="T54">
        <v>2328.90897</v>
      </c>
      <c r="U54">
        <v>1.701438</v>
      </c>
      <c r="V54"/>
      <c r="W54"/>
      <c r="X54"/>
      <c r="Y54"/>
      <c r="Z54"/>
      <c r="AA54"/>
      <c r="AB54"/>
      <c r="AC54"/>
      <c r="AD54"/>
      <c r="AE54"/>
      <c r="AF54"/>
      <c r="AG54"/>
      <c r="AH54"/>
      <c r="AI54"/>
      <c r="AJ54"/>
      <c r="AL54"/>
      <c r="AM54"/>
      <c r="AN54"/>
      <c r="AO54"/>
      <c r="AP54"/>
    </row>
    <row r="55" spans="1:42" x14ac:dyDescent="0.2">
      <c r="A55">
        <v>10</v>
      </c>
      <c r="B55" s="33" t="s">
        <v>97</v>
      </c>
      <c r="C55" t="s">
        <v>52</v>
      </c>
      <c r="D55">
        <v>50</v>
      </c>
      <c r="E55">
        <v>1000</v>
      </c>
      <c r="F55">
        <v>0</v>
      </c>
      <c r="G55">
        <v>6302</v>
      </c>
      <c r="H55">
        <v>6302</v>
      </c>
      <c r="I55">
        <v>0</v>
      </c>
      <c r="J55">
        <v>977.96187099999997</v>
      </c>
      <c r="K55">
        <v>541240</v>
      </c>
      <c r="L55">
        <v>532</v>
      </c>
      <c r="M55">
        <v>2</v>
      </c>
      <c r="N55">
        <v>5</v>
      </c>
      <c r="O55">
        <v>5</v>
      </c>
      <c r="P55">
        <v>160</v>
      </c>
      <c r="Q55">
        <v>6063</v>
      </c>
      <c r="R55">
        <v>137</v>
      </c>
      <c r="S55">
        <v>142.82928799999999</v>
      </c>
      <c r="T55">
        <v>142.82950299999999</v>
      </c>
      <c r="U55">
        <v>0.40385199999999999</v>
      </c>
      <c r="V55"/>
      <c r="W55"/>
      <c r="X55"/>
      <c r="Y55"/>
      <c r="Z55"/>
      <c r="AA55"/>
      <c r="AB55"/>
      <c r="AC55"/>
      <c r="AD55"/>
      <c r="AE55"/>
      <c r="AF55"/>
      <c r="AG55"/>
      <c r="AH55"/>
      <c r="AI55"/>
      <c r="AJ55"/>
      <c r="AL55"/>
      <c r="AM55"/>
      <c r="AN55"/>
      <c r="AO55"/>
      <c r="AP55"/>
    </row>
    <row r="56" spans="1:42" x14ac:dyDescent="0.2">
      <c r="A56">
        <v>10</v>
      </c>
      <c r="B56" s="33" t="s">
        <v>97</v>
      </c>
      <c r="C56" t="s">
        <v>53</v>
      </c>
      <c r="D56">
        <v>50</v>
      </c>
      <c r="E56">
        <v>1000</v>
      </c>
      <c r="F56">
        <v>0</v>
      </c>
      <c r="G56">
        <v>6100</v>
      </c>
      <c r="H56">
        <v>6100</v>
      </c>
      <c r="I56">
        <v>0</v>
      </c>
      <c r="J56">
        <v>600.37458500000002</v>
      </c>
      <c r="K56">
        <v>404019</v>
      </c>
      <c r="L56">
        <v>620</v>
      </c>
      <c r="M56">
        <v>2</v>
      </c>
      <c r="N56">
        <v>5</v>
      </c>
      <c r="O56">
        <v>5</v>
      </c>
      <c r="P56">
        <v>77</v>
      </c>
      <c r="Q56">
        <v>3691</v>
      </c>
      <c r="R56">
        <v>50</v>
      </c>
      <c r="S56">
        <v>533.57528300000001</v>
      </c>
      <c r="T56">
        <v>533.57563700000003</v>
      </c>
      <c r="U56">
        <v>0.87708699999999995</v>
      </c>
      <c r="V56"/>
      <c r="W56"/>
      <c r="X56"/>
      <c r="Y56"/>
      <c r="Z56"/>
      <c r="AA56"/>
      <c r="AB56"/>
      <c r="AC56"/>
      <c r="AD56"/>
      <c r="AE56"/>
      <c r="AF56"/>
      <c r="AG56"/>
      <c r="AH56"/>
      <c r="AI56"/>
      <c r="AJ56"/>
      <c r="AL56"/>
      <c r="AM56"/>
      <c r="AN56"/>
      <c r="AO56"/>
      <c r="AP56"/>
    </row>
    <row r="57" spans="1:42" x14ac:dyDescent="0.2">
      <c r="A57">
        <v>10</v>
      </c>
      <c r="B57" s="33" t="s">
        <v>97</v>
      </c>
      <c r="C57" t="s">
        <v>54</v>
      </c>
      <c r="D57">
        <v>50</v>
      </c>
      <c r="E57">
        <v>1000</v>
      </c>
      <c r="F57">
        <v>0</v>
      </c>
      <c r="G57">
        <v>4331.0063630000004</v>
      </c>
      <c r="H57">
        <v>5586</v>
      </c>
      <c r="I57">
        <v>0.22466800000000001</v>
      </c>
      <c r="J57">
        <v>3600.6253999999999</v>
      </c>
      <c r="K57">
        <v>835758</v>
      </c>
      <c r="L57">
        <v>2923</v>
      </c>
      <c r="M57">
        <v>1</v>
      </c>
      <c r="N57">
        <v>4</v>
      </c>
      <c r="O57">
        <v>4</v>
      </c>
      <c r="P57">
        <v>137</v>
      </c>
      <c r="Q57">
        <v>35975</v>
      </c>
      <c r="R57">
        <v>108</v>
      </c>
      <c r="S57">
        <v>3317.69481</v>
      </c>
      <c r="T57">
        <v>3317.6951530000001</v>
      </c>
      <c r="U57">
        <v>0.87543400000000005</v>
      </c>
      <c r="V57"/>
      <c r="W57"/>
      <c r="X57"/>
      <c r="Y57"/>
      <c r="Z57"/>
      <c r="AA57"/>
      <c r="AB57"/>
      <c r="AC57"/>
      <c r="AD57"/>
      <c r="AE57"/>
      <c r="AF57"/>
      <c r="AG57"/>
      <c r="AH57"/>
      <c r="AI57"/>
      <c r="AJ57"/>
      <c r="AL57"/>
      <c r="AM57"/>
      <c r="AN57"/>
      <c r="AO57"/>
      <c r="AP57"/>
    </row>
    <row r="58" spans="1:42" x14ac:dyDescent="0.2">
      <c r="A58">
        <v>10</v>
      </c>
      <c r="B58" s="33" t="s">
        <v>97</v>
      </c>
      <c r="C58" t="s">
        <v>55</v>
      </c>
      <c r="D58">
        <v>50</v>
      </c>
      <c r="E58">
        <v>1000</v>
      </c>
      <c r="F58">
        <v>0</v>
      </c>
      <c r="G58">
        <v>3755.1681079999998</v>
      </c>
      <c r="H58">
        <v>5091</v>
      </c>
      <c r="I58">
        <v>0.26239099999999999</v>
      </c>
      <c r="J58">
        <v>3600.506691</v>
      </c>
      <c r="K58">
        <v>652356</v>
      </c>
      <c r="L58">
        <v>3875</v>
      </c>
      <c r="M58">
        <v>1</v>
      </c>
      <c r="N58">
        <v>4</v>
      </c>
      <c r="O58">
        <v>4</v>
      </c>
      <c r="P58">
        <v>58</v>
      </c>
      <c r="Q58">
        <v>45026</v>
      </c>
      <c r="R58">
        <v>37</v>
      </c>
      <c r="S58">
        <v>3338.7762389999998</v>
      </c>
      <c r="T58">
        <v>3338.7763960000002</v>
      </c>
      <c r="U58">
        <v>1.4766570000000001</v>
      </c>
      <c r="V58" s="28">
        <f t="shared" ref="V58:AA58" si="10">IFERROR(AVERAGE(G51:G58),"")</f>
        <v>5063.5931629999995</v>
      </c>
      <c r="W58" s="35">
        <f t="shared" si="10"/>
        <v>5757.25</v>
      </c>
      <c r="X58" s="36">
        <f t="shared" si="10"/>
        <v>0.12818612499999998</v>
      </c>
      <c r="Y58" s="15">
        <f t="shared" si="10"/>
        <v>2447.8536276249997</v>
      </c>
      <c r="Z58" s="15">
        <f t="shared" si="10"/>
        <v>619484.5</v>
      </c>
      <c r="AA58" s="15">
        <f t="shared" si="10"/>
        <v>2289.25</v>
      </c>
      <c r="AB58" s="15">
        <f t="shared" ref="AB58:AG58" si="11">IFERROR(AVERAGE(P51:P58),"")</f>
        <v>103.125</v>
      </c>
      <c r="AC58" s="15">
        <f t="shared" si="11"/>
        <v>26705.125</v>
      </c>
      <c r="AD58" s="15">
        <f t="shared" si="11"/>
        <v>79.375</v>
      </c>
      <c r="AE58" s="15">
        <f t="shared" si="11"/>
        <v>1429.6670816249998</v>
      </c>
      <c r="AF58" s="15">
        <f t="shared" si="11"/>
        <v>1429.667317375</v>
      </c>
      <c r="AG58" s="15">
        <f t="shared" si="11"/>
        <v>0.89756125000000009</v>
      </c>
      <c r="AH58" s="15">
        <f>IFERROR(AVERAGE(N51:N58),"")</f>
        <v>4.375</v>
      </c>
      <c r="AI58" s="15">
        <f>IFERROR(AVERAGE(O51:O58),"")</f>
        <v>4.375</v>
      </c>
      <c r="AJ58" s="28">
        <f>AVERAGE(M51:M58)</f>
        <v>1.375</v>
      </c>
      <c r="AK58">
        <f>COUNTA(D51:D58)</f>
        <v>8</v>
      </c>
      <c r="AL58" s="16">
        <f>COUNTIF(M51:M58,"=2")</f>
        <v>3</v>
      </c>
      <c r="AM58" s="16">
        <f>COUNTIF(M51:M58,"=1")</f>
        <v>5</v>
      </c>
      <c r="AN58" s="16">
        <f>COUNTIF(M51:M58,"=0")</f>
        <v>0</v>
      </c>
      <c r="AO58" s="16">
        <f>COUNTIF(M51:M58,"=3")</f>
        <v>0</v>
      </c>
      <c r="AP58" s="16">
        <f>COUNTIF(M51:M58,"=")</f>
        <v>0</v>
      </c>
    </row>
    <row r="59" spans="1:42" x14ac:dyDescent="0.2">
      <c r="A59"/>
      <c r="B59" s="33" t="s">
        <v>98</v>
      </c>
      <c r="V59" s="28">
        <f t="shared" ref="V59:AA59" si="12">IFERROR(AVERAGE(G3:G58),"")</f>
        <v>5217.0293265849059</v>
      </c>
      <c r="W59" s="35">
        <f t="shared" si="12"/>
        <v>5715.2641509433961</v>
      </c>
      <c r="X59" s="36">
        <f t="shared" si="12"/>
        <v>7.5997169811320736E-2</v>
      </c>
      <c r="Y59" s="15">
        <f t="shared" si="12"/>
        <v>1940.4180078214285</v>
      </c>
      <c r="Z59" s="15">
        <f t="shared" si="12"/>
        <v>224102.89285714287</v>
      </c>
      <c r="AA59" s="15">
        <f t="shared" si="12"/>
        <v>6639.6428571428569</v>
      </c>
      <c r="AB59" s="15">
        <f t="shared" ref="AB59:AG59" si="13">IFERROR(AVERAGE(P3:P58),"")</f>
        <v>92.785714285714292</v>
      </c>
      <c r="AC59" s="15">
        <f t="shared" si="13"/>
        <v>36228.089285714283</v>
      </c>
      <c r="AD59" s="15">
        <f t="shared" si="13"/>
        <v>74.589285714285708</v>
      </c>
      <c r="AE59" s="15">
        <f t="shared" si="13"/>
        <v>1295.6164316037734</v>
      </c>
      <c r="AF59" s="15">
        <f t="shared" si="13"/>
        <v>1295.6167108113204</v>
      </c>
      <c r="AG59" s="15">
        <f t="shared" si="13"/>
        <v>194.2475281964285</v>
      </c>
      <c r="AH59" s="15">
        <f>IFERROR(AVERAGE(N3:N58),"")</f>
        <v>5.1132075471698117</v>
      </c>
      <c r="AI59" s="15">
        <f>IFERROR(AVERAGE(O3:O58),"")</f>
        <v>5.0377358490566042</v>
      </c>
      <c r="AJ59" s="28">
        <f>AVERAGE(M3:M58)</f>
        <v>1.4285714285714286</v>
      </c>
      <c r="AK59">
        <f>COUNTA(D3:D58)</f>
        <v>56</v>
      </c>
      <c r="AL59" s="16">
        <f>COUNTIF(M3:M58,"=2")</f>
        <v>27</v>
      </c>
      <c r="AM59" s="16">
        <f>COUNTIF(M3:M58,"=1")</f>
        <v>26</v>
      </c>
      <c r="AN59" s="16">
        <f>COUNTIF(M3:M58,"=0")</f>
        <v>3</v>
      </c>
      <c r="AO59" s="16">
        <f>COUNTIF(M3:M58,"=3")</f>
        <v>0</v>
      </c>
      <c r="AP59" s="16">
        <f>COUNTIF(M3:M58,"=")</f>
        <v>0</v>
      </c>
    </row>
    <row r="60" spans="1:42" x14ac:dyDescent="0.2">
      <c r="A60"/>
      <c r="B60"/>
      <c r="V60" s="28">
        <f t="shared" ref="V60:AA60" si="14">MIN(G3:G58)</f>
        <v>3501</v>
      </c>
      <c r="W60" s="28">
        <f t="shared" si="14"/>
        <v>3501</v>
      </c>
      <c r="X60" s="28">
        <f t="shared" si="14"/>
        <v>0</v>
      </c>
      <c r="Y60" s="28">
        <f t="shared" si="14"/>
        <v>0.20890900000000001</v>
      </c>
      <c r="Z60" s="28">
        <f t="shared" si="14"/>
        <v>0</v>
      </c>
      <c r="AA60" s="28">
        <f t="shared" si="14"/>
        <v>0</v>
      </c>
      <c r="AB60" s="28">
        <f t="shared" ref="AB60:AG60" si="15">MIN(P3:P58)</f>
        <v>1</v>
      </c>
      <c r="AC60" s="28">
        <f t="shared" si="15"/>
        <v>0</v>
      </c>
      <c r="AD60" s="28">
        <f t="shared" si="15"/>
        <v>0</v>
      </c>
      <c r="AE60" s="28">
        <f t="shared" si="15"/>
        <v>0.20211899999999999</v>
      </c>
      <c r="AF60" s="28">
        <f t="shared" si="15"/>
        <v>0.20218900000000001</v>
      </c>
      <c r="AG60" s="28">
        <f t="shared" si="15"/>
        <v>1.2E-4</v>
      </c>
      <c r="AH60" s="28">
        <f>MIN(N3:N58)</f>
        <v>2</v>
      </c>
      <c r="AI60" s="28">
        <f>MIN(O3:O58)</f>
        <v>2</v>
      </c>
      <c r="AJ60" s="28">
        <f>MIN(M3:M58)</f>
        <v>0</v>
      </c>
      <c r="AL60"/>
      <c r="AM60"/>
      <c r="AN60"/>
      <c r="AO60"/>
      <c r="AP60"/>
    </row>
    <row r="61" spans="1:42" x14ac:dyDescent="0.2">
      <c r="A61"/>
      <c r="B61"/>
      <c r="V61" s="28">
        <f t="shared" ref="V61:AA61" si="16">MAX(G3:G58)</f>
        <v>10440</v>
      </c>
      <c r="W61" s="28">
        <f t="shared" si="16"/>
        <v>10440</v>
      </c>
      <c r="X61" s="28">
        <f t="shared" si="16"/>
        <v>0.26239099999999999</v>
      </c>
      <c r="Y61" s="28">
        <f t="shared" si="16"/>
        <v>3623.8527880000001</v>
      </c>
      <c r="Z61" s="28">
        <f t="shared" si="16"/>
        <v>1090658</v>
      </c>
      <c r="AA61" s="28">
        <f t="shared" si="16"/>
        <v>33051</v>
      </c>
      <c r="AB61" s="28">
        <f t="shared" ref="AB61:AG61" si="17">MAX(P3:P58)</f>
        <v>661</v>
      </c>
      <c r="AC61" s="28">
        <f t="shared" si="17"/>
        <v>145768</v>
      </c>
      <c r="AD61" s="28">
        <f t="shared" si="17"/>
        <v>641</v>
      </c>
      <c r="AE61" s="28">
        <f t="shared" si="17"/>
        <v>3581.71353</v>
      </c>
      <c r="AF61" s="28">
        <f t="shared" si="17"/>
        <v>3581.7138530000002</v>
      </c>
      <c r="AG61" s="28">
        <f t="shared" si="17"/>
        <v>3611.8036579999998</v>
      </c>
      <c r="AH61" s="28">
        <f>MAX(N3:N58)</f>
        <v>12</v>
      </c>
      <c r="AI61" s="28">
        <f>MAX(O3:O58)</f>
        <v>9</v>
      </c>
      <c r="AJ61" s="28">
        <f>MAX(M3:M58)</f>
        <v>2</v>
      </c>
      <c r="AL61"/>
      <c r="AM61"/>
      <c r="AN61"/>
      <c r="AO61"/>
      <c r="AP61"/>
    </row>
    <row r="62" spans="1:42" x14ac:dyDescent="0.2">
      <c r="A62" s="39" t="s">
        <v>157</v>
      </c>
      <c r="B62"/>
      <c r="V62"/>
      <c r="W62"/>
      <c r="X62"/>
      <c r="Y62"/>
      <c r="Z62"/>
      <c r="AA62"/>
      <c r="AB62"/>
      <c r="AC62"/>
      <c r="AD62"/>
      <c r="AE62"/>
      <c r="AF62"/>
      <c r="AG62"/>
      <c r="AH62"/>
      <c r="AI62"/>
      <c r="AJ62"/>
      <c r="AL62"/>
      <c r="AM62"/>
      <c r="AN62"/>
      <c r="AO62"/>
      <c r="AP62"/>
    </row>
    <row r="63" spans="1:42" x14ac:dyDescent="0.2">
      <c r="A63">
        <v>5</v>
      </c>
      <c r="B63" s="33" t="s">
        <v>92</v>
      </c>
      <c r="C63" t="s">
        <v>0</v>
      </c>
      <c r="D63">
        <v>50</v>
      </c>
      <c r="E63">
        <v>200</v>
      </c>
      <c r="F63">
        <v>0</v>
      </c>
      <c r="G63">
        <v>3624</v>
      </c>
      <c r="H63">
        <v>3624</v>
      </c>
      <c r="I63">
        <v>0</v>
      </c>
      <c r="J63">
        <v>1.3593710000000001</v>
      </c>
      <c r="K63">
        <v>0</v>
      </c>
      <c r="L63">
        <v>2</v>
      </c>
      <c r="M63">
        <v>2</v>
      </c>
      <c r="N63">
        <v>5</v>
      </c>
      <c r="O63">
        <v>5</v>
      </c>
      <c r="P63">
        <v>2</v>
      </c>
      <c r="Q63">
        <v>2</v>
      </c>
      <c r="R63">
        <v>0</v>
      </c>
      <c r="S63">
        <v>1.283795</v>
      </c>
      <c r="T63">
        <v>1.283895</v>
      </c>
      <c r="U63">
        <v>0.88713600000000004</v>
      </c>
      <c r="V63"/>
      <c r="W63"/>
      <c r="X63"/>
      <c r="Y63"/>
      <c r="Z63"/>
      <c r="AA63"/>
      <c r="AB63"/>
      <c r="AC63"/>
      <c r="AD63"/>
      <c r="AE63"/>
      <c r="AF63"/>
      <c r="AG63"/>
      <c r="AH63"/>
      <c r="AI63"/>
      <c r="AJ63"/>
      <c r="AL63"/>
      <c r="AM63"/>
      <c r="AN63"/>
      <c r="AO63"/>
      <c r="AP63"/>
    </row>
    <row r="64" spans="1:42" x14ac:dyDescent="0.2">
      <c r="A64">
        <v>5</v>
      </c>
      <c r="B64" s="33" t="s">
        <v>92</v>
      </c>
      <c r="C64" t="s">
        <v>1</v>
      </c>
      <c r="D64">
        <v>50</v>
      </c>
      <c r="E64">
        <v>200</v>
      </c>
      <c r="F64">
        <v>0</v>
      </c>
      <c r="G64">
        <v>3614</v>
      </c>
      <c r="H64">
        <v>3614</v>
      </c>
      <c r="I64">
        <v>0</v>
      </c>
      <c r="J64">
        <v>2.6746620000000001</v>
      </c>
      <c r="K64">
        <v>0</v>
      </c>
      <c r="L64">
        <v>27</v>
      </c>
      <c r="M64">
        <v>2</v>
      </c>
      <c r="N64">
        <v>5</v>
      </c>
      <c r="O64">
        <v>5</v>
      </c>
      <c r="P64">
        <v>14</v>
      </c>
      <c r="Q64">
        <v>57</v>
      </c>
      <c r="R64">
        <v>5</v>
      </c>
      <c r="S64">
        <v>2.6555040000000001</v>
      </c>
      <c r="T64">
        <v>2.6556009999999999</v>
      </c>
      <c r="U64">
        <v>1.7017230000000001</v>
      </c>
      <c r="V64"/>
      <c r="W64"/>
      <c r="X64"/>
      <c r="Y64"/>
      <c r="Z64"/>
      <c r="AA64"/>
      <c r="AB64"/>
      <c r="AC64"/>
      <c r="AD64"/>
      <c r="AE64"/>
      <c r="AF64"/>
      <c r="AG64"/>
      <c r="AH64"/>
      <c r="AI64"/>
      <c r="AJ64"/>
      <c r="AL64"/>
      <c r="AM64"/>
      <c r="AN64"/>
      <c r="AO64"/>
      <c r="AP64"/>
    </row>
    <row r="65" spans="1:42" x14ac:dyDescent="0.2">
      <c r="A65">
        <v>5</v>
      </c>
      <c r="B65" s="33" t="s">
        <v>92</v>
      </c>
      <c r="C65" t="s">
        <v>2</v>
      </c>
      <c r="D65">
        <v>50</v>
      </c>
      <c r="E65">
        <v>200</v>
      </c>
      <c r="F65">
        <v>0</v>
      </c>
      <c r="G65">
        <v>3614</v>
      </c>
      <c r="H65">
        <v>3614</v>
      </c>
      <c r="I65">
        <v>0</v>
      </c>
      <c r="J65">
        <v>9.7546090000000003</v>
      </c>
      <c r="K65">
        <v>772</v>
      </c>
      <c r="L65">
        <v>500</v>
      </c>
      <c r="M65">
        <v>2</v>
      </c>
      <c r="N65">
        <v>5</v>
      </c>
      <c r="O65">
        <v>5</v>
      </c>
      <c r="P65">
        <v>79</v>
      </c>
      <c r="Q65">
        <v>722</v>
      </c>
      <c r="R65">
        <v>56</v>
      </c>
      <c r="S65">
        <v>8.3289410000000004</v>
      </c>
      <c r="T65">
        <v>8.3291120000000003</v>
      </c>
      <c r="U65">
        <v>4.6056790000000003</v>
      </c>
      <c r="V65"/>
      <c r="W65"/>
      <c r="X65"/>
      <c r="Y65"/>
      <c r="Z65"/>
      <c r="AA65"/>
      <c r="AB65"/>
      <c r="AC65"/>
      <c r="AD65"/>
      <c r="AE65"/>
      <c r="AF65"/>
      <c r="AG65"/>
      <c r="AH65"/>
      <c r="AI65"/>
      <c r="AJ65"/>
      <c r="AL65"/>
      <c r="AM65"/>
      <c r="AN65"/>
      <c r="AO65"/>
      <c r="AP65"/>
    </row>
    <row r="66" spans="1:42" x14ac:dyDescent="0.2">
      <c r="A66">
        <v>5</v>
      </c>
      <c r="B66" s="33" t="s">
        <v>92</v>
      </c>
      <c r="C66" t="s">
        <v>3</v>
      </c>
      <c r="D66">
        <v>50</v>
      </c>
      <c r="E66">
        <v>200</v>
      </c>
      <c r="F66">
        <v>0</v>
      </c>
      <c r="G66">
        <v>3580</v>
      </c>
      <c r="H66">
        <v>3580</v>
      </c>
      <c r="I66">
        <v>0</v>
      </c>
      <c r="J66">
        <v>15.464987000000001</v>
      </c>
      <c r="K66">
        <v>395</v>
      </c>
      <c r="L66">
        <v>611</v>
      </c>
      <c r="M66">
        <v>2</v>
      </c>
      <c r="N66">
        <v>5</v>
      </c>
      <c r="O66">
        <v>5</v>
      </c>
      <c r="P66">
        <v>29</v>
      </c>
      <c r="Q66">
        <v>979</v>
      </c>
      <c r="R66">
        <v>6</v>
      </c>
      <c r="S66">
        <v>14.371772</v>
      </c>
      <c r="T66">
        <v>14.371993</v>
      </c>
      <c r="U66">
        <v>6.6307049999999998</v>
      </c>
      <c r="V66"/>
      <c r="W66"/>
      <c r="X66"/>
      <c r="Y66"/>
      <c r="Z66"/>
      <c r="AA66"/>
      <c r="AB66"/>
      <c r="AC66"/>
      <c r="AD66"/>
      <c r="AE66"/>
      <c r="AF66"/>
      <c r="AG66"/>
      <c r="AH66"/>
      <c r="AI66"/>
      <c r="AJ66"/>
      <c r="AL66"/>
      <c r="AM66"/>
      <c r="AN66"/>
      <c r="AO66"/>
      <c r="AP66"/>
    </row>
    <row r="67" spans="1:42" x14ac:dyDescent="0.2">
      <c r="A67">
        <v>5</v>
      </c>
      <c r="B67" s="33" t="s">
        <v>92</v>
      </c>
      <c r="C67" t="s">
        <v>4</v>
      </c>
      <c r="D67">
        <v>50</v>
      </c>
      <c r="E67">
        <v>200</v>
      </c>
      <c r="F67">
        <v>0</v>
      </c>
      <c r="G67">
        <v>3624</v>
      </c>
      <c r="H67">
        <v>3624</v>
      </c>
      <c r="I67">
        <v>0</v>
      </c>
      <c r="J67">
        <v>2.1584150000000002</v>
      </c>
      <c r="K67">
        <v>0</v>
      </c>
      <c r="L67">
        <v>9</v>
      </c>
      <c r="M67">
        <v>2</v>
      </c>
      <c r="N67">
        <v>5</v>
      </c>
      <c r="O67">
        <v>5</v>
      </c>
      <c r="P67">
        <v>29</v>
      </c>
      <c r="Q67">
        <v>11</v>
      </c>
      <c r="R67">
        <v>22</v>
      </c>
      <c r="S67">
        <v>2.0182310000000001</v>
      </c>
      <c r="T67">
        <v>2.0183629999999999</v>
      </c>
      <c r="U67">
        <v>1.4257040000000001</v>
      </c>
      <c r="V67"/>
      <c r="W67"/>
      <c r="X67"/>
      <c r="Y67"/>
      <c r="Z67"/>
      <c r="AA67"/>
      <c r="AB67"/>
      <c r="AC67"/>
      <c r="AD67"/>
      <c r="AE67"/>
      <c r="AF67"/>
      <c r="AG67"/>
      <c r="AH67"/>
      <c r="AI67"/>
      <c r="AJ67"/>
      <c r="AL67"/>
      <c r="AM67"/>
      <c r="AN67"/>
      <c r="AO67"/>
      <c r="AP67"/>
    </row>
    <row r="68" spans="1:42" x14ac:dyDescent="0.2">
      <c r="A68">
        <v>5</v>
      </c>
      <c r="B68" s="33" t="s">
        <v>92</v>
      </c>
      <c r="C68" t="s">
        <v>5</v>
      </c>
      <c r="D68">
        <v>50</v>
      </c>
      <c r="E68">
        <v>200</v>
      </c>
      <c r="F68">
        <v>0</v>
      </c>
      <c r="G68">
        <v>3624</v>
      </c>
      <c r="H68">
        <v>3624</v>
      </c>
      <c r="I68">
        <v>0</v>
      </c>
      <c r="J68">
        <v>1.229814</v>
      </c>
      <c r="K68">
        <v>0</v>
      </c>
      <c r="L68">
        <v>6</v>
      </c>
      <c r="M68">
        <v>2</v>
      </c>
      <c r="N68">
        <v>5</v>
      </c>
      <c r="O68">
        <v>5</v>
      </c>
      <c r="P68">
        <v>4</v>
      </c>
      <c r="Q68">
        <v>7</v>
      </c>
      <c r="R68">
        <v>1</v>
      </c>
      <c r="S68">
        <v>1.120376</v>
      </c>
      <c r="T68">
        <v>1.1204879999999999</v>
      </c>
      <c r="U68">
        <v>0.67967</v>
      </c>
      <c r="V68"/>
      <c r="W68"/>
      <c r="X68"/>
      <c r="Y68"/>
      <c r="Z68"/>
      <c r="AA68"/>
      <c r="AB68"/>
      <c r="AC68"/>
      <c r="AD68"/>
      <c r="AE68"/>
      <c r="AF68"/>
      <c r="AG68"/>
      <c r="AH68"/>
      <c r="AI68"/>
      <c r="AJ68"/>
      <c r="AL68"/>
      <c r="AM68"/>
      <c r="AN68"/>
      <c r="AO68"/>
      <c r="AP68"/>
    </row>
    <row r="69" spans="1:42" x14ac:dyDescent="0.2">
      <c r="A69">
        <v>5</v>
      </c>
      <c r="B69" s="33" t="s">
        <v>92</v>
      </c>
      <c r="C69" t="s">
        <v>6</v>
      </c>
      <c r="D69">
        <v>50</v>
      </c>
      <c r="E69">
        <v>200</v>
      </c>
      <c r="F69">
        <v>0</v>
      </c>
      <c r="G69">
        <v>3624</v>
      </c>
      <c r="H69">
        <v>3624</v>
      </c>
      <c r="I69">
        <v>0</v>
      </c>
      <c r="J69">
        <v>1.8188740000000001</v>
      </c>
      <c r="K69">
        <v>0</v>
      </c>
      <c r="L69">
        <v>8</v>
      </c>
      <c r="M69">
        <v>2</v>
      </c>
      <c r="N69">
        <v>5</v>
      </c>
      <c r="O69">
        <v>5</v>
      </c>
      <c r="P69">
        <v>13</v>
      </c>
      <c r="Q69">
        <v>8</v>
      </c>
      <c r="R69">
        <v>11</v>
      </c>
      <c r="S69">
        <v>1.638881</v>
      </c>
      <c r="T69">
        <v>1.6389959999999999</v>
      </c>
      <c r="U69">
        <v>1.087785</v>
      </c>
      <c r="V69"/>
      <c r="W69"/>
      <c r="X69"/>
      <c r="Y69"/>
      <c r="Z69"/>
      <c r="AA69"/>
      <c r="AB69"/>
      <c r="AC69"/>
      <c r="AD69"/>
      <c r="AE69"/>
      <c r="AF69"/>
      <c r="AG69"/>
      <c r="AH69"/>
      <c r="AI69"/>
      <c r="AJ69"/>
      <c r="AL69"/>
      <c r="AM69"/>
      <c r="AN69"/>
      <c r="AO69"/>
      <c r="AP69"/>
    </row>
    <row r="70" spans="1:42" x14ac:dyDescent="0.2">
      <c r="A70">
        <v>5</v>
      </c>
      <c r="B70" s="33" t="s">
        <v>92</v>
      </c>
      <c r="C70" t="s">
        <v>7</v>
      </c>
      <c r="D70">
        <v>50</v>
      </c>
      <c r="E70">
        <v>200</v>
      </c>
      <c r="F70">
        <v>0</v>
      </c>
      <c r="G70">
        <v>3624</v>
      </c>
      <c r="H70">
        <v>3624</v>
      </c>
      <c r="I70">
        <v>0</v>
      </c>
      <c r="J70">
        <v>3.992664</v>
      </c>
      <c r="K70">
        <v>0</v>
      </c>
      <c r="L70">
        <v>11</v>
      </c>
      <c r="M70">
        <v>2</v>
      </c>
      <c r="N70">
        <v>5</v>
      </c>
      <c r="O70">
        <v>5</v>
      </c>
      <c r="P70">
        <v>11</v>
      </c>
      <c r="Q70">
        <v>15</v>
      </c>
      <c r="R70">
        <v>2</v>
      </c>
      <c r="S70">
        <v>3.9725540000000001</v>
      </c>
      <c r="T70">
        <v>3.9726379999999999</v>
      </c>
      <c r="U70">
        <v>2.9288750000000001</v>
      </c>
      <c r="V70"/>
      <c r="W70"/>
      <c r="X70"/>
      <c r="Y70"/>
      <c r="Z70"/>
      <c r="AA70"/>
      <c r="AB70"/>
      <c r="AC70"/>
      <c r="AD70"/>
      <c r="AE70"/>
      <c r="AF70"/>
      <c r="AG70"/>
      <c r="AH70"/>
      <c r="AI70"/>
      <c r="AJ70"/>
      <c r="AL70"/>
      <c r="AM70"/>
      <c r="AN70"/>
      <c r="AO70"/>
      <c r="AP70"/>
    </row>
    <row r="71" spans="1:42" x14ac:dyDescent="0.2">
      <c r="A71">
        <v>5</v>
      </c>
      <c r="B71" s="33" t="s">
        <v>92</v>
      </c>
      <c r="C71" t="s">
        <v>8</v>
      </c>
      <c r="D71">
        <v>50</v>
      </c>
      <c r="E71">
        <v>200</v>
      </c>
      <c r="F71">
        <v>0</v>
      </c>
      <c r="G71">
        <v>3624</v>
      </c>
      <c r="H71">
        <v>3624</v>
      </c>
      <c r="I71">
        <v>0</v>
      </c>
      <c r="J71">
        <v>5.0975599999999996</v>
      </c>
      <c r="K71">
        <v>0</v>
      </c>
      <c r="L71">
        <v>46</v>
      </c>
      <c r="M71">
        <v>2</v>
      </c>
      <c r="N71">
        <v>5</v>
      </c>
      <c r="O71">
        <v>5</v>
      </c>
      <c r="P71">
        <v>135</v>
      </c>
      <c r="Q71">
        <v>155</v>
      </c>
      <c r="R71">
        <v>126</v>
      </c>
      <c r="S71">
        <v>4.7948599999999999</v>
      </c>
      <c r="T71">
        <v>4.7949380000000001</v>
      </c>
      <c r="U71">
        <v>2.868287</v>
      </c>
      <c r="V71" s="28">
        <f t="shared" ref="V71:AA71" si="18">IFERROR(AVERAGE(G63:G71),"")</f>
        <v>3616.8888888888887</v>
      </c>
      <c r="W71" s="35">
        <f t="shared" si="18"/>
        <v>3616.8888888888887</v>
      </c>
      <c r="X71" s="36">
        <f t="shared" si="18"/>
        <v>0</v>
      </c>
      <c r="Y71" s="15">
        <f t="shared" si="18"/>
        <v>4.8389951111111111</v>
      </c>
      <c r="Z71" s="15">
        <f t="shared" si="18"/>
        <v>129.66666666666666</v>
      </c>
      <c r="AA71" s="15">
        <f t="shared" si="18"/>
        <v>135.55555555555554</v>
      </c>
      <c r="AB71" s="15">
        <f t="shared" ref="AB71:AG71" si="19">IFERROR(AVERAGE(P63:P71),"")</f>
        <v>35.111111111111114</v>
      </c>
      <c r="AC71" s="15">
        <f t="shared" si="19"/>
        <v>217.33333333333334</v>
      </c>
      <c r="AD71" s="15">
        <f t="shared" si="19"/>
        <v>25.444444444444443</v>
      </c>
      <c r="AE71" s="15">
        <f t="shared" si="19"/>
        <v>4.4649904444444442</v>
      </c>
      <c r="AF71" s="15">
        <f t="shared" si="19"/>
        <v>4.4651137777777778</v>
      </c>
      <c r="AG71" s="15">
        <f t="shared" si="19"/>
        <v>2.5350626666666667</v>
      </c>
      <c r="AH71" s="15">
        <f>IFERROR(AVERAGE(N63:N71),"")</f>
        <v>5</v>
      </c>
      <c r="AI71" s="15">
        <f>IFERROR(AVERAGE(O63:O71),"")</f>
        <v>5</v>
      </c>
      <c r="AJ71" s="28">
        <f>IFERROR(AVERAGE(M63:M71),"")</f>
        <v>2</v>
      </c>
      <c r="AK71">
        <f>COUNTA(D63:D71)</f>
        <v>9</v>
      </c>
      <c r="AL71" s="16">
        <f>COUNTIF(M63:M71,"=2")</f>
        <v>9</v>
      </c>
      <c r="AM71" s="16">
        <f>COUNTIF(M63:M71,"=1")</f>
        <v>0</v>
      </c>
      <c r="AN71" s="16">
        <f>COUNTIF(M63:M71,"=0")</f>
        <v>0</v>
      </c>
      <c r="AO71" s="16">
        <f>COUNTIF(M63:M71,"=3")</f>
        <v>0</v>
      </c>
      <c r="AP71" s="16">
        <f>COUNTIF(M63:M71,"=")</f>
        <v>0</v>
      </c>
    </row>
    <row r="72" spans="1:42" x14ac:dyDescent="0.2">
      <c r="A72">
        <v>5</v>
      </c>
      <c r="B72" s="33" t="s">
        <v>93</v>
      </c>
      <c r="C72" t="s">
        <v>9</v>
      </c>
      <c r="D72">
        <v>50</v>
      </c>
      <c r="E72">
        <v>200</v>
      </c>
      <c r="F72">
        <v>0</v>
      </c>
      <c r="G72" t="s">
        <v>56</v>
      </c>
      <c r="H72" t="s">
        <v>56</v>
      </c>
      <c r="I72" t="s">
        <v>56</v>
      </c>
      <c r="J72">
        <v>3600.2567800000002</v>
      </c>
      <c r="K72">
        <v>2551</v>
      </c>
      <c r="L72">
        <v>1084</v>
      </c>
      <c r="M72">
        <v>0</v>
      </c>
      <c r="N72" t="s">
        <v>56</v>
      </c>
      <c r="O72" t="s">
        <v>56</v>
      </c>
      <c r="P72">
        <v>1228</v>
      </c>
      <c r="Q72">
        <v>0</v>
      </c>
      <c r="R72">
        <v>1228</v>
      </c>
      <c r="S72" t="s">
        <v>56</v>
      </c>
      <c r="T72" t="s">
        <v>56</v>
      </c>
      <c r="U72">
        <v>3594.886763</v>
      </c>
      <c r="V72"/>
      <c r="W72"/>
      <c r="X72"/>
      <c r="Y72"/>
      <c r="Z72"/>
      <c r="AA72"/>
      <c r="AB72"/>
      <c r="AC72"/>
      <c r="AD72"/>
      <c r="AE72"/>
      <c r="AF72"/>
      <c r="AG72"/>
      <c r="AH72"/>
      <c r="AI72"/>
      <c r="AJ72"/>
      <c r="AL72"/>
      <c r="AM72"/>
      <c r="AN72"/>
      <c r="AO72"/>
      <c r="AP72"/>
    </row>
    <row r="73" spans="1:42" x14ac:dyDescent="0.2">
      <c r="A73">
        <v>5</v>
      </c>
      <c r="B73" s="33" t="s">
        <v>93</v>
      </c>
      <c r="C73" t="s">
        <v>10</v>
      </c>
      <c r="D73">
        <v>50</v>
      </c>
      <c r="E73">
        <v>200</v>
      </c>
      <c r="F73">
        <v>0</v>
      </c>
      <c r="G73" t="s">
        <v>56</v>
      </c>
      <c r="H73" t="s">
        <v>56</v>
      </c>
      <c r="I73" t="s">
        <v>56</v>
      </c>
      <c r="J73">
        <v>3600.752739</v>
      </c>
      <c r="K73">
        <v>600</v>
      </c>
      <c r="L73">
        <v>256</v>
      </c>
      <c r="M73">
        <v>0</v>
      </c>
      <c r="N73" t="s">
        <v>56</v>
      </c>
      <c r="O73" t="s">
        <v>56</v>
      </c>
      <c r="P73">
        <v>547</v>
      </c>
      <c r="Q73">
        <v>525</v>
      </c>
      <c r="R73">
        <v>547</v>
      </c>
      <c r="S73" t="s">
        <v>56</v>
      </c>
      <c r="T73" t="s">
        <v>56</v>
      </c>
      <c r="U73">
        <v>3590.1485710000002</v>
      </c>
      <c r="V73"/>
      <c r="W73"/>
      <c r="X73"/>
      <c r="Y73"/>
      <c r="Z73"/>
      <c r="AA73"/>
      <c r="AB73"/>
      <c r="AC73"/>
      <c r="AD73"/>
      <c r="AE73"/>
      <c r="AF73"/>
      <c r="AG73"/>
      <c r="AH73"/>
      <c r="AI73"/>
      <c r="AJ73"/>
      <c r="AL73"/>
      <c r="AM73"/>
      <c r="AN73"/>
      <c r="AO73"/>
      <c r="AP73"/>
    </row>
    <row r="74" spans="1:42" x14ac:dyDescent="0.2">
      <c r="A74">
        <v>5</v>
      </c>
      <c r="B74" s="33" t="s">
        <v>93</v>
      </c>
      <c r="C74" t="s">
        <v>11</v>
      </c>
      <c r="D74">
        <v>50</v>
      </c>
      <c r="E74">
        <v>200</v>
      </c>
      <c r="F74">
        <v>0</v>
      </c>
      <c r="G74">
        <v>7008.8671350000004</v>
      </c>
      <c r="H74">
        <v>7786</v>
      </c>
      <c r="I74">
        <v>9.9811999999999998E-2</v>
      </c>
      <c r="J74">
        <v>3602.1872389999999</v>
      </c>
      <c r="K74">
        <v>218395</v>
      </c>
      <c r="L74">
        <v>8461</v>
      </c>
      <c r="M74">
        <v>1</v>
      </c>
      <c r="N74">
        <v>9</v>
      </c>
      <c r="O74">
        <v>5</v>
      </c>
      <c r="P74">
        <v>451</v>
      </c>
      <c r="Q74">
        <v>72119</v>
      </c>
      <c r="R74">
        <v>422</v>
      </c>
      <c r="S74">
        <v>2579.720973</v>
      </c>
      <c r="T74">
        <v>2579.7248570000002</v>
      </c>
      <c r="U74">
        <v>44.403613999999997</v>
      </c>
      <c r="V74"/>
      <c r="W74"/>
      <c r="X74"/>
      <c r="Y74"/>
      <c r="Z74"/>
      <c r="AA74"/>
      <c r="AB74"/>
      <c r="AC74"/>
      <c r="AD74"/>
      <c r="AE74"/>
      <c r="AF74"/>
      <c r="AG74"/>
      <c r="AH74"/>
      <c r="AI74"/>
      <c r="AJ74"/>
      <c r="AL74"/>
      <c r="AM74"/>
      <c r="AN74"/>
      <c r="AO74"/>
      <c r="AP74"/>
    </row>
    <row r="75" spans="1:42" x14ac:dyDescent="0.2">
      <c r="A75">
        <v>5</v>
      </c>
      <c r="B75" s="33" t="s">
        <v>93</v>
      </c>
      <c r="C75" t="s">
        <v>12</v>
      </c>
      <c r="D75">
        <v>50</v>
      </c>
      <c r="E75">
        <v>200</v>
      </c>
      <c r="F75">
        <v>0</v>
      </c>
      <c r="G75">
        <v>5506.9009070000002</v>
      </c>
      <c r="H75">
        <v>6451</v>
      </c>
      <c r="I75">
        <v>0.14634900000000001</v>
      </c>
      <c r="J75">
        <v>3610.1449320000002</v>
      </c>
      <c r="K75">
        <v>64122</v>
      </c>
      <c r="L75">
        <v>28118</v>
      </c>
      <c r="M75">
        <v>1</v>
      </c>
      <c r="N75">
        <v>6</v>
      </c>
      <c r="O75">
        <v>5</v>
      </c>
      <c r="P75">
        <v>201</v>
      </c>
      <c r="Q75">
        <v>87873</v>
      </c>
      <c r="R75">
        <v>183</v>
      </c>
      <c r="S75">
        <v>2725.5344500000001</v>
      </c>
      <c r="T75">
        <v>2725.5398869999999</v>
      </c>
      <c r="U75">
        <v>47.605853000000003</v>
      </c>
      <c r="V75"/>
      <c r="W75"/>
      <c r="X75"/>
      <c r="Y75"/>
      <c r="Z75"/>
      <c r="AA75"/>
      <c r="AB75"/>
      <c r="AC75"/>
      <c r="AD75"/>
      <c r="AE75"/>
      <c r="AF75"/>
      <c r="AG75"/>
      <c r="AH75"/>
      <c r="AI75"/>
      <c r="AJ75"/>
      <c r="AL75"/>
      <c r="AM75"/>
      <c r="AN75"/>
      <c r="AO75"/>
      <c r="AP75"/>
    </row>
    <row r="76" spans="1:42" x14ac:dyDescent="0.2">
      <c r="A76">
        <v>5</v>
      </c>
      <c r="B76" s="33" t="s">
        <v>93</v>
      </c>
      <c r="C76" t="s">
        <v>13</v>
      </c>
      <c r="D76">
        <v>50</v>
      </c>
      <c r="E76">
        <v>200</v>
      </c>
      <c r="F76">
        <v>0</v>
      </c>
      <c r="G76">
        <v>8993</v>
      </c>
      <c r="H76">
        <v>8993</v>
      </c>
      <c r="I76">
        <v>0</v>
      </c>
      <c r="J76">
        <v>11.794917</v>
      </c>
      <c r="K76">
        <v>303</v>
      </c>
      <c r="L76">
        <v>5</v>
      </c>
      <c r="M76">
        <v>2</v>
      </c>
      <c r="N76">
        <v>9</v>
      </c>
      <c r="O76">
        <v>5</v>
      </c>
      <c r="P76">
        <v>51</v>
      </c>
      <c r="Q76">
        <v>12</v>
      </c>
      <c r="R76">
        <v>45</v>
      </c>
      <c r="S76">
        <v>10.487254999999999</v>
      </c>
      <c r="T76">
        <v>10.490467000000001</v>
      </c>
      <c r="U76">
        <v>2.2335690000000001</v>
      </c>
      <c r="V76"/>
      <c r="W76"/>
      <c r="X76"/>
      <c r="Y76"/>
      <c r="Z76"/>
      <c r="AA76"/>
      <c r="AB76"/>
      <c r="AC76"/>
      <c r="AD76"/>
      <c r="AE76"/>
      <c r="AF76"/>
      <c r="AG76"/>
      <c r="AH76"/>
      <c r="AI76"/>
      <c r="AJ76"/>
      <c r="AL76"/>
      <c r="AM76"/>
      <c r="AN76"/>
      <c r="AO76"/>
      <c r="AP76"/>
    </row>
    <row r="77" spans="1:42" x14ac:dyDescent="0.2">
      <c r="A77">
        <v>5</v>
      </c>
      <c r="B77" s="33" t="s">
        <v>93</v>
      </c>
      <c r="C77" t="s">
        <v>14</v>
      </c>
      <c r="D77">
        <v>50</v>
      </c>
      <c r="E77">
        <v>200</v>
      </c>
      <c r="F77">
        <v>0</v>
      </c>
      <c r="G77">
        <v>7314.9606789999998</v>
      </c>
      <c r="H77">
        <v>7930</v>
      </c>
      <c r="I77">
        <v>7.7559000000000003E-2</v>
      </c>
      <c r="J77">
        <v>3602.6235780000002</v>
      </c>
      <c r="K77">
        <v>174613</v>
      </c>
      <c r="L77">
        <v>13988</v>
      </c>
      <c r="M77">
        <v>1</v>
      </c>
      <c r="N77">
        <v>8</v>
      </c>
      <c r="O77">
        <v>5</v>
      </c>
      <c r="P77">
        <v>176</v>
      </c>
      <c r="Q77">
        <v>50613</v>
      </c>
      <c r="R77">
        <v>150</v>
      </c>
      <c r="S77">
        <v>2089.012639</v>
      </c>
      <c r="T77">
        <v>2089.0178740000001</v>
      </c>
      <c r="U77">
        <v>34.232636999999997</v>
      </c>
      <c r="V77"/>
      <c r="W77"/>
      <c r="X77"/>
      <c r="Y77"/>
      <c r="Z77"/>
      <c r="AA77"/>
      <c r="AB77"/>
      <c r="AC77"/>
      <c r="AD77"/>
      <c r="AE77"/>
      <c r="AF77"/>
      <c r="AG77"/>
      <c r="AH77"/>
      <c r="AI77"/>
      <c r="AJ77"/>
      <c r="AL77"/>
      <c r="AM77"/>
      <c r="AN77"/>
      <c r="AO77"/>
      <c r="AP77"/>
    </row>
    <row r="78" spans="1:42" x14ac:dyDescent="0.2">
      <c r="A78">
        <v>5</v>
      </c>
      <c r="B78" s="33" t="s">
        <v>93</v>
      </c>
      <c r="C78" t="s">
        <v>15</v>
      </c>
      <c r="D78">
        <v>50</v>
      </c>
      <c r="E78">
        <v>200</v>
      </c>
      <c r="F78">
        <v>0</v>
      </c>
      <c r="G78">
        <v>6086.2649250000004</v>
      </c>
      <c r="H78">
        <v>7209</v>
      </c>
      <c r="I78">
        <v>0.15574099999999999</v>
      </c>
      <c r="J78">
        <v>3605.8313250000001</v>
      </c>
      <c r="K78">
        <v>90534</v>
      </c>
      <c r="L78">
        <v>24109</v>
      </c>
      <c r="M78">
        <v>1</v>
      </c>
      <c r="N78">
        <v>7</v>
      </c>
      <c r="O78">
        <v>5</v>
      </c>
      <c r="P78">
        <v>206</v>
      </c>
      <c r="Q78">
        <v>81180</v>
      </c>
      <c r="R78">
        <v>181</v>
      </c>
      <c r="S78">
        <v>1901.781332</v>
      </c>
      <c r="T78">
        <v>1901.785554</v>
      </c>
      <c r="U78">
        <v>28.62969</v>
      </c>
      <c r="V78"/>
      <c r="W78"/>
      <c r="X78"/>
      <c r="Y78"/>
      <c r="Z78"/>
      <c r="AA78"/>
      <c r="AB78"/>
      <c r="AC78"/>
      <c r="AD78"/>
      <c r="AE78"/>
      <c r="AF78"/>
      <c r="AG78"/>
      <c r="AH78"/>
      <c r="AI78"/>
      <c r="AJ78"/>
      <c r="AL78"/>
      <c r="AM78"/>
      <c r="AN78"/>
      <c r="AO78"/>
      <c r="AP78"/>
    </row>
    <row r="79" spans="1:42" x14ac:dyDescent="0.2">
      <c r="A79">
        <v>5</v>
      </c>
      <c r="B79" s="33" t="s">
        <v>93</v>
      </c>
      <c r="C79" t="s">
        <v>16</v>
      </c>
      <c r="D79">
        <v>50</v>
      </c>
      <c r="E79">
        <v>200</v>
      </c>
      <c r="F79">
        <v>0</v>
      </c>
      <c r="G79">
        <v>5460.4361220000001</v>
      </c>
      <c r="H79">
        <v>6256</v>
      </c>
      <c r="I79">
        <v>0.127168</v>
      </c>
      <c r="J79">
        <v>3612.3870710000001</v>
      </c>
      <c r="K79">
        <v>69437</v>
      </c>
      <c r="L79">
        <v>28837</v>
      </c>
      <c r="M79">
        <v>1</v>
      </c>
      <c r="N79">
        <v>6</v>
      </c>
      <c r="O79">
        <v>5</v>
      </c>
      <c r="P79">
        <v>83</v>
      </c>
      <c r="Q79">
        <v>95803</v>
      </c>
      <c r="R79">
        <v>58</v>
      </c>
      <c r="S79">
        <v>2620.5266729999998</v>
      </c>
      <c r="T79">
        <v>2620.5300040000002</v>
      </c>
      <c r="U79">
        <v>22.723890999999998</v>
      </c>
      <c r="V79"/>
      <c r="W79"/>
      <c r="X79"/>
      <c r="Y79"/>
      <c r="Z79"/>
      <c r="AA79"/>
      <c r="AB79"/>
      <c r="AC79"/>
      <c r="AD79"/>
      <c r="AE79"/>
      <c r="AF79"/>
      <c r="AG79"/>
      <c r="AH79"/>
      <c r="AI79"/>
      <c r="AJ79"/>
      <c r="AL79"/>
      <c r="AM79"/>
      <c r="AN79"/>
      <c r="AO79"/>
      <c r="AP79"/>
    </row>
    <row r="80" spans="1:42" x14ac:dyDescent="0.2">
      <c r="A80">
        <v>5</v>
      </c>
      <c r="B80" s="33" t="s">
        <v>93</v>
      </c>
      <c r="C80" t="s">
        <v>17</v>
      </c>
      <c r="D80">
        <v>50</v>
      </c>
      <c r="E80">
        <v>200</v>
      </c>
      <c r="F80">
        <v>0</v>
      </c>
      <c r="G80">
        <v>7433.9971290000003</v>
      </c>
      <c r="H80">
        <v>7868</v>
      </c>
      <c r="I80">
        <v>5.5161000000000002E-2</v>
      </c>
      <c r="J80">
        <v>3600.8500250000002</v>
      </c>
      <c r="K80">
        <v>609535</v>
      </c>
      <c r="L80">
        <v>3971</v>
      </c>
      <c r="M80">
        <v>1</v>
      </c>
      <c r="N80">
        <v>8</v>
      </c>
      <c r="O80">
        <v>5</v>
      </c>
      <c r="P80">
        <v>153</v>
      </c>
      <c r="Q80">
        <v>22438</v>
      </c>
      <c r="R80">
        <v>136</v>
      </c>
      <c r="S80">
        <v>1107.8765129999999</v>
      </c>
      <c r="T80">
        <v>1107.8792430000001</v>
      </c>
      <c r="U80">
        <v>28.889249</v>
      </c>
      <c r="V80"/>
      <c r="W80"/>
      <c r="X80"/>
      <c r="Y80"/>
      <c r="Z80"/>
      <c r="AA80"/>
      <c r="AB80"/>
      <c r="AC80"/>
      <c r="AD80"/>
      <c r="AE80"/>
      <c r="AF80"/>
      <c r="AG80"/>
      <c r="AH80"/>
      <c r="AI80"/>
      <c r="AJ80"/>
      <c r="AL80"/>
      <c r="AM80"/>
      <c r="AN80"/>
      <c r="AO80"/>
      <c r="AP80"/>
    </row>
    <row r="81" spans="1:42" x14ac:dyDescent="0.2">
      <c r="A81">
        <v>5</v>
      </c>
      <c r="B81" s="33" t="s">
        <v>93</v>
      </c>
      <c r="C81" t="s">
        <v>18</v>
      </c>
      <c r="D81">
        <v>50</v>
      </c>
      <c r="E81">
        <v>200</v>
      </c>
      <c r="F81">
        <v>0</v>
      </c>
      <c r="G81">
        <v>5706.063193</v>
      </c>
      <c r="H81">
        <v>7179</v>
      </c>
      <c r="I81">
        <v>0.20517299999999999</v>
      </c>
      <c r="J81">
        <v>3604.612149</v>
      </c>
      <c r="K81">
        <v>130273</v>
      </c>
      <c r="L81">
        <v>13473</v>
      </c>
      <c r="M81">
        <v>1</v>
      </c>
      <c r="N81">
        <v>8</v>
      </c>
      <c r="O81">
        <v>5</v>
      </c>
      <c r="P81">
        <v>58</v>
      </c>
      <c r="Q81">
        <v>124670</v>
      </c>
      <c r="R81">
        <v>35</v>
      </c>
      <c r="S81">
        <v>3287.5178190000001</v>
      </c>
      <c r="T81">
        <v>3287.5214350000001</v>
      </c>
      <c r="U81">
        <v>32.725825999999998</v>
      </c>
      <c r="V81"/>
      <c r="W81"/>
      <c r="X81"/>
      <c r="Y81"/>
      <c r="Z81"/>
      <c r="AA81"/>
      <c r="AB81"/>
      <c r="AC81"/>
      <c r="AD81"/>
      <c r="AE81"/>
      <c r="AF81"/>
      <c r="AG81"/>
      <c r="AH81"/>
      <c r="AI81"/>
      <c r="AJ81"/>
      <c r="AL81"/>
      <c r="AM81"/>
      <c r="AN81"/>
      <c r="AO81"/>
      <c r="AP81"/>
    </row>
    <row r="82" spans="1:42" x14ac:dyDescent="0.2">
      <c r="A82">
        <v>5</v>
      </c>
      <c r="B82" s="33" t="s">
        <v>93</v>
      </c>
      <c r="C82" t="s">
        <v>19</v>
      </c>
      <c r="D82">
        <v>50</v>
      </c>
      <c r="E82">
        <v>200</v>
      </c>
      <c r="F82">
        <v>0</v>
      </c>
      <c r="G82">
        <v>5968.0241409999999</v>
      </c>
      <c r="H82">
        <v>7127</v>
      </c>
      <c r="I82">
        <v>0.16261800000000001</v>
      </c>
      <c r="J82">
        <v>3606.0066980000001</v>
      </c>
      <c r="K82">
        <v>85263</v>
      </c>
      <c r="L82">
        <v>25130</v>
      </c>
      <c r="M82">
        <v>1</v>
      </c>
      <c r="N82">
        <v>7</v>
      </c>
      <c r="O82">
        <v>5</v>
      </c>
      <c r="P82">
        <v>178</v>
      </c>
      <c r="Q82">
        <v>85952</v>
      </c>
      <c r="R82">
        <v>163</v>
      </c>
      <c r="S82">
        <v>3471.3097499999999</v>
      </c>
      <c r="T82">
        <v>3471.3129749999998</v>
      </c>
      <c r="U82">
        <v>15.697209000000001</v>
      </c>
      <c r="V82"/>
      <c r="W82"/>
      <c r="X82"/>
      <c r="Y82"/>
      <c r="Z82"/>
      <c r="AA82"/>
      <c r="AB82"/>
      <c r="AC82"/>
      <c r="AD82"/>
      <c r="AE82"/>
      <c r="AF82"/>
      <c r="AG82"/>
      <c r="AH82"/>
      <c r="AI82"/>
      <c r="AJ82"/>
      <c r="AL82"/>
      <c r="AM82"/>
      <c r="AN82"/>
      <c r="AO82"/>
      <c r="AP82"/>
    </row>
    <row r="83" spans="1:42" x14ac:dyDescent="0.2">
      <c r="A83">
        <v>5</v>
      </c>
      <c r="B83" s="33" t="s">
        <v>93</v>
      </c>
      <c r="C83" t="s">
        <v>20</v>
      </c>
      <c r="D83">
        <v>50</v>
      </c>
      <c r="E83">
        <v>200</v>
      </c>
      <c r="F83">
        <v>0</v>
      </c>
      <c r="G83">
        <v>5283.7</v>
      </c>
      <c r="H83">
        <v>6595</v>
      </c>
      <c r="I83">
        <v>0.19883200000000001</v>
      </c>
      <c r="J83">
        <v>3613.216234</v>
      </c>
      <c r="K83">
        <v>71061</v>
      </c>
      <c r="L83">
        <v>31689</v>
      </c>
      <c r="M83">
        <v>1</v>
      </c>
      <c r="N83">
        <v>7</v>
      </c>
      <c r="O83">
        <v>5</v>
      </c>
      <c r="P83">
        <v>25</v>
      </c>
      <c r="Q83">
        <v>105360</v>
      </c>
      <c r="R83">
        <v>8</v>
      </c>
      <c r="S83">
        <v>3365.4267500000001</v>
      </c>
      <c r="T83">
        <v>3365.4301030000001</v>
      </c>
      <c r="U83">
        <v>16.417432999999999</v>
      </c>
      <c r="V83" s="28">
        <f t="shared" ref="V83:AA83" si="20">IFERROR(AVERAGE(G72:G83),"")</f>
        <v>6476.2214231000007</v>
      </c>
      <c r="W83" s="35">
        <f t="shared" si="20"/>
        <v>7339.4</v>
      </c>
      <c r="X83" s="36">
        <f t="shared" si="20"/>
        <v>0.12284130000000001</v>
      </c>
      <c r="Y83" s="15">
        <f t="shared" si="20"/>
        <v>3305.8886405833332</v>
      </c>
      <c r="Z83" s="15">
        <f t="shared" si="20"/>
        <v>126390.58333333333</v>
      </c>
      <c r="AA83" s="15">
        <f t="shared" si="20"/>
        <v>14926.75</v>
      </c>
      <c r="AB83" s="15">
        <f t="shared" ref="AB83:AG83" si="21">IFERROR(AVERAGE(P72:P83),"")</f>
        <v>279.75</v>
      </c>
      <c r="AC83" s="15">
        <f t="shared" si="21"/>
        <v>60545.416666666664</v>
      </c>
      <c r="AD83" s="15">
        <f t="shared" si="21"/>
        <v>263</v>
      </c>
      <c r="AE83" s="15">
        <f t="shared" si="21"/>
        <v>2315.9194154000002</v>
      </c>
      <c r="AF83" s="15">
        <f t="shared" si="21"/>
        <v>2315.9232398999998</v>
      </c>
      <c r="AG83" s="15">
        <f t="shared" si="21"/>
        <v>621.5495254166666</v>
      </c>
      <c r="AH83" s="15">
        <f>IFERROR(AVERAGE(N72:N83),"")</f>
        <v>7.5</v>
      </c>
      <c r="AI83" s="15">
        <f>IFERROR(AVERAGE(O72:O83),"")</f>
        <v>5</v>
      </c>
      <c r="AJ83" s="28">
        <f>AVERAGE(M72:M83)</f>
        <v>0.91666666666666663</v>
      </c>
      <c r="AK83">
        <f>COUNTA(D72:D83)</f>
        <v>12</v>
      </c>
      <c r="AL83" s="16">
        <f>COUNTIF(M72:M83,"=2")</f>
        <v>1</v>
      </c>
      <c r="AM83" s="16">
        <f>COUNTIF(M72:M83,"=1")</f>
        <v>9</v>
      </c>
      <c r="AN83" s="16">
        <f>COUNTIF(M72:M83,"=0")</f>
        <v>2</v>
      </c>
      <c r="AO83" s="16">
        <f>COUNTIF(M72:M83,"=3")</f>
        <v>0</v>
      </c>
      <c r="AP83" s="16">
        <f>COUNTIF(M72:M83,"=")</f>
        <v>0</v>
      </c>
    </row>
    <row r="84" spans="1:42" x14ac:dyDescent="0.2">
      <c r="A84">
        <v>5</v>
      </c>
      <c r="B84" s="33" t="s">
        <v>94</v>
      </c>
      <c r="C84" t="s">
        <v>21</v>
      </c>
      <c r="D84">
        <v>50</v>
      </c>
      <c r="E84">
        <v>200</v>
      </c>
      <c r="F84">
        <v>0</v>
      </c>
      <c r="G84">
        <v>9553</v>
      </c>
      <c r="H84">
        <v>9597</v>
      </c>
      <c r="I84">
        <v>4.5849999999999997E-3</v>
      </c>
      <c r="J84">
        <v>3601.4501500000001</v>
      </c>
      <c r="K84">
        <v>269675</v>
      </c>
      <c r="L84">
        <v>27941</v>
      </c>
      <c r="M84">
        <v>1</v>
      </c>
      <c r="N84">
        <v>9</v>
      </c>
      <c r="O84">
        <v>5</v>
      </c>
      <c r="P84">
        <v>35007</v>
      </c>
      <c r="Q84">
        <v>75</v>
      </c>
      <c r="R84">
        <v>34997</v>
      </c>
      <c r="S84">
        <v>653.24464499999999</v>
      </c>
      <c r="T84">
        <v>653.24880800000005</v>
      </c>
      <c r="U84">
        <v>2748.0840539999999</v>
      </c>
      <c r="V84"/>
      <c r="W84"/>
      <c r="X84"/>
      <c r="Y84"/>
      <c r="Z84"/>
      <c r="AA84"/>
      <c r="AB84"/>
      <c r="AC84"/>
      <c r="AD84"/>
      <c r="AE84"/>
      <c r="AF84"/>
      <c r="AG84"/>
      <c r="AH84"/>
      <c r="AI84"/>
      <c r="AJ84"/>
      <c r="AL84"/>
      <c r="AM84"/>
      <c r="AN84"/>
      <c r="AO84"/>
      <c r="AP84"/>
    </row>
    <row r="85" spans="1:42" x14ac:dyDescent="0.2">
      <c r="A85">
        <v>5</v>
      </c>
      <c r="B85" s="33" t="s">
        <v>94</v>
      </c>
      <c r="C85" t="s">
        <v>22</v>
      </c>
      <c r="D85">
        <v>50</v>
      </c>
      <c r="E85">
        <v>200</v>
      </c>
      <c r="F85">
        <v>0</v>
      </c>
      <c r="G85">
        <v>6479.6754979999996</v>
      </c>
      <c r="H85">
        <v>8412</v>
      </c>
      <c r="I85">
        <v>0.22971</v>
      </c>
      <c r="J85">
        <v>3600.8725899999999</v>
      </c>
      <c r="K85">
        <v>244235</v>
      </c>
      <c r="L85">
        <v>10715</v>
      </c>
      <c r="M85">
        <v>1</v>
      </c>
      <c r="N85">
        <v>8</v>
      </c>
      <c r="O85">
        <v>5</v>
      </c>
      <c r="P85">
        <v>381</v>
      </c>
      <c r="Q85">
        <v>58494</v>
      </c>
      <c r="R85">
        <v>361</v>
      </c>
      <c r="S85">
        <v>925.30612900000006</v>
      </c>
      <c r="T85">
        <v>925.30978500000003</v>
      </c>
      <c r="U85">
        <v>30.370507</v>
      </c>
      <c r="V85"/>
      <c r="W85"/>
      <c r="X85"/>
      <c r="Y85"/>
      <c r="Z85"/>
      <c r="AA85"/>
      <c r="AB85"/>
      <c r="AC85"/>
      <c r="AD85"/>
      <c r="AE85"/>
      <c r="AF85"/>
      <c r="AG85"/>
      <c r="AH85"/>
      <c r="AI85"/>
      <c r="AJ85"/>
      <c r="AL85"/>
      <c r="AM85"/>
      <c r="AN85"/>
      <c r="AO85"/>
      <c r="AP85"/>
    </row>
    <row r="86" spans="1:42" x14ac:dyDescent="0.2">
      <c r="A86">
        <v>5</v>
      </c>
      <c r="B86" s="33" t="s">
        <v>94</v>
      </c>
      <c r="C86" t="s">
        <v>23</v>
      </c>
      <c r="D86">
        <v>50</v>
      </c>
      <c r="E86">
        <v>200</v>
      </c>
      <c r="F86">
        <v>0</v>
      </c>
      <c r="G86">
        <v>5951.4348710000004</v>
      </c>
      <c r="H86">
        <v>7614</v>
      </c>
      <c r="I86">
        <v>0.21835599999999999</v>
      </c>
      <c r="J86">
        <v>3604.0600159999999</v>
      </c>
      <c r="K86">
        <v>159955</v>
      </c>
      <c r="L86">
        <v>15582</v>
      </c>
      <c r="M86">
        <v>1</v>
      </c>
      <c r="N86">
        <v>7</v>
      </c>
      <c r="O86">
        <v>5</v>
      </c>
      <c r="P86">
        <v>831</v>
      </c>
      <c r="Q86">
        <v>164374</v>
      </c>
      <c r="R86">
        <v>808</v>
      </c>
      <c r="S86">
        <v>3486.259791</v>
      </c>
      <c r="T86">
        <v>3486.2649409999999</v>
      </c>
      <c r="U86">
        <v>42.070746</v>
      </c>
      <c r="V86"/>
      <c r="W86"/>
      <c r="X86"/>
      <c r="Y86"/>
      <c r="Z86"/>
      <c r="AA86"/>
      <c r="AB86"/>
      <c r="AC86"/>
      <c r="AD86"/>
      <c r="AE86"/>
      <c r="AF86"/>
      <c r="AG86"/>
      <c r="AH86"/>
      <c r="AI86"/>
      <c r="AJ86"/>
      <c r="AL86"/>
      <c r="AM86"/>
      <c r="AN86"/>
      <c r="AO86"/>
      <c r="AP86"/>
    </row>
    <row r="87" spans="1:42" x14ac:dyDescent="0.2">
      <c r="A87">
        <v>5</v>
      </c>
      <c r="B87" s="33" t="s">
        <v>94</v>
      </c>
      <c r="C87" t="s">
        <v>24</v>
      </c>
      <c r="D87">
        <v>50</v>
      </c>
      <c r="E87">
        <v>200</v>
      </c>
      <c r="F87">
        <v>0</v>
      </c>
      <c r="G87" t="s">
        <v>56</v>
      </c>
      <c r="H87" t="s">
        <v>56</v>
      </c>
      <c r="I87" t="s">
        <v>56</v>
      </c>
      <c r="J87">
        <v>3609.0212700000002</v>
      </c>
      <c r="K87">
        <v>0</v>
      </c>
      <c r="L87">
        <v>11</v>
      </c>
      <c r="M87">
        <v>0</v>
      </c>
      <c r="N87" t="s">
        <v>56</v>
      </c>
      <c r="O87" t="s">
        <v>56</v>
      </c>
      <c r="P87">
        <v>3</v>
      </c>
      <c r="Q87">
        <v>21</v>
      </c>
      <c r="R87">
        <v>3</v>
      </c>
      <c r="S87" t="s">
        <v>56</v>
      </c>
      <c r="T87" t="s">
        <v>56</v>
      </c>
      <c r="U87">
        <v>3598.458161</v>
      </c>
      <c r="V87"/>
      <c r="W87"/>
      <c r="X87"/>
      <c r="Y87"/>
      <c r="Z87"/>
      <c r="AA87"/>
      <c r="AB87"/>
      <c r="AC87"/>
      <c r="AD87"/>
      <c r="AE87"/>
      <c r="AF87"/>
      <c r="AG87"/>
      <c r="AH87"/>
      <c r="AI87"/>
      <c r="AJ87"/>
      <c r="AL87"/>
      <c r="AM87"/>
      <c r="AN87"/>
      <c r="AO87"/>
      <c r="AP87"/>
    </row>
    <row r="88" spans="1:42" x14ac:dyDescent="0.2">
      <c r="A88">
        <v>5</v>
      </c>
      <c r="B88" s="33" t="s">
        <v>94</v>
      </c>
      <c r="C88" t="s">
        <v>25</v>
      </c>
      <c r="D88">
        <v>50</v>
      </c>
      <c r="E88">
        <v>200</v>
      </c>
      <c r="F88">
        <v>0</v>
      </c>
      <c r="G88">
        <v>6688.5244510000002</v>
      </c>
      <c r="H88">
        <v>8592</v>
      </c>
      <c r="I88">
        <v>0.22153999999999999</v>
      </c>
      <c r="J88">
        <v>3603.4090099999999</v>
      </c>
      <c r="K88">
        <v>304411</v>
      </c>
      <c r="L88">
        <v>11671</v>
      </c>
      <c r="M88">
        <v>1</v>
      </c>
      <c r="N88">
        <v>8</v>
      </c>
      <c r="O88">
        <v>5</v>
      </c>
      <c r="P88">
        <v>490</v>
      </c>
      <c r="Q88">
        <v>78926</v>
      </c>
      <c r="R88">
        <v>469</v>
      </c>
      <c r="S88">
        <v>3563.9953150000001</v>
      </c>
      <c r="T88">
        <v>3563.9985240000001</v>
      </c>
      <c r="U88">
        <v>78.356655000000003</v>
      </c>
      <c r="V88"/>
      <c r="W88"/>
      <c r="X88"/>
      <c r="Y88"/>
      <c r="Z88"/>
      <c r="AA88"/>
      <c r="AB88"/>
      <c r="AC88"/>
      <c r="AD88"/>
      <c r="AE88"/>
      <c r="AF88"/>
      <c r="AG88"/>
      <c r="AH88"/>
      <c r="AI88"/>
      <c r="AJ88"/>
      <c r="AL88"/>
      <c r="AM88"/>
      <c r="AN88"/>
      <c r="AO88"/>
      <c r="AP88"/>
    </row>
    <row r="89" spans="1:42" x14ac:dyDescent="0.2">
      <c r="A89">
        <v>5</v>
      </c>
      <c r="B89" s="33" t="s">
        <v>94</v>
      </c>
      <c r="C89" t="s">
        <v>26</v>
      </c>
      <c r="D89">
        <v>50</v>
      </c>
      <c r="E89">
        <v>200</v>
      </c>
      <c r="F89">
        <v>0</v>
      </c>
      <c r="G89" t="s">
        <v>56</v>
      </c>
      <c r="H89" t="s">
        <v>56</v>
      </c>
      <c r="I89" t="s">
        <v>56</v>
      </c>
      <c r="J89">
        <v>3614.2166590000002</v>
      </c>
      <c r="K89">
        <v>0</v>
      </c>
      <c r="L89">
        <v>6</v>
      </c>
      <c r="M89">
        <v>0</v>
      </c>
      <c r="N89" t="s">
        <v>56</v>
      </c>
      <c r="O89" t="s">
        <v>56</v>
      </c>
      <c r="P89">
        <v>6</v>
      </c>
      <c r="Q89">
        <v>9</v>
      </c>
      <c r="R89">
        <v>6</v>
      </c>
      <c r="S89" t="s">
        <v>56</v>
      </c>
      <c r="T89" t="s">
        <v>56</v>
      </c>
      <c r="U89">
        <v>3609.065376</v>
      </c>
      <c r="V89"/>
      <c r="W89"/>
      <c r="X89"/>
      <c r="Y89"/>
      <c r="Z89"/>
      <c r="AA89"/>
      <c r="AB89"/>
      <c r="AC89"/>
      <c r="AD89"/>
      <c r="AE89"/>
      <c r="AF89"/>
      <c r="AG89"/>
      <c r="AH89"/>
      <c r="AI89"/>
      <c r="AJ89"/>
      <c r="AL89"/>
      <c r="AM89"/>
      <c r="AN89"/>
      <c r="AO89"/>
      <c r="AP89"/>
    </row>
    <row r="90" spans="1:42" x14ac:dyDescent="0.2">
      <c r="A90">
        <v>5</v>
      </c>
      <c r="B90" s="33" t="s">
        <v>94</v>
      </c>
      <c r="C90" t="s">
        <v>27</v>
      </c>
      <c r="D90">
        <v>50</v>
      </c>
      <c r="E90">
        <v>200</v>
      </c>
      <c r="F90">
        <v>0</v>
      </c>
      <c r="G90">
        <v>5380.4934149999999</v>
      </c>
      <c r="H90">
        <v>6488</v>
      </c>
      <c r="I90">
        <v>0.17070099999999999</v>
      </c>
      <c r="J90">
        <v>3602.5209300000001</v>
      </c>
      <c r="K90">
        <v>155250</v>
      </c>
      <c r="L90">
        <v>11133</v>
      </c>
      <c r="M90">
        <v>1</v>
      </c>
      <c r="N90">
        <v>6</v>
      </c>
      <c r="O90">
        <v>5</v>
      </c>
      <c r="P90">
        <v>353</v>
      </c>
      <c r="Q90">
        <v>131670</v>
      </c>
      <c r="R90">
        <v>333</v>
      </c>
      <c r="S90">
        <v>3444.2686589999998</v>
      </c>
      <c r="T90">
        <v>3444.2725099999998</v>
      </c>
      <c r="U90">
        <v>31.121784000000002</v>
      </c>
      <c r="V90"/>
      <c r="W90"/>
      <c r="X90"/>
      <c r="Y90"/>
      <c r="Z90"/>
      <c r="AA90"/>
      <c r="AB90"/>
      <c r="AC90"/>
      <c r="AD90"/>
      <c r="AE90"/>
      <c r="AF90"/>
      <c r="AG90"/>
      <c r="AH90"/>
      <c r="AI90"/>
      <c r="AJ90"/>
      <c r="AL90"/>
      <c r="AM90"/>
      <c r="AN90"/>
      <c r="AO90"/>
      <c r="AP90"/>
    </row>
    <row r="91" spans="1:42" x14ac:dyDescent="0.2">
      <c r="A91">
        <v>5</v>
      </c>
      <c r="B91" s="33" t="s">
        <v>94</v>
      </c>
      <c r="C91" t="s">
        <v>28</v>
      </c>
      <c r="D91">
        <v>50</v>
      </c>
      <c r="E91">
        <v>200</v>
      </c>
      <c r="F91">
        <v>0</v>
      </c>
      <c r="G91">
        <v>5249.3110809999998</v>
      </c>
      <c r="H91">
        <v>5994</v>
      </c>
      <c r="I91">
        <v>0.124239</v>
      </c>
      <c r="J91">
        <v>3601.8396480000001</v>
      </c>
      <c r="K91">
        <v>237251</v>
      </c>
      <c r="L91">
        <v>7957</v>
      </c>
      <c r="M91">
        <v>1</v>
      </c>
      <c r="N91">
        <v>6</v>
      </c>
      <c r="O91">
        <v>5</v>
      </c>
      <c r="P91">
        <v>18</v>
      </c>
      <c r="Q91">
        <v>48075</v>
      </c>
      <c r="R91">
        <v>8</v>
      </c>
      <c r="S91">
        <v>768.20890199999997</v>
      </c>
      <c r="T91">
        <v>768.21255499999995</v>
      </c>
      <c r="U91">
        <v>2.1218430000000001</v>
      </c>
      <c r="V91" s="28">
        <f t="shared" ref="V91:AA91" si="22">IFERROR(AVERAGE(G84:G91),"")</f>
        <v>6550.4065526666673</v>
      </c>
      <c r="W91" s="35">
        <f t="shared" si="22"/>
        <v>7782.833333333333</v>
      </c>
      <c r="X91" s="36">
        <f t="shared" si="22"/>
        <v>0.16152183333333334</v>
      </c>
      <c r="Y91" s="15">
        <f t="shared" si="22"/>
        <v>3604.6737841250001</v>
      </c>
      <c r="Z91" s="15">
        <f t="shared" si="22"/>
        <v>171347.125</v>
      </c>
      <c r="AA91" s="15">
        <f t="shared" si="22"/>
        <v>10627</v>
      </c>
      <c r="AB91" s="15">
        <f t="shared" ref="AB91:AG91" si="23">IFERROR(AVERAGE(P84:P91),"")</f>
        <v>4636.125</v>
      </c>
      <c r="AC91" s="15">
        <f t="shared" si="23"/>
        <v>60205.5</v>
      </c>
      <c r="AD91" s="15">
        <f t="shared" si="23"/>
        <v>4623.125</v>
      </c>
      <c r="AE91" s="15">
        <f t="shared" si="23"/>
        <v>2140.2139068333331</v>
      </c>
      <c r="AF91" s="15">
        <f t="shared" si="23"/>
        <v>2140.2178538333333</v>
      </c>
      <c r="AG91" s="15">
        <f t="shared" si="23"/>
        <v>1267.4561407500003</v>
      </c>
      <c r="AH91" s="15">
        <f>IFERROR(AVERAGE(N84:N91),"")</f>
        <v>7.333333333333333</v>
      </c>
      <c r="AI91" s="15">
        <f>IFERROR(AVERAGE(O84:O91),"")</f>
        <v>5</v>
      </c>
      <c r="AJ91" s="28">
        <f>AVERAGE(M84:M91)</f>
        <v>0.75</v>
      </c>
      <c r="AK91">
        <f>COUNTA(D84:D91)</f>
        <v>8</v>
      </c>
      <c r="AL91" s="16">
        <f>COUNTIF(M84:M91,"=2")</f>
        <v>0</v>
      </c>
      <c r="AM91" s="16">
        <f>COUNTIF(M84:M91,"=1")</f>
        <v>6</v>
      </c>
      <c r="AN91" s="16">
        <f>COUNTIF(M84:M91,"=0")</f>
        <v>2</v>
      </c>
      <c r="AO91" s="16">
        <f>COUNTIF(M84:M91,"=3")</f>
        <v>0</v>
      </c>
      <c r="AP91" s="16">
        <f>COUNTIF(M84:M91,"=")</f>
        <v>0</v>
      </c>
    </row>
    <row r="92" spans="1:42" x14ac:dyDescent="0.2">
      <c r="A92">
        <v>5</v>
      </c>
      <c r="B92" s="33" t="s">
        <v>95</v>
      </c>
      <c r="C92" t="s">
        <v>29</v>
      </c>
      <c r="D92">
        <v>50</v>
      </c>
      <c r="E92">
        <v>700</v>
      </c>
      <c r="F92">
        <v>0</v>
      </c>
      <c r="G92">
        <v>3602</v>
      </c>
      <c r="H92">
        <v>3602</v>
      </c>
      <c r="I92">
        <v>0</v>
      </c>
      <c r="J92">
        <v>0.53433900000000001</v>
      </c>
      <c r="K92">
        <v>0</v>
      </c>
      <c r="L92">
        <v>0</v>
      </c>
      <c r="M92">
        <v>2</v>
      </c>
      <c r="N92">
        <v>3</v>
      </c>
      <c r="O92">
        <v>3</v>
      </c>
      <c r="P92">
        <v>2</v>
      </c>
      <c r="Q92">
        <v>0</v>
      </c>
      <c r="R92">
        <v>0</v>
      </c>
      <c r="S92">
        <v>0.52798699999999998</v>
      </c>
      <c r="T92">
        <v>0.52806500000000001</v>
      </c>
      <c r="U92">
        <v>0.11814</v>
      </c>
      <c r="V92"/>
      <c r="W92"/>
      <c r="X92"/>
      <c r="Y92"/>
      <c r="Z92"/>
      <c r="AA92"/>
      <c r="AB92"/>
      <c r="AC92"/>
      <c r="AD92"/>
      <c r="AE92"/>
      <c r="AF92"/>
      <c r="AG92"/>
      <c r="AH92"/>
      <c r="AI92"/>
      <c r="AJ92"/>
      <c r="AL92"/>
      <c r="AM92"/>
      <c r="AN92"/>
      <c r="AO92"/>
      <c r="AP92"/>
    </row>
    <row r="93" spans="1:42" x14ac:dyDescent="0.2">
      <c r="A93">
        <v>5</v>
      </c>
      <c r="B93" s="33" t="s">
        <v>95</v>
      </c>
      <c r="C93" t="s">
        <v>30</v>
      </c>
      <c r="D93">
        <v>50</v>
      </c>
      <c r="E93">
        <v>700</v>
      </c>
      <c r="F93">
        <v>0</v>
      </c>
      <c r="G93">
        <v>3602</v>
      </c>
      <c r="H93">
        <v>3602</v>
      </c>
      <c r="I93">
        <v>0</v>
      </c>
      <c r="J93">
        <v>2.288532</v>
      </c>
      <c r="K93">
        <v>0</v>
      </c>
      <c r="L93">
        <v>11</v>
      </c>
      <c r="M93">
        <v>2</v>
      </c>
      <c r="N93">
        <v>3</v>
      </c>
      <c r="O93">
        <v>3</v>
      </c>
      <c r="P93">
        <v>26</v>
      </c>
      <c r="Q93">
        <v>19</v>
      </c>
      <c r="R93">
        <v>19</v>
      </c>
      <c r="S93">
        <v>1.782184</v>
      </c>
      <c r="T93">
        <v>1.7823059999999999</v>
      </c>
      <c r="U93">
        <v>0.46940900000000002</v>
      </c>
      <c r="V93"/>
      <c r="W93"/>
      <c r="X93"/>
      <c r="Y93"/>
      <c r="Z93"/>
      <c r="AA93"/>
      <c r="AB93"/>
      <c r="AC93"/>
      <c r="AD93"/>
      <c r="AE93"/>
      <c r="AF93"/>
      <c r="AG93"/>
      <c r="AH93"/>
      <c r="AI93"/>
      <c r="AJ93"/>
      <c r="AL93"/>
      <c r="AM93"/>
      <c r="AN93"/>
      <c r="AO93"/>
      <c r="AP93"/>
    </row>
    <row r="94" spans="1:42" x14ac:dyDescent="0.2">
      <c r="A94">
        <v>5</v>
      </c>
      <c r="B94" s="33" t="s">
        <v>95</v>
      </c>
      <c r="C94" t="s">
        <v>31</v>
      </c>
      <c r="D94">
        <v>50</v>
      </c>
      <c r="E94">
        <v>700</v>
      </c>
      <c r="F94">
        <v>0</v>
      </c>
      <c r="G94">
        <v>3598</v>
      </c>
      <c r="H94">
        <v>3598</v>
      </c>
      <c r="I94">
        <v>0</v>
      </c>
      <c r="J94">
        <v>8.3936949999999992</v>
      </c>
      <c r="K94">
        <v>1011</v>
      </c>
      <c r="L94">
        <v>105</v>
      </c>
      <c r="M94">
        <v>2</v>
      </c>
      <c r="N94">
        <v>3</v>
      </c>
      <c r="O94">
        <v>3</v>
      </c>
      <c r="P94">
        <v>29</v>
      </c>
      <c r="Q94">
        <v>187</v>
      </c>
      <c r="R94">
        <v>13</v>
      </c>
      <c r="S94">
        <v>6.5725639999999999</v>
      </c>
      <c r="T94">
        <v>6.5727180000000001</v>
      </c>
      <c r="U94">
        <v>2.3946890000000001</v>
      </c>
      <c r="V94"/>
      <c r="W94"/>
      <c r="X94"/>
      <c r="Y94"/>
      <c r="Z94"/>
      <c r="AA94"/>
      <c r="AB94"/>
      <c r="AC94"/>
      <c r="AD94"/>
      <c r="AE94"/>
      <c r="AF94"/>
      <c r="AG94"/>
      <c r="AH94"/>
      <c r="AI94"/>
      <c r="AJ94"/>
      <c r="AL94"/>
      <c r="AM94"/>
      <c r="AN94"/>
      <c r="AO94"/>
      <c r="AP94"/>
    </row>
    <row r="95" spans="1:42" x14ac:dyDescent="0.2">
      <c r="A95">
        <v>5</v>
      </c>
      <c r="B95" s="33" t="s">
        <v>95</v>
      </c>
      <c r="C95" t="s">
        <v>32</v>
      </c>
      <c r="D95">
        <v>50</v>
      </c>
      <c r="E95">
        <v>700</v>
      </c>
      <c r="F95">
        <v>0</v>
      </c>
      <c r="G95">
        <v>3501</v>
      </c>
      <c r="H95">
        <v>3501</v>
      </c>
      <c r="I95">
        <v>0</v>
      </c>
      <c r="J95">
        <v>11.674075999999999</v>
      </c>
      <c r="K95">
        <v>2830</v>
      </c>
      <c r="L95">
        <v>239</v>
      </c>
      <c r="M95">
        <v>2</v>
      </c>
      <c r="N95">
        <v>2</v>
      </c>
      <c r="O95">
        <v>2</v>
      </c>
      <c r="P95">
        <v>73</v>
      </c>
      <c r="Q95">
        <v>534</v>
      </c>
      <c r="R95">
        <v>58</v>
      </c>
      <c r="S95">
        <v>10.679656</v>
      </c>
      <c r="T95">
        <v>10.679971999999999</v>
      </c>
      <c r="U95">
        <v>3.5328599999999999</v>
      </c>
      <c r="V95"/>
      <c r="W95"/>
      <c r="X95"/>
      <c r="Y95"/>
      <c r="Z95"/>
      <c r="AA95"/>
      <c r="AB95"/>
      <c r="AC95"/>
      <c r="AD95"/>
      <c r="AE95"/>
      <c r="AF95"/>
      <c r="AG95"/>
      <c r="AH95"/>
      <c r="AI95"/>
      <c r="AJ95"/>
      <c r="AL95"/>
      <c r="AM95"/>
      <c r="AN95"/>
      <c r="AO95"/>
      <c r="AP95"/>
    </row>
    <row r="96" spans="1:42" x14ac:dyDescent="0.2">
      <c r="A96">
        <v>5</v>
      </c>
      <c r="B96" s="33" t="s">
        <v>95</v>
      </c>
      <c r="C96" t="s">
        <v>33</v>
      </c>
      <c r="D96">
        <v>50</v>
      </c>
      <c r="E96">
        <v>700</v>
      </c>
      <c r="F96">
        <v>0</v>
      </c>
      <c r="G96">
        <v>3598</v>
      </c>
      <c r="H96">
        <v>3598</v>
      </c>
      <c r="I96">
        <v>0</v>
      </c>
      <c r="J96">
        <v>0.97942399999999996</v>
      </c>
      <c r="K96">
        <v>0</v>
      </c>
      <c r="L96">
        <v>6</v>
      </c>
      <c r="M96">
        <v>2</v>
      </c>
      <c r="N96">
        <v>3</v>
      </c>
      <c r="O96">
        <v>3</v>
      </c>
      <c r="P96">
        <v>104</v>
      </c>
      <c r="Q96">
        <v>7</v>
      </c>
      <c r="R96">
        <v>99</v>
      </c>
      <c r="S96">
        <v>0.90488599999999997</v>
      </c>
      <c r="T96">
        <v>0.905061</v>
      </c>
      <c r="U96">
        <v>0.11096499999999999</v>
      </c>
      <c r="V96"/>
      <c r="W96"/>
      <c r="X96"/>
      <c r="Y96"/>
      <c r="Z96"/>
      <c r="AA96"/>
      <c r="AB96"/>
      <c r="AC96"/>
      <c r="AD96"/>
      <c r="AE96"/>
      <c r="AF96"/>
      <c r="AG96"/>
      <c r="AH96"/>
      <c r="AI96"/>
      <c r="AJ96"/>
      <c r="AL96"/>
      <c r="AM96"/>
      <c r="AN96"/>
      <c r="AO96"/>
      <c r="AP96"/>
    </row>
    <row r="97" spans="1:42" x14ac:dyDescent="0.2">
      <c r="A97">
        <v>5</v>
      </c>
      <c r="B97" s="33" t="s">
        <v>95</v>
      </c>
      <c r="C97" t="s">
        <v>34</v>
      </c>
      <c r="D97">
        <v>50</v>
      </c>
      <c r="E97">
        <v>700</v>
      </c>
      <c r="F97">
        <v>0</v>
      </c>
      <c r="G97">
        <v>3598</v>
      </c>
      <c r="H97">
        <v>3598</v>
      </c>
      <c r="I97">
        <v>0</v>
      </c>
      <c r="J97">
        <v>1.777841</v>
      </c>
      <c r="K97">
        <v>0</v>
      </c>
      <c r="L97">
        <v>16</v>
      </c>
      <c r="M97">
        <v>2</v>
      </c>
      <c r="N97">
        <v>3</v>
      </c>
      <c r="O97">
        <v>3</v>
      </c>
      <c r="P97">
        <v>39</v>
      </c>
      <c r="Q97">
        <v>23</v>
      </c>
      <c r="R97">
        <v>31</v>
      </c>
      <c r="S97">
        <v>1.5945579999999999</v>
      </c>
      <c r="T97">
        <v>1.5946910000000001</v>
      </c>
      <c r="U97">
        <v>0.55329899999999999</v>
      </c>
      <c r="V97"/>
      <c r="W97"/>
      <c r="X97"/>
      <c r="Y97"/>
      <c r="Z97"/>
      <c r="AA97"/>
      <c r="AB97"/>
      <c r="AC97"/>
      <c r="AD97"/>
      <c r="AE97"/>
      <c r="AF97"/>
      <c r="AG97"/>
      <c r="AH97"/>
      <c r="AI97"/>
      <c r="AJ97"/>
      <c r="AL97"/>
      <c r="AM97"/>
      <c r="AN97"/>
      <c r="AO97"/>
      <c r="AP97"/>
    </row>
    <row r="98" spans="1:42" x14ac:dyDescent="0.2">
      <c r="A98">
        <v>5</v>
      </c>
      <c r="B98" s="33" t="s">
        <v>95</v>
      </c>
      <c r="C98" t="s">
        <v>35</v>
      </c>
      <c r="D98">
        <v>50</v>
      </c>
      <c r="E98">
        <v>700</v>
      </c>
      <c r="F98">
        <v>0</v>
      </c>
      <c r="G98">
        <v>3596</v>
      </c>
      <c r="H98">
        <v>3596</v>
      </c>
      <c r="I98">
        <v>0</v>
      </c>
      <c r="J98">
        <v>2.08697</v>
      </c>
      <c r="K98">
        <v>9</v>
      </c>
      <c r="L98">
        <v>27</v>
      </c>
      <c r="M98">
        <v>2</v>
      </c>
      <c r="N98">
        <v>3</v>
      </c>
      <c r="O98">
        <v>3</v>
      </c>
      <c r="P98">
        <v>32</v>
      </c>
      <c r="Q98">
        <v>23</v>
      </c>
      <c r="R98">
        <v>19</v>
      </c>
      <c r="S98">
        <v>1.511835</v>
      </c>
      <c r="T98">
        <v>1.5119480000000001</v>
      </c>
      <c r="U98">
        <v>1.34E-3</v>
      </c>
      <c r="V98"/>
      <c r="W98"/>
      <c r="X98"/>
      <c r="Y98"/>
      <c r="Z98"/>
      <c r="AA98"/>
      <c r="AB98"/>
      <c r="AC98"/>
      <c r="AD98"/>
      <c r="AE98"/>
      <c r="AF98"/>
      <c r="AG98"/>
      <c r="AH98"/>
      <c r="AI98"/>
      <c r="AJ98"/>
      <c r="AL98"/>
      <c r="AM98"/>
      <c r="AN98"/>
      <c r="AO98"/>
      <c r="AP98"/>
    </row>
    <row r="99" spans="1:42" x14ac:dyDescent="0.2">
      <c r="A99">
        <v>5</v>
      </c>
      <c r="B99" s="33" t="s">
        <v>95</v>
      </c>
      <c r="C99" t="s">
        <v>36</v>
      </c>
      <c r="D99">
        <v>50</v>
      </c>
      <c r="E99">
        <v>700</v>
      </c>
      <c r="F99">
        <v>0</v>
      </c>
      <c r="G99">
        <v>3505</v>
      </c>
      <c r="H99">
        <v>3505</v>
      </c>
      <c r="I99">
        <v>0</v>
      </c>
      <c r="J99">
        <v>1.097648</v>
      </c>
      <c r="K99">
        <v>0</v>
      </c>
      <c r="L99">
        <v>22</v>
      </c>
      <c r="M99">
        <v>2</v>
      </c>
      <c r="N99">
        <v>2</v>
      </c>
      <c r="O99">
        <v>2</v>
      </c>
      <c r="P99">
        <v>41</v>
      </c>
      <c r="Q99">
        <v>30</v>
      </c>
      <c r="R99">
        <v>35</v>
      </c>
      <c r="S99">
        <v>1.0769949999999999</v>
      </c>
      <c r="T99">
        <v>1.077269</v>
      </c>
      <c r="U99">
        <v>0.105217</v>
      </c>
      <c r="V99" s="28">
        <f t="shared" ref="V99:AA99" si="24">IFERROR(AVERAGE(G92:G99),"")</f>
        <v>3575</v>
      </c>
      <c r="W99" s="35">
        <f t="shared" si="24"/>
        <v>3575</v>
      </c>
      <c r="X99" s="36">
        <f t="shared" si="24"/>
        <v>0</v>
      </c>
      <c r="Y99" s="15">
        <f t="shared" si="24"/>
        <v>3.6040656250000001</v>
      </c>
      <c r="Z99" s="15">
        <f t="shared" si="24"/>
        <v>481.25</v>
      </c>
      <c r="AA99" s="15">
        <f t="shared" si="24"/>
        <v>53.25</v>
      </c>
      <c r="AB99" s="15">
        <f t="shared" ref="AB99:AG99" si="25">IFERROR(AVERAGE(P92:P99),"")</f>
        <v>43.25</v>
      </c>
      <c r="AC99" s="15">
        <f t="shared" si="25"/>
        <v>102.875</v>
      </c>
      <c r="AD99" s="15">
        <f t="shared" si="25"/>
        <v>34.25</v>
      </c>
      <c r="AE99" s="15">
        <f t="shared" si="25"/>
        <v>3.081333125</v>
      </c>
      <c r="AF99" s="15">
        <f t="shared" si="25"/>
        <v>3.08150375</v>
      </c>
      <c r="AG99" s="15">
        <f t="shared" si="25"/>
        <v>0.91073987499999998</v>
      </c>
      <c r="AH99" s="15">
        <f>IFERROR(AVERAGE(N92:N99),"")</f>
        <v>2.75</v>
      </c>
      <c r="AI99" s="15">
        <f>IFERROR(AVERAGE(O92:O99),"")</f>
        <v>2.75</v>
      </c>
      <c r="AJ99" s="28">
        <f>AVERAGE(M92:M99)</f>
        <v>2</v>
      </c>
      <c r="AK99">
        <f>COUNTA(D92:D99)</f>
        <v>8</v>
      </c>
      <c r="AL99" s="16">
        <f>COUNTIF(M92:M99,"=2")</f>
        <v>8</v>
      </c>
      <c r="AM99" s="16">
        <f>COUNTIF(M92:M99,"=1")</f>
        <v>0</v>
      </c>
      <c r="AN99" s="16">
        <f>COUNTIF(M92:M99,"=0")</f>
        <v>0</v>
      </c>
      <c r="AO99" s="16">
        <f>COUNTIF(M92:M99,"=3")</f>
        <v>0</v>
      </c>
      <c r="AP99" s="16">
        <f>COUNTIF(M92:M99,"=")</f>
        <v>0</v>
      </c>
    </row>
    <row r="100" spans="1:42" x14ac:dyDescent="0.2">
      <c r="A100">
        <v>5</v>
      </c>
      <c r="B100" s="33" t="s">
        <v>96</v>
      </c>
      <c r="C100" t="s">
        <v>37</v>
      </c>
      <c r="D100">
        <v>50</v>
      </c>
      <c r="E100">
        <v>1000</v>
      </c>
      <c r="F100">
        <v>0</v>
      </c>
      <c r="G100">
        <v>7919</v>
      </c>
      <c r="H100">
        <v>7919</v>
      </c>
      <c r="I100">
        <v>0</v>
      </c>
      <c r="J100">
        <v>2.1286800000000001</v>
      </c>
      <c r="K100">
        <v>0</v>
      </c>
      <c r="L100">
        <v>2</v>
      </c>
      <c r="M100">
        <v>2</v>
      </c>
      <c r="N100">
        <v>6</v>
      </c>
      <c r="O100">
        <v>5</v>
      </c>
      <c r="P100">
        <v>24</v>
      </c>
      <c r="Q100">
        <v>2</v>
      </c>
      <c r="R100">
        <v>15</v>
      </c>
      <c r="S100">
        <v>2.0643479999999998</v>
      </c>
      <c r="T100">
        <v>2.0671740000000001</v>
      </c>
      <c r="U100">
        <v>1.3603149999999999</v>
      </c>
      <c r="V100"/>
      <c r="W100"/>
      <c r="X100"/>
      <c r="Y100"/>
      <c r="Z100"/>
      <c r="AA100"/>
      <c r="AB100"/>
      <c r="AC100"/>
      <c r="AD100"/>
      <c r="AE100"/>
      <c r="AF100"/>
      <c r="AG100"/>
      <c r="AH100"/>
      <c r="AI100"/>
      <c r="AJ100"/>
      <c r="AL100"/>
      <c r="AM100"/>
      <c r="AN100"/>
      <c r="AO100"/>
      <c r="AP100"/>
    </row>
    <row r="101" spans="1:42" x14ac:dyDescent="0.2">
      <c r="A101">
        <v>5</v>
      </c>
      <c r="B101" s="33" t="s">
        <v>96</v>
      </c>
      <c r="C101" t="s">
        <v>38</v>
      </c>
      <c r="D101">
        <v>50</v>
      </c>
      <c r="E101">
        <v>1000</v>
      </c>
      <c r="F101">
        <v>0</v>
      </c>
      <c r="G101">
        <v>6579.9741480000002</v>
      </c>
      <c r="H101">
        <v>6985</v>
      </c>
      <c r="I101">
        <v>5.7985000000000002E-2</v>
      </c>
      <c r="J101">
        <v>3600.3884250000001</v>
      </c>
      <c r="K101">
        <v>586542</v>
      </c>
      <c r="L101">
        <v>3367</v>
      </c>
      <c r="M101">
        <v>1</v>
      </c>
      <c r="N101">
        <v>5</v>
      </c>
      <c r="O101">
        <v>5</v>
      </c>
      <c r="P101">
        <v>63</v>
      </c>
      <c r="Q101">
        <v>31715</v>
      </c>
      <c r="R101">
        <v>37</v>
      </c>
      <c r="S101">
        <v>968.20617200000004</v>
      </c>
      <c r="T101">
        <v>968.20634500000006</v>
      </c>
      <c r="U101">
        <v>4.2341410000000002</v>
      </c>
      <c r="V101"/>
      <c r="W101"/>
      <c r="X101"/>
      <c r="Y101"/>
      <c r="Z101"/>
      <c r="AA101"/>
      <c r="AB101"/>
      <c r="AC101"/>
      <c r="AD101"/>
      <c r="AE101"/>
      <c r="AF101"/>
      <c r="AG101"/>
      <c r="AH101"/>
      <c r="AI101"/>
      <c r="AJ101"/>
      <c r="AL101"/>
      <c r="AM101"/>
      <c r="AN101"/>
      <c r="AO101"/>
      <c r="AP101"/>
    </row>
    <row r="102" spans="1:42" x14ac:dyDescent="0.2">
      <c r="A102">
        <v>5</v>
      </c>
      <c r="B102" s="33" t="s">
        <v>96</v>
      </c>
      <c r="C102" t="s">
        <v>39</v>
      </c>
      <c r="D102">
        <v>50</v>
      </c>
      <c r="E102">
        <v>1000</v>
      </c>
      <c r="F102">
        <v>0</v>
      </c>
      <c r="G102">
        <v>5322.4151659999998</v>
      </c>
      <c r="H102">
        <v>6144</v>
      </c>
      <c r="I102">
        <v>0.13372100000000001</v>
      </c>
      <c r="J102">
        <v>3601.9312629999999</v>
      </c>
      <c r="K102">
        <v>441078</v>
      </c>
      <c r="L102">
        <v>9350</v>
      </c>
      <c r="M102">
        <v>1</v>
      </c>
      <c r="N102">
        <v>5</v>
      </c>
      <c r="O102">
        <v>5</v>
      </c>
      <c r="P102">
        <v>80</v>
      </c>
      <c r="Q102">
        <v>89674</v>
      </c>
      <c r="R102">
        <v>49</v>
      </c>
      <c r="S102">
        <v>374.64778999999999</v>
      </c>
      <c r="T102">
        <v>374.64803999999998</v>
      </c>
      <c r="U102">
        <v>8.0533819999999992</v>
      </c>
      <c r="V102"/>
      <c r="W102"/>
      <c r="X102"/>
      <c r="Y102"/>
      <c r="Z102"/>
      <c r="AA102"/>
      <c r="AB102"/>
      <c r="AC102"/>
      <c r="AD102"/>
      <c r="AE102"/>
      <c r="AF102"/>
      <c r="AG102"/>
      <c r="AH102"/>
      <c r="AI102"/>
      <c r="AJ102"/>
      <c r="AL102"/>
      <c r="AM102"/>
      <c r="AN102"/>
      <c r="AO102"/>
      <c r="AP102"/>
    </row>
    <row r="103" spans="1:42" x14ac:dyDescent="0.2">
      <c r="A103">
        <v>5</v>
      </c>
      <c r="B103" s="33" t="s">
        <v>96</v>
      </c>
      <c r="C103" t="s">
        <v>40</v>
      </c>
      <c r="D103">
        <v>50</v>
      </c>
      <c r="E103">
        <v>1000</v>
      </c>
      <c r="F103">
        <v>0</v>
      </c>
      <c r="G103">
        <v>4809.7208190000001</v>
      </c>
      <c r="H103">
        <v>5081</v>
      </c>
      <c r="I103">
        <v>5.3391000000000001E-2</v>
      </c>
      <c r="J103">
        <v>3601.824791</v>
      </c>
      <c r="K103">
        <v>729047</v>
      </c>
      <c r="L103">
        <v>9830</v>
      </c>
      <c r="M103">
        <v>1</v>
      </c>
      <c r="N103">
        <v>3</v>
      </c>
      <c r="O103">
        <v>3</v>
      </c>
      <c r="P103">
        <v>60</v>
      </c>
      <c r="Q103">
        <v>78460</v>
      </c>
      <c r="R103">
        <v>33</v>
      </c>
      <c r="S103">
        <v>1188.5184449999999</v>
      </c>
      <c r="T103">
        <v>1188.518814</v>
      </c>
      <c r="U103">
        <v>3.410962</v>
      </c>
      <c r="V103"/>
      <c r="W103"/>
      <c r="X103"/>
      <c r="Y103"/>
      <c r="Z103"/>
      <c r="AA103"/>
      <c r="AB103"/>
      <c r="AC103"/>
      <c r="AD103"/>
      <c r="AE103"/>
      <c r="AF103"/>
      <c r="AG103"/>
      <c r="AH103"/>
      <c r="AI103"/>
      <c r="AJ103"/>
      <c r="AL103"/>
      <c r="AM103"/>
      <c r="AN103"/>
      <c r="AO103"/>
      <c r="AP103"/>
    </row>
    <row r="104" spans="1:42" x14ac:dyDescent="0.2">
      <c r="A104">
        <v>5</v>
      </c>
      <c r="B104" s="33" t="s">
        <v>96</v>
      </c>
      <c r="C104" t="s">
        <v>41</v>
      </c>
      <c r="D104">
        <v>50</v>
      </c>
      <c r="E104">
        <v>1000</v>
      </c>
      <c r="F104">
        <v>0</v>
      </c>
      <c r="G104">
        <v>6901</v>
      </c>
      <c r="H104">
        <v>6901</v>
      </c>
      <c r="I104">
        <v>0</v>
      </c>
      <c r="J104">
        <v>543.06454699999995</v>
      </c>
      <c r="K104">
        <v>179038</v>
      </c>
      <c r="L104">
        <v>434</v>
      </c>
      <c r="M104">
        <v>2</v>
      </c>
      <c r="N104">
        <v>4</v>
      </c>
      <c r="O104">
        <v>4</v>
      </c>
      <c r="P104">
        <v>48</v>
      </c>
      <c r="Q104">
        <v>4887</v>
      </c>
      <c r="R104">
        <v>27</v>
      </c>
      <c r="S104">
        <v>507.67558400000001</v>
      </c>
      <c r="T104">
        <v>507.675817</v>
      </c>
      <c r="U104">
        <v>3.8847139999999998</v>
      </c>
      <c r="V104"/>
      <c r="W104"/>
      <c r="X104"/>
      <c r="Y104"/>
      <c r="Z104"/>
      <c r="AA104"/>
      <c r="AB104"/>
      <c r="AC104"/>
      <c r="AD104"/>
      <c r="AE104"/>
      <c r="AF104"/>
      <c r="AG104"/>
      <c r="AH104"/>
      <c r="AI104"/>
      <c r="AJ104"/>
      <c r="AL104"/>
      <c r="AM104"/>
      <c r="AN104"/>
      <c r="AO104"/>
      <c r="AP104"/>
    </row>
    <row r="105" spans="1:42" x14ac:dyDescent="0.2">
      <c r="A105">
        <v>5</v>
      </c>
      <c r="B105" s="33" t="s">
        <v>96</v>
      </c>
      <c r="C105" t="s">
        <v>42</v>
      </c>
      <c r="D105">
        <v>50</v>
      </c>
      <c r="E105">
        <v>1000</v>
      </c>
      <c r="F105">
        <v>0</v>
      </c>
      <c r="G105">
        <v>5691.7646089999998</v>
      </c>
      <c r="H105">
        <v>6346</v>
      </c>
      <c r="I105">
        <v>0.10309400000000001</v>
      </c>
      <c r="J105">
        <v>3601.184882</v>
      </c>
      <c r="K105">
        <v>446878</v>
      </c>
      <c r="L105">
        <v>7514</v>
      </c>
      <c r="M105">
        <v>1</v>
      </c>
      <c r="N105">
        <v>4</v>
      </c>
      <c r="O105">
        <v>4</v>
      </c>
      <c r="P105">
        <v>92</v>
      </c>
      <c r="Q105">
        <v>62185</v>
      </c>
      <c r="R105">
        <v>60</v>
      </c>
      <c r="S105">
        <v>3568.7931840000001</v>
      </c>
      <c r="T105">
        <v>3568.7935050000001</v>
      </c>
      <c r="U105">
        <v>3.4744489999999999</v>
      </c>
      <c r="V105"/>
      <c r="W105"/>
      <c r="X105"/>
      <c r="Y105"/>
      <c r="Z105"/>
      <c r="AA105"/>
      <c r="AB105"/>
      <c r="AC105"/>
      <c r="AD105"/>
      <c r="AE105"/>
      <c r="AF105"/>
      <c r="AG105"/>
      <c r="AH105"/>
      <c r="AI105"/>
      <c r="AJ105"/>
      <c r="AL105"/>
      <c r="AM105"/>
      <c r="AN105"/>
      <c r="AO105"/>
      <c r="AP105"/>
    </row>
    <row r="106" spans="1:42" x14ac:dyDescent="0.2">
      <c r="A106">
        <v>5</v>
      </c>
      <c r="B106" s="33" t="s">
        <v>96</v>
      </c>
      <c r="C106" t="s">
        <v>43</v>
      </c>
      <c r="D106">
        <v>50</v>
      </c>
      <c r="E106">
        <v>1000</v>
      </c>
      <c r="F106">
        <v>0</v>
      </c>
      <c r="G106">
        <v>5115.6859299999996</v>
      </c>
      <c r="H106">
        <v>5786</v>
      </c>
      <c r="I106">
        <v>0.115851</v>
      </c>
      <c r="J106">
        <v>3602.8413869999999</v>
      </c>
      <c r="K106">
        <v>354620</v>
      </c>
      <c r="L106">
        <v>11861</v>
      </c>
      <c r="M106">
        <v>1</v>
      </c>
      <c r="N106">
        <v>3</v>
      </c>
      <c r="O106">
        <v>3</v>
      </c>
      <c r="P106">
        <v>120</v>
      </c>
      <c r="Q106">
        <v>70626</v>
      </c>
      <c r="R106">
        <v>79</v>
      </c>
      <c r="S106">
        <v>3479.1768910000001</v>
      </c>
      <c r="T106">
        <v>3479.17724</v>
      </c>
      <c r="U106">
        <v>5.7483870000000001</v>
      </c>
      <c r="V106"/>
      <c r="W106"/>
      <c r="X106"/>
      <c r="Y106"/>
      <c r="Z106"/>
      <c r="AA106"/>
      <c r="AB106"/>
      <c r="AC106"/>
      <c r="AD106"/>
      <c r="AE106"/>
      <c r="AF106"/>
      <c r="AG106"/>
      <c r="AH106"/>
      <c r="AI106"/>
      <c r="AJ106"/>
      <c r="AL106"/>
      <c r="AM106"/>
      <c r="AN106"/>
      <c r="AO106"/>
      <c r="AP106"/>
    </row>
    <row r="107" spans="1:42" x14ac:dyDescent="0.2">
      <c r="A107">
        <v>5</v>
      </c>
      <c r="B107" s="33" t="s">
        <v>96</v>
      </c>
      <c r="C107" t="s">
        <v>44</v>
      </c>
      <c r="D107">
        <v>50</v>
      </c>
      <c r="E107">
        <v>1000</v>
      </c>
      <c r="F107">
        <v>0</v>
      </c>
      <c r="G107">
        <v>4737.7544250000001</v>
      </c>
      <c r="H107">
        <v>4885</v>
      </c>
      <c r="I107">
        <v>3.0141999999999999E-2</v>
      </c>
      <c r="J107">
        <v>3600.4417319999998</v>
      </c>
      <c r="K107">
        <v>1027329</v>
      </c>
      <c r="L107">
        <v>5843</v>
      </c>
      <c r="M107">
        <v>1</v>
      </c>
      <c r="N107">
        <v>2</v>
      </c>
      <c r="O107">
        <v>2</v>
      </c>
      <c r="P107">
        <v>57</v>
      </c>
      <c r="Q107">
        <v>48367</v>
      </c>
      <c r="R107">
        <v>33</v>
      </c>
      <c r="S107">
        <v>1973.457555</v>
      </c>
      <c r="T107">
        <v>1973.457791</v>
      </c>
      <c r="U107">
        <v>5.4008159999999998</v>
      </c>
      <c r="V107"/>
      <c r="W107"/>
      <c r="X107"/>
      <c r="Y107"/>
      <c r="Z107"/>
      <c r="AA107"/>
      <c r="AB107"/>
      <c r="AC107"/>
      <c r="AD107"/>
      <c r="AE107"/>
      <c r="AF107"/>
      <c r="AG107"/>
      <c r="AH107"/>
      <c r="AI107"/>
      <c r="AJ107"/>
      <c r="AL107"/>
      <c r="AM107"/>
      <c r="AN107"/>
      <c r="AO107"/>
      <c r="AP107"/>
    </row>
    <row r="108" spans="1:42" x14ac:dyDescent="0.2">
      <c r="A108">
        <v>5</v>
      </c>
      <c r="B108" s="33" t="s">
        <v>96</v>
      </c>
      <c r="C108" t="s">
        <v>45</v>
      </c>
      <c r="D108">
        <v>50</v>
      </c>
      <c r="E108">
        <v>1000</v>
      </c>
      <c r="F108">
        <v>0</v>
      </c>
      <c r="G108">
        <v>6006</v>
      </c>
      <c r="H108">
        <v>6006</v>
      </c>
      <c r="I108">
        <v>0</v>
      </c>
      <c r="J108">
        <v>958.56447100000003</v>
      </c>
      <c r="K108">
        <v>220791</v>
      </c>
      <c r="L108">
        <v>1136</v>
      </c>
      <c r="M108">
        <v>2</v>
      </c>
      <c r="N108">
        <v>4</v>
      </c>
      <c r="O108">
        <v>4</v>
      </c>
      <c r="P108">
        <v>76</v>
      </c>
      <c r="Q108">
        <v>15639</v>
      </c>
      <c r="R108">
        <v>42</v>
      </c>
      <c r="S108">
        <v>387.42859900000002</v>
      </c>
      <c r="T108">
        <v>387.42877900000002</v>
      </c>
      <c r="U108">
        <v>3.0878459999999999</v>
      </c>
      <c r="V108"/>
      <c r="W108"/>
      <c r="X108"/>
      <c r="Y108"/>
      <c r="Z108"/>
      <c r="AA108"/>
      <c r="AB108"/>
      <c r="AC108"/>
      <c r="AD108"/>
      <c r="AE108"/>
      <c r="AF108"/>
      <c r="AG108"/>
      <c r="AH108"/>
      <c r="AI108"/>
      <c r="AJ108"/>
      <c r="AL108"/>
      <c r="AM108"/>
      <c r="AN108"/>
      <c r="AO108"/>
      <c r="AP108"/>
    </row>
    <row r="109" spans="1:42" x14ac:dyDescent="0.2">
      <c r="A109">
        <v>5</v>
      </c>
      <c r="B109" s="33" t="s">
        <v>96</v>
      </c>
      <c r="C109" t="s">
        <v>46</v>
      </c>
      <c r="D109">
        <v>50</v>
      </c>
      <c r="E109">
        <v>1000</v>
      </c>
      <c r="F109">
        <v>0</v>
      </c>
      <c r="G109">
        <v>5743.7520080000004</v>
      </c>
      <c r="H109">
        <v>6481</v>
      </c>
      <c r="I109">
        <v>0.113755</v>
      </c>
      <c r="J109">
        <v>3600.5835649999999</v>
      </c>
      <c r="K109">
        <v>509720</v>
      </c>
      <c r="L109">
        <v>4894</v>
      </c>
      <c r="M109">
        <v>1</v>
      </c>
      <c r="N109">
        <v>4</v>
      </c>
      <c r="O109">
        <v>4</v>
      </c>
      <c r="P109">
        <v>84</v>
      </c>
      <c r="Q109">
        <v>62939</v>
      </c>
      <c r="R109">
        <v>51</v>
      </c>
      <c r="S109">
        <v>2332.3934599999998</v>
      </c>
      <c r="T109">
        <v>2332.3936739999999</v>
      </c>
      <c r="U109">
        <v>1.8748990000000001</v>
      </c>
      <c r="V109"/>
      <c r="W109"/>
      <c r="X109"/>
      <c r="Y109"/>
      <c r="Z109"/>
      <c r="AA109"/>
      <c r="AB109"/>
      <c r="AC109"/>
      <c r="AD109"/>
      <c r="AE109"/>
      <c r="AF109"/>
      <c r="AG109"/>
      <c r="AH109"/>
      <c r="AI109"/>
      <c r="AJ109"/>
      <c r="AL109"/>
      <c r="AM109"/>
      <c r="AN109"/>
      <c r="AO109"/>
      <c r="AP109"/>
    </row>
    <row r="110" spans="1:42" x14ac:dyDescent="0.2">
      <c r="A110">
        <v>5</v>
      </c>
      <c r="B110" s="33" t="s">
        <v>96</v>
      </c>
      <c r="C110" t="s">
        <v>47</v>
      </c>
      <c r="D110">
        <v>50</v>
      </c>
      <c r="E110">
        <v>1000</v>
      </c>
      <c r="F110">
        <v>0</v>
      </c>
      <c r="G110">
        <v>4730.25</v>
      </c>
      <c r="H110">
        <v>5641</v>
      </c>
      <c r="I110">
        <v>0.16145200000000001</v>
      </c>
      <c r="J110">
        <v>3602.1284700000001</v>
      </c>
      <c r="K110">
        <v>593652</v>
      </c>
      <c r="L110">
        <v>11001</v>
      </c>
      <c r="M110">
        <v>1</v>
      </c>
      <c r="N110">
        <v>4</v>
      </c>
      <c r="O110">
        <v>4</v>
      </c>
      <c r="P110">
        <v>71</v>
      </c>
      <c r="Q110">
        <v>146261</v>
      </c>
      <c r="R110">
        <v>45</v>
      </c>
      <c r="S110">
        <v>3542.2857490000001</v>
      </c>
      <c r="T110">
        <v>3542.2859819999999</v>
      </c>
      <c r="U110">
        <v>2.6843940000000002</v>
      </c>
      <c r="V110" s="28">
        <f t="shared" ref="V110:AA110" si="26">IFERROR(AVERAGE(G100:G110),"")</f>
        <v>5777.937918636364</v>
      </c>
      <c r="W110" s="35">
        <f t="shared" si="26"/>
        <v>6197.727272727273</v>
      </c>
      <c r="X110" s="36">
        <f t="shared" si="26"/>
        <v>6.9944636363636362E-2</v>
      </c>
      <c r="Y110" s="15">
        <f t="shared" si="26"/>
        <v>2755.916564818182</v>
      </c>
      <c r="Z110" s="15">
        <f t="shared" si="26"/>
        <v>462608.63636363635</v>
      </c>
      <c r="AA110" s="15">
        <f t="shared" si="26"/>
        <v>5930.181818181818</v>
      </c>
      <c r="AB110" s="15">
        <f t="shared" ref="AB110:AG110" si="27">IFERROR(AVERAGE(P100:P110),"")</f>
        <v>70.454545454545453</v>
      </c>
      <c r="AC110" s="15">
        <f t="shared" si="27"/>
        <v>55523.181818181816</v>
      </c>
      <c r="AD110" s="15">
        <f t="shared" si="27"/>
        <v>42.81818181818182</v>
      </c>
      <c r="AE110" s="15">
        <f t="shared" si="27"/>
        <v>1665.8770706363639</v>
      </c>
      <c r="AF110" s="15">
        <f t="shared" si="27"/>
        <v>1665.8775600909094</v>
      </c>
      <c r="AG110" s="15">
        <f t="shared" si="27"/>
        <v>3.9285731818181815</v>
      </c>
      <c r="AH110" s="15">
        <f>IFERROR(AVERAGE(N100:N110),"")</f>
        <v>4</v>
      </c>
      <c r="AI110" s="15">
        <f>IFERROR(AVERAGE(O100:O110),"")</f>
        <v>3.9090909090909092</v>
      </c>
      <c r="AJ110" s="28">
        <f>AVERAGE(M100:M110)</f>
        <v>1.2727272727272727</v>
      </c>
      <c r="AK110">
        <f>COUNTA(D100:D110)</f>
        <v>11</v>
      </c>
      <c r="AL110" s="16">
        <f>COUNTIF(M100:M110,"=2")</f>
        <v>3</v>
      </c>
      <c r="AM110" s="16">
        <f>COUNTIF(M100:M110,"=1")</f>
        <v>8</v>
      </c>
      <c r="AN110" s="16">
        <f>COUNTIF(M100:M110,"=0")</f>
        <v>0</v>
      </c>
      <c r="AO110" s="16">
        <f>COUNTIF(M100:M110,"=3")</f>
        <v>0</v>
      </c>
      <c r="AP110" s="16">
        <f>COUNTIF(M100:M110,"=")</f>
        <v>0</v>
      </c>
    </row>
    <row r="111" spans="1:42" x14ac:dyDescent="0.2">
      <c r="A111">
        <v>5</v>
      </c>
      <c r="B111" s="33" t="s">
        <v>97</v>
      </c>
      <c r="C111" t="s">
        <v>48</v>
      </c>
      <c r="D111">
        <v>50</v>
      </c>
      <c r="E111">
        <v>1000</v>
      </c>
      <c r="F111">
        <v>0</v>
      </c>
      <c r="G111">
        <v>6848</v>
      </c>
      <c r="H111">
        <v>6848</v>
      </c>
      <c r="I111">
        <v>0</v>
      </c>
      <c r="J111">
        <v>8.5238960000000006</v>
      </c>
      <c r="K111">
        <v>40</v>
      </c>
      <c r="L111">
        <v>16</v>
      </c>
      <c r="M111">
        <v>2</v>
      </c>
      <c r="N111">
        <v>5</v>
      </c>
      <c r="O111">
        <v>5</v>
      </c>
      <c r="P111">
        <v>21</v>
      </c>
      <c r="Q111">
        <v>22</v>
      </c>
      <c r="R111">
        <v>9</v>
      </c>
      <c r="S111">
        <v>8.4183889999999995</v>
      </c>
      <c r="T111">
        <v>8.4185719999999993</v>
      </c>
      <c r="U111">
        <v>3.876989</v>
      </c>
      <c r="V111"/>
      <c r="W111"/>
      <c r="X111"/>
      <c r="Y111"/>
      <c r="Z111"/>
      <c r="AA111"/>
      <c r="AB111"/>
      <c r="AC111"/>
      <c r="AD111"/>
      <c r="AE111"/>
      <c r="AF111"/>
      <c r="AG111"/>
      <c r="AH111"/>
      <c r="AI111"/>
      <c r="AJ111"/>
      <c r="AL111"/>
      <c r="AM111"/>
      <c r="AN111"/>
      <c r="AO111"/>
      <c r="AP111"/>
    </row>
    <row r="112" spans="1:42" x14ac:dyDescent="0.2">
      <c r="A112">
        <v>5</v>
      </c>
      <c r="B112" s="33" t="s">
        <v>97</v>
      </c>
      <c r="C112" t="s">
        <v>49</v>
      </c>
      <c r="D112">
        <v>50</v>
      </c>
      <c r="E112">
        <v>1000</v>
      </c>
      <c r="F112">
        <v>0</v>
      </c>
      <c r="G112">
        <v>5062.3569669999997</v>
      </c>
      <c r="H112">
        <v>6136</v>
      </c>
      <c r="I112">
        <v>0.17497399999999999</v>
      </c>
      <c r="J112">
        <v>3600.2692419999998</v>
      </c>
      <c r="K112">
        <v>1297686</v>
      </c>
      <c r="L112">
        <v>1705</v>
      </c>
      <c r="M112">
        <v>1</v>
      </c>
      <c r="N112">
        <v>5</v>
      </c>
      <c r="O112">
        <v>5</v>
      </c>
      <c r="P112">
        <v>77</v>
      </c>
      <c r="Q112">
        <v>20332</v>
      </c>
      <c r="R112">
        <v>60</v>
      </c>
      <c r="S112">
        <v>699.69557099999997</v>
      </c>
      <c r="T112">
        <v>699.69580900000005</v>
      </c>
      <c r="U112">
        <v>0.81945400000000002</v>
      </c>
      <c r="V112"/>
      <c r="W112"/>
      <c r="X112"/>
      <c r="Y112"/>
      <c r="Z112"/>
      <c r="AA112"/>
      <c r="AB112"/>
      <c r="AC112"/>
      <c r="AD112"/>
      <c r="AE112"/>
      <c r="AF112"/>
      <c r="AG112"/>
      <c r="AH112"/>
      <c r="AI112"/>
      <c r="AJ112"/>
      <c r="AL112"/>
      <c r="AM112"/>
      <c r="AN112"/>
      <c r="AO112"/>
      <c r="AP112"/>
    </row>
    <row r="113" spans="1:42" x14ac:dyDescent="0.2">
      <c r="A113">
        <v>5</v>
      </c>
      <c r="B113" s="33" t="s">
        <v>97</v>
      </c>
      <c r="C113" t="s">
        <v>50</v>
      </c>
      <c r="D113">
        <v>50</v>
      </c>
      <c r="E113">
        <v>1000</v>
      </c>
      <c r="F113">
        <v>0</v>
      </c>
      <c r="G113">
        <v>4290.7087090000005</v>
      </c>
      <c r="H113">
        <v>5553</v>
      </c>
      <c r="I113">
        <v>0.22731699999999999</v>
      </c>
      <c r="J113">
        <v>3601.122613</v>
      </c>
      <c r="K113">
        <v>609214</v>
      </c>
      <c r="L113">
        <v>6721</v>
      </c>
      <c r="M113">
        <v>1</v>
      </c>
      <c r="N113">
        <v>4</v>
      </c>
      <c r="O113">
        <v>4</v>
      </c>
      <c r="P113">
        <v>105</v>
      </c>
      <c r="Q113">
        <v>68024</v>
      </c>
      <c r="R113">
        <v>71</v>
      </c>
      <c r="S113">
        <v>3072.0795589999998</v>
      </c>
      <c r="T113">
        <v>3072.079921</v>
      </c>
      <c r="U113">
        <v>1.2288490000000001</v>
      </c>
      <c r="V113"/>
      <c r="W113"/>
      <c r="X113"/>
      <c r="Y113"/>
      <c r="Z113"/>
      <c r="AA113"/>
      <c r="AB113"/>
      <c r="AC113"/>
      <c r="AD113"/>
      <c r="AE113"/>
      <c r="AF113"/>
      <c r="AG113"/>
      <c r="AH113"/>
      <c r="AI113"/>
      <c r="AJ113"/>
      <c r="AL113"/>
      <c r="AM113"/>
      <c r="AN113"/>
      <c r="AO113"/>
      <c r="AP113"/>
    </row>
    <row r="114" spans="1:42" x14ac:dyDescent="0.2">
      <c r="A114">
        <v>5</v>
      </c>
      <c r="B114" s="33" t="s">
        <v>97</v>
      </c>
      <c r="C114" t="s">
        <v>51</v>
      </c>
      <c r="D114">
        <v>50</v>
      </c>
      <c r="E114">
        <v>1000</v>
      </c>
      <c r="F114">
        <v>0</v>
      </c>
      <c r="G114">
        <v>3869.9734819999999</v>
      </c>
      <c r="H114">
        <v>4442</v>
      </c>
      <c r="I114">
        <v>0.128777</v>
      </c>
      <c r="J114">
        <v>3600.3621830000002</v>
      </c>
      <c r="K114">
        <v>978118</v>
      </c>
      <c r="L114">
        <v>3574</v>
      </c>
      <c r="M114">
        <v>1</v>
      </c>
      <c r="N114">
        <v>3</v>
      </c>
      <c r="O114">
        <v>3</v>
      </c>
      <c r="P114">
        <v>60</v>
      </c>
      <c r="Q114">
        <v>50861</v>
      </c>
      <c r="R114">
        <v>27</v>
      </c>
      <c r="S114">
        <v>1279.884515</v>
      </c>
      <c r="T114">
        <v>1279.8847490000001</v>
      </c>
      <c r="U114">
        <v>5.391E-3</v>
      </c>
      <c r="V114"/>
      <c r="W114"/>
      <c r="X114"/>
      <c r="Y114"/>
      <c r="Z114"/>
      <c r="AA114"/>
      <c r="AB114"/>
      <c r="AC114"/>
      <c r="AD114"/>
      <c r="AE114"/>
      <c r="AF114"/>
      <c r="AG114"/>
      <c r="AH114"/>
      <c r="AI114"/>
      <c r="AJ114"/>
      <c r="AL114"/>
      <c r="AM114"/>
      <c r="AN114"/>
      <c r="AO114"/>
      <c r="AP114"/>
    </row>
    <row r="115" spans="1:42" x14ac:dyDescent="0.2">
      <c r="A115">
        <v>5</v>
      </c>
      <c r="B115" s="33" t="s">
        <v>97</v>
      </c>
      <c r="C115" t="s">
        <v>52</v>
      </c>
      <c r="D115">
        <v>50</v>
      </c>
      <c r="E115">
        <v>1000</v>
      </c>
      <c r="F115">
        <v>0</v>
      </c>
      <c r="G115">
        <v>6302</v>
      </c>
      <c r="H115">
        <v>6302</v>
      </c>
      <c r="I115">
        <v>0</v>
      </c>
      <c r="J115">
        <v>1461.2542940000001</v>
      </c>
      <c r="K115">
        <v>753575</v>
      </c>
      <c r="L115">
        <v>661</v>
      </c>
      <c r="M115">
        <v>2</v>
      </c>
      <c r="N115">
        <v>5</v>
      </c>
      <c r="O115">
        <v>5</v>
      </c>
      <c r="P115">
        <v>37</v>
      </c>
      <c r="Q115">
        <v>7683</v>
      </c>
      <c r="R115">
        <v>9</v>
      </c>
      <c r="S115">
        <v>455.92865899999998</v>
      </c>
      <c r="T115">
        <v>455.92883899999998</v>
      </c>
      <c r="U115">
        <v>5.1990030000000003</v>
      </c>
      <c r="V115"/>
      <c r="W115"/>
      <c r="X115"/>
      <c r="Y115"/>
      <c r="Z115"/>
      <c r="AA115"/>
      <c r="AB115"/>
      <c r="AC115"/>
      <c r="AD115"/>
      <c r="AE115"/>
      <c r="AF115"/>
      <c r="AG115"/>
      <c r="AH115"/>
      <c r="AI115"/>
      <c r="AJ115"/>
      <c r="AL115"/>
      <c r="AM115"/>
      <c r="AN115"/>
      <c r="AO115"/>
      <c r="AP115"/>
    </row>
    <row r="116" spans="1:42" x14ac:dyDescent="0.2">
      <c r="A116">
        <v>5</v>
      </c>
      <c r="B116" s="33" t="s">
        <v>97</v>
      </c>
      <c r="C116" t="s">
        <v>53</v>
      </c>
      <c r="D116">
        <v>50</v>
      </c>
      <c r="E116">
        <v>1000</v>
      </c>
      <c r="F116">
        <v>0</v>
      </c>
      <c r="G116">
        <v>6100</v>
      </c>
      <c r="H116">
        <v>6100</v>
      </c>
      <c r="I116">
        <v>0</v>
      </c>
      <c r="J116">
        <v>771.11441100000002</v>
      </c>
      <c r="K116">
        <v>304095</v>
      </c>
      <c r="L116">
        <v>349</v>
      </c>
      <c r="M116">
        <v>2</v>
      </c>
      <c r="N116">
        <v>5</v>
      </c>
      <c r="O116">
        <v>5</v>
      </c>
      <c r="P116">
        <v>54</v>
      </c>
      <c r="Q116">
        <v>3795</v>
      </c>
      <c r="R116">
        <v>27</v>
      </c>
      <c r="S116">
        <v>747.556872</v>
      </c>
      <c r="T116">
        <v>747.55719899999997</v>
      </c>
      <c r="U116">
        <v>7.1226739999999999</v>
      </c>
      <c r="V116"/>
      <c r="W116"/>
      <c r="X116"/>
      <c r="Y116"/>
      <c r="Z116"/>
      <c r="AA116"/>
      <c r="AB116"/>
      <c r="AC116"/>
      <c r="AD116"/>
      <c r="AE116"/>
      <c r="AF116"/>
      <c r="AG116"/>
      <c r="AH116"/>
      <c r="AI116"/>
      <c r="AJ116"/>
      <c r="AL116"/>
      <c r="AM116"/>
      <c r="AN116"/>
      <c r="AO116"/>
      <c r="AP116"/>
    </row>
    <row r="117" spans="1:42" x14ac:dyDescent="0.2">
      <c r="A117">
        <v>5</v>
      </c>
      <c r="B117" s="33" t="s">
        <v>97</v>
      </c>
      <c r="C117" t="s">
        <v>54</v>
      </c>
      <c r="D117">
        <v>50</v>
      </c>
      <c r="E117">
        <v>1000</v>
      </c>
      <c r="F117">
        <v>0</v>
      </c>
      <c r="G117">
        <v>4300.2733340000004</v>
      </c>
      <c r="H117">
        <v>5602</v>
      </c>
      <c r="I117">
        <v>0.23236799999999999</v>
      </c>
      <c r="J117">
        <v>3600.9331659999998</v>
      </c>
      <c r="K117">
        <v>651223</v>
      </c>
      <c r="L117">
        <v>5795</v>
      </c>
      <c r="M117">
        <v>1</v>
      </c>
      <c r="N117">
        <v>5</v>
      </c>
      <c r="O117">
        <v>5</v>
      </c>
      <c r="P117">
        <v>75</v>
      </c>
      <c r="Q117">
        <v>64954</v>
      </c>
      <c r="R117">
        <v>46</v>
      </c>
      <c r="S117">
        <v>1574.342926</v>
      </c>
      <c r="T117">
        <v>1574.343173</v>
      </c>
      <c r="U117">
        <v>6.5611940000000004</v>
      </c>
      <c r="V117"/>
      <c r="W117"/>
      <c r="X117"/>
      <c r="Y117"/>
      <c r="Z117"/>
      <c r="AA117"/>
      <c r="AB117"/>
      <c r="AC117"/>
      <c r="AD117"/>
      <c r="AE117"/>
      <c r="AF117"/>
      <c r="AG117"/>
      <c r="AH117"/>
      <c r="AI117"/>
      <c r="AJ117"/>
      <c r="AL117"/>
      <c r="AM117"/>
      <c r="AN117"/>
      <c r="AO117"/>
      <c r="AP117"/>
    </row>
    <row r="118" spans="1:42" x14ac:dyDescent="0.2">
      <c r="A118">
        <v>5</v>
      </c>
      <c r="B118" s="33" t="s">
        <v>97</v>
      </c>
      <c r="C118" t="s">
        <v>55</v>
      </c>
      <c r="D118">
        <v>50</v>
      </c>
      <c r="E118">
        <v>1000</v>
      </c>
      <c r="F118">
        <v>0</v>
      </c>
      <c r="G118">
        <v>3749.52684</v>
      </c>
      <c r="H118">
        <v>5104</v>
      </c>
      <c r="I118">
        <v>0.26537500000000003</v>
      </c>
      <c r="J118">
        <v>3600.688525</v>
      </c>
      <c r="K118">
        <v>587671</v>
      </c>
      <c r="L118">
        <v>3256</v>
      </c>
      <c r="M118">
        <v>1</v>
      </c>
      <c r="N118">
        <v>3</v>
      </c>
      <c r="O118">
        <v>3</v>
      </c>
      <c r="P118">
        <v>70</v>
      </c>
      <c r="Q118">
        <v>47141</v>
      </c>
      <c r="R118">
        <v>47</v>
      </c>
      <c r="S118">
        <v>1234.500366</v>
      </c>
      <c r="T118">
        <v>1234.5005410000001</v>
      </c>
      <c r="U118">
        <v>4.6702310000000002</v>
      </c>
      <c r="V118" s="28">
        <f t="shared" ref="V118:AA118" si="28">IFERROR(AVERAGE(G111:G118),"")</f>
        <v>5065.3549164999995</v>
      </c>
      <c r="W118" s="35">
        <f t="shared" si="28"/>
        <v>5760.875</v>
      </c>
      <c r="X118" s="36">
        <f t="shared" si="28"/>
        <v>0.12860137500000002</v>
      </c>
      <c r="Y118" s="15">
        <f t="shared" si="28"/>
        <v>2530.5335412500003</v>
      </c>
      <c r="Z118" s="15">
        <f t="shared" si="28"/>
        <v>647702.75</v>
      </c>
      <c r="AA118" s="15">
        <f t="shared" si="28"/>
        <v>2759.625</v>
      </c>
      <c r="AB118" s="15">
        <f t="shared" ref="AB118:AG118" si="29">IFERROR(AVERAGE(P111:P118),"")</f>
        <v>62.375</v>
      </c>
      <c r="AC118" s="15">
        <f t="shared" si="29"/>
        <v>32851.5</v>
      </c>
      <c r="AD118" s="15">
        <f t="shared" si="29"/>
        <v>37</v>
      </c>
      <c r="AE118" s="15">
        <f t="shared" si="29"/>
        <v>1134.050857125</v>
      </c>
      <c r="AF118" s="15">
        <f t="shared" si="29"/>
        <v>1134.051100375</v>
      </c>
      <c r="AG118" s="15">
        <f t="shared" si="29"/>
        <v>3.6854731250000006</v>
      </c>
      <c r="AH118" s="15">
        <f>IFERROR(AVERAGE(N111:N118),"")</f>
        <v>4.375</v>
      </c>
      <c r="AI118" s="15">
        <f>IFERROR(AVERAGE(O111:O118),"")</f>
        <v>4.375</v>
      </c>
      <c r="AJ118" s="28">
        <f>AVERAGE(M111:M118)</f>
        <v>1.375</v>
      </c>
      <c r="AK118">
        <f>COUNTA(D111:D118)</f>
        <v>8</v>
      </c>
      <c r="AL118" s="16">
        <f>COUNTIF(M111:M118,"=2")</f>
        <v>3</v>
      </c>
      <c r="AM118" s="16">
        <f>COUNTIF(M111:M118,"=1")</f>
        <v>5</v>
      </c>
      <c r="AN118" s="16">
        <f>COUNTIF(M111:M118,"=0")</f>
        <v>0</v>
      </c>
      <c r="AO118" s="16">
        <f>COUNTIF(M111:M118,"=3")</f>
        <v>0</v>
      </c>
      <c r="AP118" s="16">
        <f>COUNTIF(M111:M118,"=")</f>
        <v>0</v>
      </c>
    </row>
    <row r="119" spans="1:42" x14ac:dyDescent="0.2">
      <c r="A119"/>
      <c r="B119" s="33" t="s">
        <v>98</v>
      </c>
      <c r="V119" s="28">
        <f t="shared" ref="V119:AA119" si="30">IFERROR(AVERAGE(G63:G118),"")</f>
        <v>5178.7848073846162</v>
      </c>
      <c r="W119" s="35">
        <f t="shared" si="30"/>
        <v>5682.7884615384619</v>
      </c>
      <c r="X119" s="36">
        <f t="shared" si="30"/>
        <v>7.6841269230769255E-2</v>
      </c>
      <c r="Y119" s="15">
        <f t="shared" si="30"/>
        <v>2127.4962140000002</v>
      </c>
      <c r="Z119" s="15">
        <f t="shared" si="30"/>
        <v>235049.96428571429</v>
      </c>
      <c r="AA119" s="15">
        <f t="shared" si="30"/>
        <v>6305.2142857142853</v>
      </c>
      <c r="AB119" s="15">
        <f t="shared" ref="AB119:AG119" si="31">IFERROR(AVERAGE(P63:P118),"")</f>
        <v>756.82142857142856</v>
      </c>
      <c r="AC119" s="15">
        <f t="shared" si="31"/>
        <v>37223.839285714283</v>
      </c>
      <c r="AD119" s="15">
        <f t="shared" si="31"/>
        <v>739.48214285714289</v>
      </c>
      <c r="AE119" s="15">
        <f t="shared" si="31"/>
        <v>1220.4301501538459</v>
      </c>
      <c r="AF119" s="15">
        <f t="shared" si="31"/>
        <v>1220.4315296153848</v>
      </c>
      <c r="AG119" s="15">
        <f t="shared" si="31"/>
        <v>316.09005364285707</v>
      </c>
      <c r="AH119" s="15">
        <f>IFERROR(AVERAGE(N63:N118),"")</f>
        <v>5.0961538461538458</v>
      </c>
      <c r="AI119" s="15">
        <f>IFERROR(AVERAGE(O63:O118),"")</f>
        <v>4.3269230769230766</v>
      </c>
      <c r="AJ119" s="28">
        <f>AVERAGE(M63:M118)</f>
        <v>1.3571428571428572</v>
      </c>
      <c r="AK119">
        <f>COUNTA(D63:D118)</f>
        <v>56</v>
      </c>
      <c r="AL119" s="16">
        <f>COUNTIF(M63:M118,"=2")</f>
        <v>24</v>
      </c>
      <c r="AM119" s="16">
        <f>COUNTIF(M63:M118,"=1")</f>
        <v>28</v>
      </c>
      <c r="AN119" s="16">
        <f>COUNTIF(M63:M118,"=0")</f>
        <v>4</v>
      </c>
      <c r="AO119" s="16">
        <f>COUNTIF(M63:M118,"=3")</f>
        <v>0</v>
      </c>
      <c r="AP119" s="16">
        <f>COUNTIF(M63:M118,"=")</f>
        <v>0</v>
      </c>
    </row>
    <row r="120" spans="1:42" x14ac:dyDescent="0.2">
      <c r="A120"/>
      <c r="B120"/>
      <c r="V120" s="28">
        <f t="shared" ref="V120:AA120" si="32">MIN(G63:G118)</f>
        <v>3501</v>
      </c>
      <c r="W120" s="28">
        <f t="shared" si="32"/>
        <v>3501</v>
      </c>
      <c r="X120" s="28">
        <f t="shared" si="32"/>
        <v>0</v>
      </c>
      <c r="Y120" s="28">
        <f t="shared" si="32"/>
        <v>0.53433900000000001</v>
      </c>
      <c r="Z120" s="28">
        <f t="shared" si="32"/>
        <v>0</v>
      </c>
      <c r="AA120" s="28">
        <f t="shared" si="32"/>
        <v>0</v>
      </c>
      <c r="AB120" s="28">
        <f t="shared" ref="AB120:AG120" si="33">MIN(P63:P118)</f>
        <v>2</v>
      </c>
      <c r="AC120" s="28">
        <f t="shared" si="33"/>
        <v>0</v>
      </c>
      <c r="AD120" s="28">
        <f t="shared" si="33"/>
        <v>0</v>
      </c>
      <c r="AE120" s="28">
        <f t="shared" si="33"/>
        <v>0.52798699999999998</v>
      </c>
      <c r="AF120" s="28">
        <f t="shared" si="33"/>
        <v>0.52806500000000001</v>
      </c>
      <c r="AG120" s="28">
        <f t="shared" si="33"/>
        <v>1.34E-3</v>
      </c>
      <c r="AH120" s="28">
        <f>MIN(N63:N118)</f>
        <v>2</v>
      </c>
      <c r="AI120" s="28">
        <f>MIN(O63:O118)</f>
        <v>2</v>
      </c>
      <c r="AJ120" s="28">
        <f>MIN(M63:M118)</f>
        <v>0</v>
      </c>
      <c r="AL120"/>
      <c r="AM120"/>
      <c r="AN120"/>
      <c r="AO120"/>
      <c r="AP120"/>
    </row>
    <row r="121" spans="1:42" x14ac:dyDescent="0.2">
      <c r="A121"/>
      <c r="B121"/>
      <c r="V121" s="28">
        <f t="shared" ref="V121:AA121" si="34">MAX(G63:G118)</f>
        <v>9553</v>
      </c>
      <c r="W121" s="28">
        <f t="shared" si="34"/>
        <v>9597</v>
      </c>
      <c r="X121" s="28">
        <f t="shared" si="34"/>
        <v>0.26537500000000003</v>
      </c>
      <c r="Y121" s="28">
        <f t="shared" si="34"/>
        <v>3614.2166590000002</v>
      </c>
      <c r="Z121" s="28">
        <f t="shared" si="34"/>
        <v>1297686</v>
      </c>
      <c r="AA121" s="28">
        <f t="shared" si="34"/>
        <v>31689</v>
      </c>
      <c r="AB121" s="28">
        <f t="shared" ref="AB121:AG121" si="35">MAX(P63:P118)</f>
        <v>35007</v>
      </c>
      <c r="AC121" s="28">
        <f t="shared" si="35"/>
        <v>164374</v>
      </c>
      <c r="AD121" s="28">
        <f t="shared" si="35"/>
        <v>34997</v>
      </c>
      <c r="AE121" s="28">
        <f t="shared" si="35"/>
        <v>3568.7931840000001</v>
      </c>
      <c r="AF121" s="28">
        <f t="shared" si="35"/>
        <v>3568.7935050000001</v>
      </c>
      <c r="AG121" s="28">
        <f t="shared" si="35"/>
        <v>3609.065376</v>
      </c>
      <c r="AH121" s="28">
        <f>MAX(N63:N118)</f>
        <v>9</v>
      </c>
      <c r="AI121" s="28">
        <f>MAX(O63:O118)</f>
        <v>5</v>
      </c>
      <c r="AJ121" s="28">
        <f>MAX(M63:M118)</f>
        <v>2</v>
      </c>
      <c r="AL121"/>
      <c r="AM121"/>
      <c r="AN121"/>
      <c r="AO121"/>
      <c r="AP121"/>
    </row>
    <row r="122" spans="1:42" x14ac:dyDescent="0.2">
      <c r="A122" s="42" t="s">
        <v>158</v>
      </c>
      <c r="B122"/>
      <c r="V122"/>
      <c r="W122"/>
      <c r="X122"/>
      <c r="Y122"/>
      <c r="Z122"/>
      <c r="AA122"/>
      <c r="AB122"/>
      <c r="AC122"/>
      <c r="AD122"/>
      <c r="AE122"/>
      <c r="AF122"/>
      <c r="AG122"/>
      <c r="AH122"/>
      <c r="AI122"/>
      <c r="AJ122"/>
      <c r="AL122"/>
      <c r="AM122"/>
      <c r="AN122"/>
      <c r="AO122"/>
      <c r="AP122"/>
    </row>
    <row r="123" spans="1:42" x14ac:dyDescent="0.2">
      <c r="A123">
        <v>3</v>
      </c>
      <c r="B123" s="33" t="s">
        <v>92</v>
      </c>
      <c r="C123" t="s">
        <v>0</v>
      </c>
      <c r="D123">
        <v>50</v>
      </c>
      <c r="E123">
        <v>200</v>
      </c>
      <c r="F123">
        <v>0</v>
      </c>
      <c r="G123">
        <v>3624</v>
      </c>
      <c r="H123">
        <v>3624</v>
      </c>
      <c r="I123">
        <v>0</v>
      </c>
      <c r="J123">
        <v>2.0535700000000001</v>
      </c>
      <c r="K123">
        <v>0</v>
      </c>
      <c r="L123">
        <v>2</v>
      </c>
      <c r="M123">
        <v>2</v>
      </c>
      <c r="N123">
        <v>5</v>
      </c>
      <c r="O123">
        <v>3</v>
      </c>
      <c r="P123">
        <v>2</v>
      </c>
      <c r="Q123">
        <v>2</v>
      </c>
      <c r="R123">
        <v>0</v>
      </c>
      <c r="S123">
        <v>1.947354</v>
      </c>
      <c r="T123">
        <v>1.94997</v>
      </c>
      <c r="U123">
        <v>1.471776</v>
      </c>
      <c r="V123"/>
      <c r="W123"/>
      <c r="X123"/>
      <c r="Y123"/>
      <c r="Z123"/>
      <c r="AA123"/>
      <c r="AB123"/>
      <c r="AC123"/>
      <c r="AD123"/>
      <c r="AE123"/>
      <c r="AF123"/>
      <c r="AG123"/>
      <c r="AH123"/>
      <c r="AI123"/>
      <c r="AJ123"/>
      <c r="AL123"/>
      <c r="AM123"/>
      <c r="AN123"/>
      <c r="AO123"/>
      <c r="AP123"/>
    </row>
    <row r="124" spans="1:42" x14ac:dyDescent="0.2">
      <c r="A124">
        <v>3</v>
      </c>
      <c r="B124" s="33" t="s">
        <v>92</v>
      </c>
      <c r="C124" t="s">
        <v>1</v>
      </c>
      <c r="D124">
        <v>50</v>
      </c>
      <c r="E124">
        <v>200</v>
      </c>
      <c r="F124">
        <v>0</v>
      </c>
      <c r="G124">
        <v>3614</v>
      </c>
      <c r="H124">
        <v>3614</v>
      </c>
      <c r="I124">
        <v>0</v>
      </c>
      <c r="J124">
        <v>2.8128099999999998</v>
      </c>
      <c r="K124">
        <v>0</v>
      </c>
      <c r="L124">
        <v>6</v>
      </c>
      <c r="M124">
        <v>2</v>
      </c>
      <c r="N124">
        <v>5</v>
      </c>
      <c r="O124">
        <v>3</v>
      </c>
      <c r="P124">
        <v>15</v>
      </c>
      <c r="Q124">
        <v>8</v>
      </c>
      <c r="R124">
        <v>11</v>
      </c>
      <c r="S124">
        <v>2.798251</v>
      </c>
      <c r="T124">
        <v>2.8008869999999999</v>
      </c>
      <c r="U124">
        <v>1.8912009999999999</v>
      </c>
      <c r="V124"/>
      <c r="W124"/>
      <c r="X124"/>
      <c r="Y124"/>
      <c r="Z124"/>
      <c r="AA124"/>
      <c r="AB124"/>
      <c r="AC124"/>
      <c r="AD124"/>
      <c r="AE124"/>
      <c r="AF124"/>
      <c r="AG124"/>
      <c r="AH124"/>
      <c r="AI124"/>
      <c r="AJ124"/>
      <c r="AL124"/>
      <c r="AM124"/>
      <c r="AN124"/>
      <c r="AO124"/>
      <c r="AP124"/>
    </row>
    <row r="125" spans="1:42" x14ac:dyDescent="0.2">
      <c r="A125">
        <v>3</v>
      </c>
      <c r="B125" s="33" t="s">
        <v>92</v>
      </c>
      <c r="C125" t="s">
        <v>2</v>
      </c>
      <c r="D125">
        <v>50</v>
      </c>
      <c r="E125">
        <v>200</v>
      </c>
      <c r="F125">
        <v>0</v>
      </c>
      <c r="G125">
        <v>3614</v>
      </c>
      <c r="H125">
        <v>3614</v>
      </c>
      <c r="I125">
        <v>0</v>
      </c>
      <c r="J125">
        <v>13.442361999999999</v>
      </c>
      <c r="K125">
        <v>657</v>
      </c>
      <c r="L125">
        <v>484</v>
      </c>
      <c r="M125">
        <v>2</v>
      </c>
      <c r="N125">
        <v>5</v>
      </c>
      <c r="O125">
        <v>3</v>
      </c>
      <c r="P125">
        <v>68</v>
      </c>
      <c r="Q125">
        <v>634</v>
      </c>
      <c r="R125">
        <v>44</v>
      </c>
      <c r="S125">
        <v>11.904106000000001</v>
      </c>
      <c r="T125">
        <v>11.906896</v>
      </c>
      <c r="U125">
        <v>8.0629849999999994</v>
      </c>
      <c r="V125"/>
      <c r="W125"/>
      <c r="X125"/>
      <c r="Y125"/>
      <c r="Z125"/>
      <c r="AA125"/>
      <c r="AB125"/>
      <c r="AC125"/>
      <c r="AD125"/>
      <c r="AE125"/>
      <c r="AF125"/>
      <c r="AG125"/>
      <c r="AH125"/>
      <c r="AI125"/>
      <c r="AJ125"/>
      <c r="AL125"/>
      <c r="AM125"/>
      <c r="AN125"/>
      <c r="AO125"/>
      <c r="AP125"/>
    </row>
    <row r="126" spans="1:42" x14ac:dyDescent="0.2">
      <c r="A126">
        <v>3</v>
      </c>
      <c r="B126" s="33" t="s">
        <v>92</v>
      </c>
      <c r="C126" t="s">
        <v>3</v>
      </c>
      <c r="D126">
        <v>50</v>
      </c>
      <c r="E126">
        <v>200</v>
      </c>
      <c r="F126">
        <v>0</v>
      </c>
      <c r="G126">
        <v>3580</v>
      </c>
      <c r="H126">
        <v>3580</v>
      </c>
      <c r="I126">
        <v>0</v>
      </c>
      <c r="J126">
        <v>18.685535000000002</v>
      </c>
      <c r="K126">
        <v>395</v>
      </c>
      <c r="L126">
        <v>611</v>
      </c>
      <c r="M126">
        <v>2</v>
      </c>
      <c r="N126">
        <v>5</v>
      </c>
      <c r="O126">
        <v>3</v>
      </c>
      <c r="P126">
        <v>29</v>
      </c>
      <c r="Q126">
        <v>979</v>
      </c>
      <c r="R126">
        <v>6</v>
      </c>
      <c r="S126">
        <v>17.712873999999999</v>
      </c>
      <c r="T126">
        <v>17.716021999999999</v>
      </c>
      <c r="U126">
        <v>9.8526480000000003</v>
      </c>
      <c r="V126"/>
      <c r="W126"/>
      <c r="X126"/>
      <c r="Y126"/>
      <c r="Z126"/>
      <c r="AA126"/>
      <c r="AB126"/>
      <c r="AC126"/>
      <c r="AD126"/>
      <c r="AE126"/>
      <c r="AF126"/>
      <c r="AG126"/>
      <c r="AH126"/>
      <c r="AI126"/>
      <c r="AJ126"/>
      <c r="AL126"/>
      <c r="AM126"/>
      <c r="AN126"/>
      <c r="AO126"/>
      <c r="AP126"/>
    </row>
    <row r="127" spans="1:42" x14ac:dyDescent="0.2">
      <c r="A127">
        <v>3</v>
      </c>
      <c r="B127" s="33" t="s">
        <v>92</v>
      </c>
      <c r="C127" t="s">
        <v>4</v>
      </c>
      <c r="D127">
        <v>50</v>
      </c>
      <c r="E127">
        <v>200</v>
      </c>
      <c r="F127">
        <v>0</v>
      </c>
      <c r="G127">
        <v>3624</v>
      </c>
      <c r="H127">
        <v>3624</v>
      </c>
      <c r="I127">
        <v>0</v>
      </c>
      <c r="J127">
        <v>1.367105</v>
      </c>
      <c r="K127">
        <v>0</v>
      </c>
      <c r="L127">
        <v>0</v>
      </c>
      <c r="M127">
        <v>2</v>
      </c>
      <c r="N127">
        <v>5</v>
      </c>
      <c r="O127">
        <v>3</v>
      </c>
      <c r="P127">
        <v>4</v>
      </c>
      <c r="Q127">
        <v>0</v>
      </c>
      <c r="R127">
        <v>2</v>
      </c>
      <c r="S127">
        <v>1.3376600000000001</v>
      </c>
      <c r="T127">
        <v>1.342131</v>
      </c>
      <c r="U127">
        <v>0.77994799999999997</v>
      </c>
      <c r="V127"/>
      <c r="W127"/>
      <c r="X127"/>
      <c r="Y127"/>
      <c r="Z127"/>
      <c r="AA127"/>
      <c r="AB127"/>
      <c r="AC127"/>
      <c r="AD127"/>
      <c r="AE127"/>
      <c r="AF127"/>
      <c r="AG127"/>
      <c r="AH127"/>
      <c r="AI127"/>
      <c r="AJ127"/>
      <c r="AL127"/>
      <c r="AM127"/>
      <c r="AN127"/>
      <c r="AO127"/>
      <c r="AP127"/>
    </row>
    <row r="128" spans="1:42" x14ac:dyDescent="0.2">
      <c r="A128">
        <v>3</v>
      </c>
      <c r="B128" s="33" t="s">
        <v>92</v>
      </c>
      <c r="C128" t="s">
        <v>5</v>
      </c>
      <c r="D128">
        <v>50</v>
      </c>
      <c r="E128">
        <v>200</v>
      </c>
      <c r="F128">
        <v>0</v>
      </c>
      <c r="G128">
        <v>3624</v>
      </c>
      <c r="H128">
        <v>3624</v>
      </c>
      <c r="I128">
        <v>0</v>
      </c>
      <c r="J128">
        <v>1.845477</v>
      </c>
      <c r="K128">
        <v>0</v>
      </c>
      <c r="L128">
        <v>6</v>
      </c>
      <c r="M128">
        <v>2</v>
      </c>
      <c r="N128">
        <v>5</v>
      </c>
      <c r="O128">
        <v>3</v>
      </c>
      <c r="P128">
        <v>5</v>
      </c>
      <c r="Q128">
        <v>7</v>
      </c>
      <c r="R128">
        <v>1</v>
      </c>
      <c r="S128">
        <v>1.778818</v>
      </c>
      <c r="T128">
        <v>1.781498</v>
      </c>
      <c r="U128">
        <v>1.361761</v>
      </c>
      <c r="V128"/>
      <c r="W128"/>
      <c r="X128"/>
      <c r="Y128"/>
      <c r="Z128"/>
      <c r="AA128"/>
      <c r="AB128"/>
      <c r="AC128"/>
      <c r="AD128"/>
      <c r="AE128"/>
      <c r="AF128"/>
      <c r="AG128"/>
      <c r="AH128"/>
      <c r="AI128"/>
      <c r="AJ128"/>
      <c r="AL128"/>
      <c r="AM128"/>
      <c r="AN128"/>
      <c r="AO128"/>
      <c r="AP128"/>
    </row>
    <row r="129" spans="1:42" x14ac:dyDescent="0.2">
      <c r="A129">
        <v>3</v>
      </c>
      <c r="B129" s="33" t="s">
        <v>92</v>
      </c>
      <c r="C129" t="s">
        <v>6</v>
      </c>
      <c r="D129">
        <v>50</v>
      </c>
      <c r="E129">
        <v>200</v>
      </c>
      <c r="F129">
        <v>0</v>
      </c>
      <c r="G129">
        <v>3624</v>
      </c>
      <c r="H129">
        <v>3624</v>
      </c>
      <c r="I129">
        <v>0</v>
      </c>
      <c r="J129">
        <v>2.2434159999999999</v>
      </c>
      <c r="K129">
        <v>0</v>
      </c>
      <c r="L129">
        <v>8</v>
      </c>
      <c r="M129">
        <v>2</v>
      </c>
      <c r="N129">
        <v>5</v>
      </c>
      <c r="O129">
        <v>3</v>
      </c>
      <c r="P129">
        <v>12</v>
      </c>
      <c r="Q129">
        <v>8</v>
      </c>
      <c r="R129">
        <v>10</v>
      </c>
      <c r="S129">
        <v>2.1800459999999999</v>
      </c>
      <c r="T129">
        <v>2.183243</v>
      </c>
      <c r="U129">
        <v>1.5698449999999999</v>
      </c>
      <c r="V129"/>
      <c r="W129"/>
      <c r="X129"/>
      <c r="Y129"/>
      <c r="Z129"/>
      <c r="AA129"/>
      <c r="AB129"/>
      <c r="AC129"/>
      <c r="AD129"/>
      <c r="AE129"/>
      <c r="AF129"/>
      <c r="AG129"/>
      <c r="AH129"/>
      <c r="AI129"/>
      <c r="AJ129"/>
      <c r="AL129"/>
      <c r="AM129"/>
      <c r="AN129"/>
      <c r="AO129"/>
      <c r="AP129"/>
    </row>
    <row r="130" spans="1:42" x14ac:dyDescent="0.2">
      <c r="A130">
        <v>3</v>
      </c>
      <c r="B130" s="33" t="s">
        <v>92</v>
      </c>
      <c r="C130" t="s">
        <v>7</v>
      </c>
      <c r="D130">
        <v>50</v>
      </c>
      <c r="E130">
        <v>200</v>
      </c>
      <c r="F130">
        <v>0</v>
      </c>
      <c r="G130">
        <v>3624</v>
      </c>
      <c r="H130">
        <v>3624</v>
      </c>
      <c r="I130">
        <v>0</v>
      </c>
      <c r="J130">
        <v>4.3569430000000002</v>
      </c>
      <c r="K130">
        <v>0</v>
      </c>
      <c r="L130">
        <v>13</v>
      </c>
      <c r="M130">
        <v>2</v>
      </c>
      <c r="N130">
        <v>5</v>
      </c>
      <c r="O130">
        <v>3</v>
      </c>
      <c r="P130">
        <v>21</v>
      </c>
      <c r="Q130">
        <v>17</v>
      </c>
      <c r="R130">
        <v>12</v>
      </c>
      <c r="S130">
        <v>4.3425989999999999</v>
      </c>
      <c r="T130">
        <v>4.3453280000000003</v>
      </c>
      <c r="U130">
        <v>3.3036310000000002</v>
      </c>
      <c r="V130"/>
      <c r="W130"/>
      <c r="X130"/>
      <c r="Y130"/>
      <c r="Z130"/>
      <c r="AA130"/>
      <c r="AB130"/>
      <c r="AC130"/>
      <c r="AD130"/>
      <c r="AE130"/>
      <c r="AF130"/>
      <c r="AG130"/>
      <c r="AH130"/>
      <c r="AI130"/>
      <c r="AJ130"/>
      <c r="AL130"/>
      <c r="AM130"/>
      <c r="AN130"/>
      <c r="AO130"/>
      <c r="AP130"/>
    </row>
    <row r="131" spans="1:42" x14ac:dyDescent="0.2">
      <c r="A131">
        <v>3</v>
      </c>
      <c r="B131" s="33" t="s">
        <v>92</v>
      </c>
      <c r="C131" t="s">
        <v>8</v>
      </c>
      <c r="D131">
        <v>50</v>
      </c>
      <c r="E131">
        <v>200</v>
      </c>
      <c r="F131">
        <v>0</v>
      </c>
      <c r="G131">
        <v>3624</v>
      </c>
      <c r="H131">
        <v>3624</v>
      </c>
      <c r="I131">
        <v>0</v>
      </c>
      <c r="J131">
        <v>7.553496</v>
      </c>
      <c r="K131">
        <v>0</v>
      </c>
      <c r="L131">
        <v>38</v>
      </c>
      <c r="M131">
        <v>2</v>
      </c>
      <c r="N131">
        <v>5</v>
      </c>
      <c r="O131">
        <v>3</v>
      </c>
      <c r="P131">
        <v>28</v>
      </c>
      <c r="Q131">
        <v>126</v>
      </c>
      <c r="R131">
        <v>14</v>
      </c>
      <c r="S131">
        <v>7.3406520000000004</v>
      </c>
      <c r="T131">
        <v>7.3435740000000003</v>
      </c>
      <c r="U131">
        <v>5.1956160000000002</v>
      </c>
      <c r="V131" s="28">
        <f t="shared" ref="V131:AA131" si="36">IFERROR(AVERAGE(G123:G131),"")</f>
        <v>3616.8888888888887</v>
      </c>
      <c r="W131" s="15">
        <f t="shared" si="36"/>
        <v>3616.8888888888887</v>
      </c>
      <c r="X131" s="15">
        <f t="shared" si="36"/>
        <v>0</v>
      </c>
      <c r="Y131" s="15">
        <f t="shared" si="36"/>
        <v>6.0400793333333347</v>
      </c>
      <c r="Z131" s="15">
        <f t="shared" si="36"/>
        <v>116.88888888888889</v>
      </c>
      <c r="AA131" s="15">
        <f t="shared" si="36"/>
        <v>129.77777777777777</v>
      </c>
      <c r="AB131" s="15">
        <f t="shared" ref="AB131:AG131" si="37">IFERROR(AVERAGE(P123:P131),"")</f>
        <v>20.444444444444443</v>
      </c>
      <c r="AC131" s="15">
        <f t="shared" si="37"/>
        <v>197.88888888888889</v>
      </c>
      <c r="AD131" s="15">
        <f t="shared" si="37"/>
        <v>11.111111111111111</v>
      </c>
      <c r="AE131" s="15">
        <f t="shared" si="37"/>
        <v>5.7047066666666657</v>
      </c>
      <c r="AF131" s="15">
        <f t="shared" si="37"/>
        <v>5.7077276666666661</v>
      </c>
      <c r="AG131" s="15">
        <f t="shared" si="37"/>
        <v>3.7210456666666669</v>
      </c>
      <c r="AH131" s="15">
        <f>IFERROR(AVERAGE(N123:N131),"")</f>
        <v>5</v>
      </c>
      <c r="AI131" s="15">
        <f>IFERROR(AVERAGE(O123:O131),"")</f>
        <v>3</v>
      </c>
      <c r="AJ131" s="28">
        <f>IFERROR(AVERAGE(M123:M131),"")</f>
        <v>2</v>
      </c>
      <c r="AK131">
        <f>COUNTA(D123:D131)</f>
        <v>9</v>
      </c>
      <c r="AL131" s="16">
        <f>COUNTIF(M123:M131,"=2")</f>
        <v>9</v>
      </c>
      <c r="AM131" s="16">
        <f>COUNTIF(M123:M131,"=1")</f>
        <v>0</v>
      </c>
      <c r="AN131" s="16">
        <f>COUNTIF(M123:M131,"=0")</f>
        <v>0</v>
      </c>
      <c r="AO131" s="16">
        <f>COUNTIF(M123:M131,"=3")</f>
        <v>0</v>
      </c>
      <c r="AP131" s="16">
        <f>COUNTIF(M123:M131,"=")</f>
        <v>0</v>
      </c>
    </row>
    <row r="132" spans="1:42" x14ac:dyDescent="0.2">
      <c r="A132">
        <v>3</v>
      </c>
      <c r="B132" s="33" t="s">
        <v>93</v>
      </c>
      <c r="C132" t="s">
        <v>9</v>
      </c>
      <c r="D132">
        <v>50</v>
      </c>
      <c r="E132">
        <v>200</v>
      </c>
      <c r="F132">
        <v>0</v>
      </c>
      <c r="G132" t="s">
        <v>56</v>
      </c>
      <c r="H132" t="s">
        <v>56</v>
      </c>
      <c r="I132" t="s">
        <v>56</v>
      </c>
      <c r="J132">
        <v>0.43839400000000001</v>
      </c>
      <c r="K132">
        <v>0</v>
      </c>
      <c r="L132">
        <v>0</v>
      </c>
      <c r="M132">
        <v>3</v>
      </c>
      <c r="N132" t="s">
        <v>56</v>
      </c>
      <c r="O132" t="s">
        <v>56</v>
      </c>
      <c r="P132">
        <v>0</v>
      </c>
      <c r="Q132">
        <v>0</v>
      </c>
      <c r="R132">
        <v>0</v>
      </c>
      <c r="S132" t="s">
        <v>56</v>
      </c>
      <c r="T132" t="s">
        <v>56</v>
      </c>
      <c r="U132">
        <v>0</v>
      </c>
      <c r="V132"/>
      <c r="W132"/>
      <c r="X132"/>
      <c r="Y132"/>
      <c r="Z132"/>
      <c r="AA132"/>
      <c r="AB132"/>
      <c r="AC132"/>
      <c r="AD132"/>
      <c r="AE132"/>
      <c r="AF132"/>
      <c r="AG132"/>
      <c r="AH132"/>
      <c r="AI132"/>
      <c r="AJ132"/>
      <c r="AL132"/>
      <c r="AM132"/>
      <c r="AN132"/>
      <c r="AO132"/>
      <c r="AP132"/>
    </row>
    <row r="133" spans="1:42" x14ac:dyDescent="0.2">
      <c r="A133">
        <v>3</v>
      </c>
      <c r="B133" s="33" t="s">
        <v>93</v>
      </c>
      <c r="C133" t="s">
        <v>10</v>
      </c>
      <c r="D133">
        <v>50</v>
      </c>
      <c r="E133">
        <v>200</v>
      </c>
      <c r="F133">
        <v>0</v>
      </c>
      <c r="G133" t="s">
        <v>56</v>
      </c>
      <c r="H133" t="s">
        <v>56</v>
      </c>
      <c r="I133" t="s">
        <v>56</v>
      </c>
      <c r="J133">
        <v>6.0532719999999998</v>
      </c>
      <c r="K133">
        <v>0</v>
      </c>
      <c r="L133">
        <v>0</v>
      </c>
      <c r="M133">
        <v>3</v>
      </c>
      <c r="N133" t="s">
        <v>56</v>
      </c>
      <c r="O133" t="s">
        <v>56</v>
      </c>
      <c r="P133">
        <v>0</v>
      </c>
      <c r="Q133">
        <v>0</v>
      </c>
      <c r="R133">
        <v>0</v>
      </c>
      <c r="S133" t="s">
        <v>56</v>
      </c>
      <c r="T133" t="s">
        <v>56</v>
      </c>
      <c r="U133">
        <v>0</v>
      </c>
      <c r="V133"/>
      <c r="W133"/>
      <c r="X133"/>
      <c r="Y133"/>
      <c r="Z133"/>
      <c r="AA133"/>
      <c r="AB133"/>
      <c r="AC133"/>
      <c r="AD133"/>
      <c r="AE133"/>
      <c r="AF133"/>
      <c r="AG133"/>
      <c r="AH133"/>
      <c r="AI133"/>
      <c r="AJ133"/>
      <c r="AL133"/>
      <c r="AM133"/>
      <c r="AN133"/>
      <c r="AO133"/>
      <c r="AP133"/>
    </row>
    <row r="134" spans="1:42" x14ac:dyDescent="0.2">
      <c r="A134">
        <v>3</v>
      </c>
      <c r="B134" s="33" t="s">
        <v>93</v>
      </c>
      <c r="C134" t="s">
        <v>11</v>
      </c>
      <c r="D134">
        <v>50</v>
      </c>
      <c r="E134">
        <v>200</v>
      </c>
      <c r="F134">
        <v>0</v>
      </c>
      <c r="G134" t="s">
        <v>56</v>
      </c>
      <c r="H134" t="s">
        <v>56</v>
      </c>
      <c r="I134" t="s">
        <v>56</v>
      </c>
      <c r="J134">
        <v>550.83306100000004</v>
      </c>
      <c r="K134">
        <v>94812</v>
      </c>
      <c r="L134">
        <v>2082</v>
      </c>
      <c r="M134">
        <v>3</v>
      </c>
      <c r="N134" t="s">
        <v>56</v>
      </c>
      <c r="O134" t="s">
        <v>56</v>
      </c>
      <c r="P134">
        <v>0</v>
      </c>
      <c r="Q134">
        <v>4052</v>
      </c>
      <c r="R134">
        <v>0</v>
      </c>
      <c r="S134" t="s">
        <v>56</v>
      </c>
      <c r="T134" t="s">
        <v>56</v>
      </c>
      <c r="U134">
        <v>0</v>
      </c>
      <c r="V134"/>
      <c r="W134"/>
      <c r="X134"/>
      <c r="Y134"/>
      <c r="Z134"/>
      <c r="AA134"/>
      <c r="AB134"/>
      <c r="AC134"/>
      <c r="AD134"/>
      <c r="AE134"/>
      <c r="AF134"/>
      <c r="AG134"/>
      <c r="AH134"/>
      <c r="AI134"/>
      <c r="AJ134"/>
      <c r="AL134"/>
      <c r="AM134"/>
      <c r="AN134"/>
      <c r="AO134"/>
      <c r="AP134"/>
    </row>
    <row r="135" spans="1:42" x14ac:dyDescent="0.2">
      <c r="A135">
        <v>3</v>
      </c>
      <c r="B135" s="33" t="s">
        <v>93</v>
      </c>
      <c r="C135" t="s">
        <v>12</v>
      </c>
      <c r="D135">
        <v>50</v>
      </c>
      <c r="E135">
        <v>200</v>
      </c>
      <c r="F135">
        <v>0</v>
      </c>
      <c r="G135">
        <v>5475.9088000000002</v>
      </c>
      <c r="H135">
        <v>6507</v>
      </c>
      <c r="I135">
        <v>0.15845899999999999</v>
      </c>
      <c r="J135">
        <v>3609.7827029999999</v>
      </c>
      <c r="K135">
        <v>72110</v>
      </c>
      <c r="L135">
        <v>28502</v>
      </c>
      <c r="M135">
        <v>1</v>
      </c>
      <c r="N135">
        <v>7</v>
      </c>
      <c r="O135">
        <v>3</v>
      </c>
      <c r="P135">
        <v>20</v>
      </c>
      <c r="Q135">
        <v>91263</v>
      </c>
      <c r="R135">
        <v>14</v>
      </c>
      <c r="S135">
        <v>2402.2769210000001</v>
      </c>
      <c r="T135">
        <v>2402.2848589999999</v>
      </c>
      <c r="U135">
        <v>181.06457900000001</v>
      </c>
      <c r="V135"/>
      <c r="W135"/>
      <c r="X135"/>
      <c r="Y135"/>
      <c r="Z135"/>
      <c r="AA135"/>
      <c r="AB135"/>
      <c r="AC135"/>
      <c r="AD135"/>
      <c r="AE135"/>
      <c r="AF135"/>
      <c r="AG135"/>
      <c r="AH135"/>
      <c r="AI135"/>
      <c r="AJ135"/>
      <c r="AL135"/>
      <c r="AM135"/>
      <c r="AN135"/>
      <c r="AO135"/>
      <c r="AP135"/>
    </row>
    <row r="136" spans="1:42" x14ac:dyDescent="0.2">
      <c r="A136">
        <v>3</v>
      </c>
      <c r="B136" s="33" t="s">
        <v>93</v>
      </c>
      <c r="C136" t="s">
        <v>13</v>
      </c>
      <c r="D136">
        <v>50</v>
      </c>
      <c r="E136">
        <v>200</v>
      </c>
      <c r="F136">
        <v>0</v>
      </c>
      <c r="G136" t="s">
        <v>56</v>
      </c>
      <c r="H136" t="s">
        <v>56</v>
      </c>
      <c r="I136" t="s">
        <v>56</v>
      </c>
      <c r="J136">
        <v>3.0184880000000001</v>
      </c>
      <c r="K136">
        <v>0</v>
      </c>
      <c r="L136">
        <v>0</v>
      </c>
      <c r="M136">
        <v>3</v>
      </c>
      <c r="N136" t="s">
        <v>56</v>
      </c>
      <c r="O136" t="s">
        <v>56</v>
      </c>
      <c r="P136">
        <v>0</v>
      </c>
      <c r="Q136">
        <v>0</v>
      </c>
      <c r="R136">
        <v>0</v>
      </c>
      <c r="S136" t="s">
        <v>56</v>
      </c>
      <c r="T136" t="s">
        <v>56</v>
      </c>
      <c r="U136">
        <v>0</v>
      </c>
      <c r="V136"/>
      <c r="W136"/>
      <c r="X136"/>
      <c r="Y136"/>
      <c r="Z136"/>
      <c r="AA136"/>
      <c r="AB136"/>
      <c r="AC136"/>
      <c r="AD136"/>
      <c r="AE136"/>
      <c r="AF136"/>
      <c r="AG136"/>
      <c r="AH136"/>
      <c r="AI136"/>
      <c r="AJ136"/>
      <c r="AL136"/>
      <c r="AM136"/>
      <c r="AN136"/>
      <c r="AO136"/>
      <c r="AP136"/>
    </row>
    <row r="137" spans="1:42" x14ac:dyDescent="0.2">
      <c r="A137">
        <v>3</v>
      </c>
      <c r="B137" s="33" t="s">
        <v>93</v>
      </c>
      <c r="C137" t="s">
        <v>14</v>
      </c>
      <c r="D137">
        <v>50</v>
      </c>
      <c r="E137">
        <v>200</v>
      </c>
      <c r="F137">
        <v>0</v>
      </c>
      <c r="G137" t="s">
        <v>56</v>
      </c>
      <c r="H137" t="s">
        <v>56</v>
      </c>
      <c r="I137" t="s">
        <v>56</v>
      </c>
      <c r="J137">
        <v>102.64141100000001</v>
      </c>
      <c r="K137">
        <v>8081</v>
      </c>
      <c r="L137">
        <v>10</v>
      </c>
      <c r="M137">
        <v>3</v>
      </c>
      <c r="N137" t="s">
        <v>56</v>
      </c>
      <c r="O137" t="s">
        <v>56</v>
      </c>
      <c r="P137">
        <v>0</v>
      </c>
      <c r="Q137">
        <v>2377</v>
      </c>
      <c r="R137">
        <v>0</v>
      </c>
      <c r="S137" t="s">
        <v>56</v>
      </c>
      <c r="T137" t="s">
        <v>56</v>
      </c>
      <c r="U137">
        <v>0</v>
      </c>
      <c r="V137"/>
      <c r="W137"/>
      <c r="X137"/>
      <c r="Y137"/>
      <c r="Z137"/>
      <c r="AA137"/>
      <c r="AB137"/>
      <c r="AC137"/>
      <c r="AD137"/>
      <c r="AE137"/>
      <c r="AF137"/>
      <c r="AG137"/>
      <c r="AH137"/>
      <c r="AI137"/>
      <c r="AJ137"/>
      <c r="AL137"/>
      <c r="AM137"/>
      <c r="AN137"/>
      <c r="AO137"/>
      <c r="AP137"/>
    </row>
    <row r="138" spans="1:42" x14ac:dyDescent="0.2">
      <c r="A138">
        <v>3</v>
      </c>
      <c r="B138" s="33" t="s">
        <v>93</v>
      </c>
      <c r="C138" t="s">
        <v>15</v>
      </c>
      <c r="D138">
        <v>50</v>
      </c>
      <c r="E138">
        <v>200</v>
      </c>
      <c r="F138">
        <v>0</v>
      </c>
      <c r="G138" t="s">
        <v>56</v>
      </c>
      <c r="H138" t="s">
        <v>56</v>
      </c>
      <c r="I138" t="s">
        <v>56</v>
      </c>
      <c r="J138">
        <v>3606.671049</v>
      </c>
      <c r="K138">
        <v>80363</v>
      </c>
      <c r="L138">
        <v>25624</v>
      </c>
      <c r="M138">
        <v>0</v>
      </c>
      <c r="N138" t="s">
        <v>56</v>
      </c>
      <c r="O138" t="s">
        <v>56</v>
      </c>
      <c r="P138">
        <v>0</v>
      </c>
      <c r="Q138">
        <v>61259</v>
      </c>
      <c r="R138">
        <v>0</v>
      </c>
      <c r="S138" t="s">
        <v>56</v>
      </c>
      <c r="T138" t="s">
        <v>56</v>
      </c>
      <c r="U138">
        <v>0</v>
      </c>
      <c r="V138"/>
      <c r="W138"/>
      <c r="X138"/>
      <c r="Y138"/>
      <c r="Z138"/>
      <c r="AA138"/>
      <c r="AB138"/>
      <c r="AC138"/>
      <c r="AD138"/>
      <c r="AE138"/>
      <c r="AF138"/>
      <c r="AG138"/>
      <c r="AH138"/>
      <c r="AI138"/>
      <c r="AJ138"/>
      <c r="AL138"/>
      <c r="AM138"/>
      <c r="AN138"/>
      <c r="AO138"/>
      <c r="AP138"/>
    </row>
    <row r="139" spans="1:42" x14ac:dyDescent="0.2">
      <c r="A139">
        <v>3</v>
      </c>
      <c r="B139" s="33" t="s">
        <v>93</v>
      </c>
      <c r="C139" t="s">
        <v>16</v>
      </c>
      <c r="D139">
        <v>50</v>
      </c>
      <c r="E139">
        <v>200</v>
      </c>
      <c r="F139">
        <v>0</v>
      </c>
      <c r="G139" t="s">
        <v>56</v>
      </c>
      <c r="H139" t="s">
        <v>56</v>
      </c>
      <c r="I139" t="s">
        <v>56</v>
      </c>
      <c r="J139">
        <v>3611.179971</v>
      </c>
      <c r="K139">
        <v>3488</v>
      </c>
      <c r="L139">
        <v>5846</v>
      </c>
      <c r="M139">
        <v>0</v>
      </c>
      <c r="N139" t="s">
        <v>56</v>
      </c>
      <c r="O139" t="s">
        <v>56</v>
      </c>
      <c r="P139">
        <v>1</v>
      </c>
      <c r="Q139">
        <v>8998</v>
      </c>
      <c r="R139">
        <v>1</v>
      </c>
      <c r="S139" t="s">
        <v>56</v>
      </c>
      <c r="T139" t="s">
        <v>56</v>
      </c>
      <c r="U139">
        <v>3484.8083059999999</v>
      </c>
      <c r="V139"/>
      <c r="W139"/>
      <c r="X139"/>
      <c r="Y139"/>
      <c r="Z139"/>
      <c r="AA139"/>
      <c r="AB139"/>
      <c r="AC139"/>
      <c r="AD139"/>
      <c r="AE139"/>
      <c r="AF139"/>
      <c r="AG139"/>
      <c r="AH139"/>
      <c r="AI139"/>
      <c r="AJ139"/>
      <c r="AL139"/>
      <c r="AM139"/>
      <c r="AN139"/>
      <c r="AO139"/>
      <c r="AP139"/>
    </row>
    <row r="140" spans="1:42" x14ac:dyDescent="0.2">
      <c r="A140">
        <v>3</v>
      </c>
      <c r="B140" s="33" t="s">
        <v>93</v>
      </c>
      <c r="C140" t="s">
        <v>17</v>
      </c>
      <c r="D140">
        <v>50</v>
      </c>
      <c r="E140">
        <v>200</v>
      </c>
      <c r="F140">
        <v>0</v>
      </c>
      <c r="G140" t="s">
        <v>56</v>
      </c>
      <c r="H140" t="s">
        <v>56</v>
      </c>
      <c r="I140" t="s">
        <v>56</v>
      </c>
      <c r="J140">
        <v>25.809683</v>
      </c>
      <c r="K140">
        <v>405</v>
      </c>
      <c r="L140">
        <v>60</v>
      </c>
      <c r="M140">
        <v>3</v>
      </c>
      <c r="N140" t="s">
        <v>56</v>
      </c>
      <c r="O140" t="s">
        <v>56</v>
      </c>
      <c r="P140">
        <v>0</v>
      </c>
      <c r="Q140">
        <v>164</v>
      </c>
      <c r="R140">
        <v>0</v>
      </c>
      <c r="S140" t="s">
        <v>56</v>
      </c>
      <c r="T140" t="s">
        <v>56</v>
      </c>
      <c r="U140">
        <v>0</v>
      </c>
      <c r="V140"/>
      <c r="W140"/>
      <c r="X140"/>
      <c r="Y140"/>
      <c r="Z140"/>
      <c r="AA140"/>
      <c r="AB140"/>
      <c r="AC140"/>
      <c r="AD140"/>
      <c r="AE140"/>
      <c r="AF140"/>
      <c r="AG140"/>
      <c r="AH140"/>
      <c r="AI140"/>
      <c r="AJ140"/>
      <c r="AL140"/>
      <c r="AM140"/>
      <c r="AN140"/>
      <c r="AO140"/>
      <c r="AP140"/>
    </row>
    <row r="141" spans="1:42" x14ac:dyDescent="0.2">
      <c r="A141">
        <v>3</v>
      </c>
      <c r="B141" s="33" t="s">
        <v>93</v>
      </c>
      <c r="C141" t="s">
        <v>18</v>
      </c>
      <c r="D141">
        <v>50</v>
      </c>
      <c r="E141">
        <v>200</v>
      </c>
      <c r="F141">
        <v>0</v>
      </c>
      <c r="G141" t="s">
        <v>56</v>
      </c>
      <c r="H141" t="s">
        <v>56</v>
      </c>
      <c r="I141" t="s">
        <v>56</v>
      </c>
      <c r="J141">
        <v>3605.5204840000001</v>
      </c>
      <c r="K141">
        <v>99744</v>
      </c>
      <c r="L141">
        <v>19660</v>
      </c>
      <c r="M141">
        <v>0</v>
      </c>
      <c r="N141" t="s">
        <v>56</v>
      </c>
      <c r="O141" t="s">
        <v>56</v>
      </c>
      <c r="P141">
        <v>0</v>
      </c>
      <c r="Q141">
        <v>89149</v>
      </c>
      <c r="R141">
        <v>0</v>
      </c>
      <c r="S141" t="s">
        <v>56</v>
      </c>
      <c r="T141" t="s">
        <v>56</v>
      </c>
      <c r="U141">
        <v>0</v>
      </c>
      <c r="V141"/>
      <c r="W141"/>
      <c r="X141"/>
      <c r="Y141"/>
      <c r="Z141"/>
      <c r="AA141"/>
      <c r="AB141"/>
      <c r="AC141"/>
      <c r="AD141"/>
      <c r="AE141"/>
      <c r="AF141"/>
      <c r="AG141"/>
      <c r="AH141"/>
      <c r="AI141"/>
      <c r="AJ141"/>
      <c r="AL141"/>
      <c r="AM141"/>
      <c r="AN141"/>
      <c r="AO141"/>
      <c r="AP141"/>
    </row>
    <row r="142" spans="1:42" x14ac:dyDescent="0.2">
      <c r="A142">
        <v>3</v>
      </c>
      <c r="B142" s="33" t="s">
        <v>93</v>
      </c>
      <c r="C142" t="s">
        <v>19</v>
      </c>
      <c r="D142">
        <v>50</v>
      </c>
      <c r="E142">
        <v>200</v>
      </c>
      <c r="F142">
        <v>0</v>
      </c>
      <c r="G142" t="s">
        <v>56</v>
      </c>
      <c r="H142" t="s">
        <v>56</v>
      </c>
      <c r="I142" t="s">
        <v>56</v>
      </c>
      <c r="J142">
        <v>3608.8584599999999</v>
      </c>
      <c r="K142">
        <v>71358</v>
      </c>
      <c r="L142">
        <v>27127</v>
      </c>
      <c r="M142">
        <v>0</v>
      </c>
      <c r="N142" t="s">
        <v>56</v>
      </c>
      <c r="O142" t="s">
        <v>56</v>
      </c>
      <c r="P142">
        <v>0</v>
      </c>
      <c r="Q142">
        <v>61033</v>
      </c>
      <c r="R142">
        <v>0</v>
      </c>
      <c r="S142" t="s">
        <v>56</v>
      </c>
      <c r="T142" t="s">
        <v>56</v>
      </c>
      <c r="U142">
        <v>0</v>
      </c>
      <c r="V142"/>
      <c r="W142"/>
      <c r="X142"/>
      <c r="Y142"/>
      <c r="Z142"/>
      <c r="AA142"/>
      <c r="AB142"/>
      <c r="AC142"/>
      <c r="AD142"/>
      <c r="AE142"/>
      <c r="AF142"/>
      <c r="AG142"/>
      <c r="AH142"/>
      <c r="AI142"/>
      <c r="AJ142"/>
      <c r="AL142"/>
      <c r="AM142"/>
      <c r="AN142"/>
      <c r="AO142"/>
      <c r="AP142"/>
    </row>
    <row r="143" spans="1:42" x14ac:dyDescent="0.2">
      <c r="A143">
        <v>3</v>
      </c>
      <c r="B143" s="33" t="s">
        <v>93</v>
      </c>
      <c r="C143" t="s">
        <v>20</v>
      </c>
      <c r="D143">
        <v>50</v>
      </c>
      <c r="E143">
        <v>200</v>
      </c>
      <c r="F143">
        <v>0</v>
      </c>
      <c r="G143" t="s">
        <v>56</v>
      </c>
      <c r="H143" t="s">
        <v>56</v>
      </c>
      <c r="I143" t="s">
        <v>56</v>
      </c>
      <c r="J143">
        <v>3608.586605</v>
      </c>
      <c r="K143">
        <v>61038</v>
      </c>
      <c r="L143">
        <v>28695</v>
      </c>
      <c r="M143">
        <v>0</v>
      </c>
      <c r="N143" t="s">
        <v>56</v>
      </c>
      <c r="O143" t="s">
        <v>56</v>
      </c>
      <c r="P143">
        <v>0</v>
      </c>
      <c r="Q143">
        <v>111013</v>
      </c>
      <c r="R143">
        <v>0</v>
      </c>
      <c r="S143" t="s">
        <v>56</v>
      </c>
      <c r="T143" t="s">
        <v>56</v>
      </c>
      <c r="U143">
        <v>0</v>
      </c>
      <c r="V143" s="28">
        <f t="shared" ref="V143:AA143" si="38">IFERROR(AVERAGE(G132:G143),"")</f>
        <v>5475.9088000000002</v>
      </c>
      <c r="W143" s="15">
        <f t="shared" si="38"/>
        <v>6507</v>
      </c>
      <c r="X143" s="15">
        <f t="shared" si="38"/>
        <v>0.15845899999999999</v>
      </c>
      <c r="Y143" s="15">
        <f t="shared" si="38"/>
        <v>1861.61613175</v>
      </c>
      <c r="Z143" s="15">
        <f t="shared" si="38"/>
        <v>40949.916666666664</v>
      </c>
      <c r="AA143" s="15">
        <f t="shared" si="38"/>
        <v>11467.166666666666</v>
      </c>
      <c r="AB143" s="15">
        <f t="shared" ref="AB143:AG143" si="39">IFERROR(AVERAGE(P132:P143),"")</f>
        <v>1.75</v>
      </c>
      <c r="AC143" s="15">
        <f t="shared" si="39"/>
        <v>35775.666666666664</v>
      </c>
      <c r="AD143" s="15">
        <f t="shared" si="39"/>
        <v>1.25</v>
      </c>
      <c r="AE143" s="15">
        <f t="shared" si="39"/>
        <v>2402.2769210000001</v>
      </c>
      <c r="AF143" s="15">
        <f t="shared" si="39"/>
        <v>2402.2848589999999</v>
      </c>
      <c r="AG143" s="15">
        <f t="shared" si="39"/>
        <v>305.48940708333333</v>
      </c>
      <c r="AH143" s="15">
        <f>IFERROR(AVERAGE(N132:N143),"")</f>
        <v>7</v>
      </c>
      <c r="AI143" s="15">
        <f>IFERROR(AVERAGE(O132:O143),"")</f>
        <v>3</v>
      </c>
      <c r="AJ143" s="28">
        <f>AVERAGE(M132:M143)</f>
        <v>1.5833333333333333</v>
      </c>
      <c r="AK143">
        <f>COUNTA(D132:D143)</f>
        <v>12</v>
      </c>
      <c r="AL143" s="16">
        <f>COUNTIF(M132:M143,"=2")</f>
        <v>0</v>
      </c>
      <c r="AM143" s="16">
        <f>COUNTIF(M132:M143,"=1")</f>
        <v>1</v>
      </c>
      <c r="AN143" s="16">
        <f>COUNTIF(M132:M143,"=0")</f>
        <v>5</v>
      </c>
      <c r="AO143" s="16">
        <f>COUNTIF(M132:M143,"=3")</f>
        <v>6</v>
      </c>
      <c r="AP143" s="16">
        <f>COUNTIF(M132:M143,"=")</f>
        <v>0</v>
      </c>
    </row>
    <row r="144" spans="1:42" x14ac:dyDescent="0.2">
      <c r="A144">
        <v>3</v>
      </c>
      <c r="B144" s="33" t="s">
        <v>94</v>
      </c>
      <c r="C144" t="s">
        <v>21</v>
      </c>
      <c r="D144">
        <v>50</v>
      </c>
      <c r="E144">
        <v>200</v>
      </c>
      <c r="F144">
        <v>0</v>
      </c>
      <c r="G144" t="s">
        <v>56</v>
      </c>
      <c r="H144" t="s">
        <v>56</v>
      </c>
      <c r="I144" t="s">
        <v>56</v>
      </c>
      <c r="J144">
        <v>3.5222280000000001</v>
      </c>
      <c r="K144">
        <v>0</v>
      </c>
      <c r="L144">
        <v>1</v>
      </c>
      <c r="M144">
        <v>3</v>
      </c>
      <c r="N144" t="s">
        <v>56</v>
      </c>
      <c r="O144" t="s">
        <v>56</v>
      </c>
      <c r="P144">
        <v>0</v>
      </c>
      <c r="Q144">
        <v>1</v>
      </c>
      <c r="R144">
        <v>0</v>
      </c>
      <c r="S144" t="s">
        <v>56</v>
      </c>
      <c r="T144" t="s">
        <v>56</v>
      </c>
      <c r="U144">
        <v>0</v>
      </c>
      <c r="V144"/>
      <c r="W144"/>
      <c r="X144"/>
      <c r="Y144"/>
      <c r="Z144"/>
      <c r="AA144"/>
      <c r="AB144"/>
      <c r="AC144"/>
      <c r="AD144"/>
      <c r="AE144"/>
      <c r="AF144"/>
      <c r="AG144"/>
      <c r="AH144"/>
      <c r="AI144"/>
      <c r="AJ144"/>
      <c r="AL144"/>
      <c r="AM144"/>
      <c r="AN144"/>
      <c r="AO144"/>
      <c r="AP144"/>
    </row>
    <row r="145" spans="1:42" x14ac:dyDescent="0.2">
      <c r="A145">
        <v>3</v>
      </c>
      <c r="B145" s="33" t="s">
        <v>94</v>
      </c>
      <c r="C145" t="s">
        <v>22</v>
      </c>
      <c r="D145">
        <v>50</v>
      </c>
      <c r="E145">
        <v>200</v>
      </c>
      <c r="F145">
        <v>0</v>
      </c>
      <c r="G145" t="s">
        <v>56</v>
      </c>
      <c r="H145" t="s">
        <v>56</v>
      </c>
      <c r="I145" t="s">
        <v>56</v>
      </c>
      <c r="J145">
        <v>3601.044778</v>
      </c>
      <c r="K145">
        <v>236134</v>
      </c>
      <c r="L145">
        <v>8319</v>
      </c>
      <c r="M145">
        <v>0</v>
      </c>
      <c r="N145" t="s">
        <v>56</v>
      </c>
      <c r="O145" t="s">
        <v>56</v>
      </c>
      <c r="P145">
        <v>0</v>
      </c>
      <c r="Q145">
        <v>35455</v>
      </c>
      <c r="R145">
        <v>0</v>
      </c>
      <c r="S145" t="s">
        <v>56</v>
      </c>
      <c r="T145" t="s">
        <v>56</v>
      </c>
      <c r="U145">
        <v>0</v>
      </c>
      <c r="V145"/>
      <c r="W145"/>
      <c r="X145"/>
      <c r="Y145"/>
      <c r="Z145"/>
      <c r="AA145"/>
      <c r="AB145"/>
      <c r="AC145"/>
      <c r="AD145"/>
      <c r="AE145"/>
      <c r="AF145"/>
      <c r="AG145"/>
      <c r="AH145"/>
      <c r="AI145"/>
      <c r="AJ145"/>
      <c r="AL145"/>
      <c r="AM145"/>
      <c r="AN145"/>
      <c r="AO145"/>
      <c r="AP145"/>
    </row>
    <row r="146" spans="1:42" x14ac:dyDescent="0.2">
      <c r="A146">
        <v>3</v>
      </c>
      <c r="B146" s="33" t="s">
        <v>94</v>
      </c>
      <c r="C146" t="s">
        <v>23</v>
      </c>
      <c r="D146">
        <v>50</v>
      </c>
      <c r="E146">
        <v>200</v>
      </c>
      <c r="F146">
        <v>0</v>
      </c>
      <c r="G146" t="s">
        <v>56</v>
      </c>
      <c r="H146" t="s">
        <v>56</v>
      </c>
      <c r="I146" t="s">
        <v>56</v>
      </c>
      <c r="J146">
        <v>3603.348798</v>
      </c>
      <c r="K146">
        <v>152056</v>
      </c>
      <c r="L146">
        <v>17870</v>
      </c>
      <c r="M146">
        <v>0</v>
      </c>
      <c r="N146" t="s">
        <v>56</v>
      </c>
      <c r="O146" t="s">
        <v>56</v>
      </c>
      <c r="P146">
        <v>0</v>
      </c>
      <c r="Q146">
        <v>109022</v>
      </c>
      <c r="R146">
        <v>0</v>
      </c>
      <c r="S146" t="s">
        <v>56</v>
      </c>
      <c r="T146" t="s">
        <v>56</v>
      </c>
      <c r="U146">
        <v>0</v>
      </c>
      <c r="V146"/>
      <c r="W146"/>
      <c r="X146"/>
      <c r="Y146"/>
      <c r="Z146"/>
      <c r="AA146"/>
      <c r="AB146"/>
      <c r="AC146"/>
      <c r="AD146"/>
      <c r="AE146"/>
      <c r="AF146"/>
      <c r="AG146"/>
      <c r="AH146"/>
      <c r="AI146"/>
      <c r="AJ146"/>
      <c r="AL146"/>
      <c r="AM146"/>
      <c r="AN146"/>
      <c r="AO146"/>
      <c r="AP146"/>
    </row>
    <row r="147" spans="1:42" x14ac:dyDescent="0.2">
      <c r="A147">
        <v>3</v>
      </c>
      <c r="B147" s="33" t="s">
        <v>94</v>
      </c>
      <c r="C147" t="s">
        <v>24</v>
      </c>
      <c r="D147">
        <v>50</v>
      </c>
      <c r="E147">
        <v>200</v>
      </c>
      <c r="F147">
        <v>0</v>
      </c>
      <c r="G147" t="s">
        <v>56</v>
      </c>
      <c r="H147" t="s">
        <v>56</v>
      </c>
      <c r="I147" t="s">
        <v>56</v>
      </c>
      <c r="J147">
        <v>3607.634485</v>
      </c>
      <c r="K147">
        <v>121147</v>
      </c>
      <c r="L147">
        <v>28325</v>
      </c>
      <c r="M147">
        <v>0</v>
      </c>
      <c r="N147" t="s">
        <v>56</v>
      </c>
      <c r="O147" t="s">
        <v>56</v>
      </c>
      <c r="P147">
        <v>214</v>
      </c>
      <c r="Q147">
        <v>146515</v>
      </c>
      <c r="R147">
        <v>214</v>
      </c>
      <c r="S147" t="s">
        <v>56</v>
      </c>
      <c r="T147" t="s">
        <v>56</v>
      </c>
      <c r="U147">
        <v>20.178167999999999</v>
      </c>
      <c r="V147"/>
      <c r="W147"/>
      <c r="X147"/>
      <c r="Y147"/>
      <c r="Z147"/>
      <c r="AA147"/>
      <c r="AB147"/>
      <c r="AC147"/>
      <c r="AD147"/>
      <c r="AE147"/>
      <c r="AF147"/>
      <c r="AG147"/>
      <c r="AH147"/>
      <c r="AI147"/>
      <c r="AJ147"/>
      <c r="AL147"/>
      <c r="AM147"/>
      <c r="AN147"/>
      <c r="AO147"/>
      <c r="AP147"/>
    </row>
    <row r="148" spans="1:42" x14ac:dyDescent="0.2">
      <c r="A148">
        <v>3</v>
      </c>
      <c r="B148" s="33" t="s">
        <v>94</v>
      </c>
      <c r="C148" t="s">
        <v>25</v>
      </c>
      <c r="D148">
        <v>50</v>
      </c>
      <c r="E148">
        <v>200</v>
      </c>
      <c r="F148">
        <v>0</v>
      </c>
      <c r="G148" t="s">
        <v>56</v>
      </c>
      <c r="H148" t="s">
        <v>56</v>
      </c>
      <c r="I148" t="s">
        <v>56</v>
      </c>
      <c r="J148">
        <v>3600.65229</v>
      </c>
      <c r="K148">
        <v>457654</v>
      </c>
      <c r="L148">
        <v>4890</v>
      </c>
      <c r="M148">
        <v>0</v>
      </c>
      <c r="N148" t="s">
        <v>56</v>
      </c>
      <c r="O148" t="s">
        <v>56</v>
      </c>
      <c r="P148">
        <v>0</v>
      </c>
      <c r="Q148">
        <v>27090</v>
      </c>
      <c r="R148">
        <v>0</v>
      </c>
      <c r="S148" t="s">
        <v>56</v>
      </c>
      <c r="T148" t="s">
        <v>56</v>
      </c>
      <c r="U148">
        <v>0</v>
      </c>
      <c r="V148"/>
      <c r="W148"/>
      <c r="X148"/>
      <c r="Y148"/>
      <c r="Z148"/>
      <c r="AA148"/>
      <c r="AB148"/>
      <c r="AC148"/>
      <c r="AD148"/>
      <c r="AE148"/>
      <c r="AF148"/>
      <c r="AG148"/>
      <c r="AH148"/>
      <c r="AI148"/>
      <c r="AJ148"/>
      <c r="AL148"/>
      <c r="AM148"/>
      <c r="AN148"/>
      <c r="AO148"/>
      <c r="AP148"/>
    </row>
    <row r="149" spans="1:42" x14ac:dyDescent="0.2">
      <c r="A149">
        <v>3</v>
      </c>
      <c r="B149" s="33" t="s">
        <v>94</v>
      </c>
      <c r="C149" t="s">
        <v>26</v>
      </c>
      <c r="D149">
        <v>50</v>
      </c>
      <c r="E149">
        <v>200</v>
      </c>
      <c r="F149">
        <v>0</v>
      </c>
      <c r="G149" t="s">
        <v>56</v>
      </c>
      <c r="H149" t="s">
        <v>56</v>
      </c>
      <c r="I149" t="s">
        <v>56</v>
      </c>
      <c r="J149">
        <v>3600.9959909999998</v>
      </c>
      <c r="K149">
        <v>385496</v>
      </c>
      <c r="L149">
        <v>9379</v>
      </c>
      <c r="M149">
        <v>0</v>
      </c>
      <c r="N149" t="s">
        <v>56</v>
      </c>
      <c r="O149" t="s">
        <v>56</v>
      </c>
      <c r="P149">
        <v>0</v>
      </c>
      <c r="Q149">
        <v>47312</v>
      </c>
      <c r="R149">
        <v>0</v>
      </c>
      <c r="S149" t="s">
        <v>56</v>
      </c>
      <c r="T149" t="s">
        <v>56</v>
      </c>
      <c r="U149">
        <v>0</v>
      </c>
      <c r="V149"/>
      <c r="W149"/>
      <c r="X149"/>
      <c r="Y149"/>
      <c r="Z149"/>
      <c r="AA149"/>
      <c r="AB149"/>
      <c r="AC149"/>
      <c r="AD149"/>
      <c r="AE149"/>
      <c r="AF149"/>
      <c r="AG149"/>
      <c r="AH149"/>
      <c r="AI149"/>
      <c r="AJ149"/>
      <c r="AL149"/>
      <c r="AM149"/>
      <c r="AN149"/>
      <c r="AO149"/>
      <c r="AP149"/>
    </row>
    <row r="150" spans="1:42" x14ac:dyDescent="0.2">
      <c r="A150">
        <v>3</v>
      </c>
      <c r="B150" s="33" t="s">
        <v>94</v>
      </c>
      <c r="C150" t="s">
        <v>27</v>
      </c>
      <c r="D150">
        <v>50</v>
      </c>
      <c r="E150">
        <v>200</v>
      </c>
      <c r="F150">
        <v>0</v>
      </c>
      <c r="G150" t="s">
        <v>56</v>
      </c>
      <c r="H150" t="s">
        <v>56</v>
      </c>
      <c r="I150" t="s">
        <v>56</v>
      </c>
      <c r="J150">
        <v>3604.9221680000001</v>
      </c>
      <c r="K150">
        <v>128874</v>
      </c>
      <c r="L150">
        <v>22118</v>
      </c>
      <c r="M150">
        <v>0</v>
      </c>
      <c r="N150" t="s">
        <v>56</v>
      </c>
      <c r="O150" t="s">
        <v>56</v>
      </c>
      <c r="P150">
        <v>0</v>
      </c>
      <c r="Q150">
        <v>117241</v>
      </c>
      <c r="R150">
        <v>0</v>
      </c>
      <c r="S150" t="s">
        <v>56</v>
      </c>
      <c r="T150" t="s">
        <v>56</v>
      </c>
      <c r="U150">
        <v>0</v>
      </c>
      <c r="V150"/>
      <c r="W150"/>
      <c r="X150"/>
      <c r="Y150"/>
      <c r="Z150"/>
      <c r="AA150"/>
      <c r="AB150"/>
      <c r="AC150"/>
      <c r="AD150"/>
      <c r="AE150"/>
      <c r="AF150"/>
      <c r="AG150"/>
      <c r="AH150"/>
      <c r="AI150"/>
      <c r="AJ150"/>
      <c r="AL150"/>
      <c r="AM150"/>
      <c r="AN150"/>
      <c r="AO150"/>
      <c r="AP150"/>
    </row>
    <row r="151" spans="1:42" x14ac:dyDescent="0.2">
      <c r="A151">
        <v>3</v>
      </c>
      <c r="B151" s="33" t="s">
        <v>94</v>
      </c>
      <c r="C151" t="s">
        <v>28</v>
      </c>
      <c r="D151">
        <v>50</v>
      </c>
      <c r="E151">
        <v>200</v>
      </c>
      <c r="F151">
        <v>0</v>
      </c>
      <c r="G151" t="s">
        <v>56</v>
      </c>
      <c r="H151" t="s">
        <v>56</v>
      </c>
      <c r="I151" t="s">
        <v>56</v>
      </c>
      <c r="J151">
        <v>3607.3048140000001</v>
      </c>
      <c r="K151">
        <v>113839</v>
      </c>
      <c r="L151">
        <v>23312</v>
      </c>
      <c r="M151">
        <v>0</v>
      </c>
      <c r="N151" t="s">
        <v>56</v>
      </c>
      <c r="O151" t="s">
        <v>56</v>
      </c>
      <c r="P151">
        <v>34</v>
      </c>
      <c r="Q151">
        <v>98371</v>
      </c>
      <c r="R151">
        <v>34</v>
      </c>
      <c r="S151" t="s">
        <v>56</v>
      </c>
      <c r="T151" t="s">
        <v>56</v>
      </c>
      <c r="U151">
        <v>5.3283779999999998</v>
      </c>
      <c r="V151" s="28" t="str">
        <f t="shared" ref="V151:AA151" si="40">IFERROR(AVERAGE(G144:G151),"")</f>
        <v/>
      </c>
      <c r="W151" s="15" t="str">
        <f t="shared" si="40"/>
        <v/>
      </c>
      <c r="X151" s="15" t="str">
        <f t="shared" si="40"/>
        <v/>
      </c>
      <c r="Y151" s="15">
        <f t="shared" si="40"/>
        <v>3153.6781940000001</v>
      </c>
      <c r="Z151" s="15">
        <f t="shared" si="40"/>
        <v>199400</v>
      </c>
      <c r="AA151" s="15">
        <f t="shared" si="40"/>
        <v>14276.75</v>
      </c>
      <c r="AB151" s="15">
        <f t="shared" ref="AB151:AG151" si="41">IFERROR(AVERAGE(P144:P151),"")</f>
        <v>31</v>
      </c>
      <c r="AC151" s="15">
        <f t="shared" si="41"/>
        <v>72625.875</v>
      </c>
      <c r="AD151" s="15">
        <f t="shared" si="41"/>
        <v>31</v>
      </c>
      <c r="AE151" s="15" t="str">
        <f t="shared" si="41"/>
        <v/>
      </c>
      <c r="AF151" s="15" t="str">
        <f t="shared" si="41"/>
        <v/>
      </c>
      <c r="AG151" s="15">
        <f t="shared" si="41"/>
        <v>3.18831825</v>
      </c>
      <c r="AH151" s="15" t="str">
        <f>IFERROR(AVERAGE(N144:N151),"")</f>
        <v/>
      </c>
      <c r="AI151" s="15" t="str">
        <f>IFERROR(AVERAGE(O144:O151),"")</f>
        <v/>
      </c>
      <c r="AJ151" s="28">
        <f>AVERAGE(M144:M151)</f>
        <v>0.375</v>
      </c>
      <c r="AK151">
        <f>COUNTA(D144:D151)</f>
        <v>8</v>
      </c>
      <c r="AL151" s="16">
        <f>COUNTIF(M144:M151,"=2")</f>
        <v>0</v>
      </c>
      <c r="AM151" s="16">
        <f>COUNTIF(M144:M151,"=1")</f>
        <v>0</v>
      </c>
      <c r="AN151" s="16">
        <f>COUNTIF(M144:M151,"=0")</f>
        <v>7</v>
      </c>
      <c r="AO151" s="16">
        <f>COUNTIF(M144:M151,"=3")</f>
        <v>1</v>
      </c>
      <c r="AP151" s="16">
        <f>COUNTIF(M144:M151,"=")</f>
        <v>0</v>
      </c>
    </row>
    <row r="152" spans="1:42" x14ac:dyDescent="0.2">
      <c r="A152">
        <v>3</v>
      </c>
      <c r="B152" s="33" t="s">
        <v>95</v>
      </c>
      <c r="C152" t="s">
        <v>29</v>
      </c>
      <c r="D152">
        <v>50</v>
      </c>
      <c r="E152">
        <v>700</v>
      </c>
      <c r="F152">
        <v>0</v>
      </c>
      <c r="G152">
        <v>3602</v>
      </c>
      <c r="H152">
        <v>3602</v>
      </c>
      <c r="I152">
        <v>0</v>
      </c>
      <c r="J152">
        <v>0.54602700000000004</v>
      </c>
      <c r="K152">
        <v>0</v>
      </c>
      <c r="L152">
        <v>0</v>
      </c>
      <c r="M152">
        <v>2</v>
      </c>
      <c r="N152">
        <v>3</v>
      </c>
      <c r="O152">
        <v>3</v>
      </c>
      <c r="P152">
        <v>2</v>
      </c>
      <c r="Q152">
        <v>0</v>
      </c>
      <c r="R152">
        <v>0</v>
      </c>
      <c r="S152">
        <v>0.53960300000000005</v>
      </c>
      <c r="T152">
        <v>0.53967200000000004</v>
      </c>
      <c r="U152">
        <v>0.112912</v>
      </c>
      <c r="V152"/>
      <c r="W152"/>
      <c r="X152"/>
      <c r="Y152"/>
      <c r="Z152"/>
      <c r="AA152"/>
      <c r="AB152"/>
      <c r="AC152"/>
      <c r="AD152"/>
      <c r="AE152"/>
      <c r="AF152"/>
      <c r="AG152"/>
      <c r="AH152"/>
      <c r="AI152"/>
      <c r="AJ152"/>
      <c r="AL152"/>
      <c r="AM152"/>
      <c r="AN152"/>
      <c r="AO152"/>
      <c r="AP152"/>
    </row>
    <row r="153" spans="1:42" x14ac:dyDescent="0.2">
      <c r="A153">
        <v>3</v>
      </c>
      <c r="B153" s="33" t="s">
        <v>95</v>
      </c>
      <c r="C153" t="s">
        <v>30</v>
      </c>
      <c r="D153">
        <v>50</v>
      </c>
      <c r="E153">
        <v>700</v>
      </c>
      <c r="F153">
        <v>0</v>
      </c>
      <c r="G153">
        <v>3602</v>
      </c>
      <c r="H153">
        <v>3602</v>
      </c>
      <c r="I153">
        <v>0</v>
      </c>
      <c r="J153">
        <v>3.560422</v>
      </c>
      <c r="K153">
        <v>0</v>
      </c>
      <c r="L153">
        <v>9</v>
      </c>
      <c r="M153">
        <v>2</v>
      </c>
      <c r="N153">
        <v>3</v>
      </c>
      <c r="O153">
        <v>3</v>
      </c>
      <c r="P153">
        <v>14</v>
      </c>
      <c r="Q153">
        <v>23</v>
      </c>
      <c r="R153">
        <v>5</v>
      </c>
      <c r="S153">
        <v>3.1902680000000001</v>
      </c>
      <c r="T153">
        <v>3.190353</v>
      </c>
      <c r="U153">
        <v>1.82409</v>
      </c>
      <c r="V153"/>
      <c r="W153"/>
      <c r="X153"/>
      <c r="Y153"/>
      <c r="Z153"/>
      <c r="AA153"/>
      <c r="AB153"/>
      <c r="AC153"/>
      <c r="AD153"/>
      <c r="AE153"/>
      <c r="AF153"/>
      <c r="AG153"/>
      <c r="AH153"/>
      <c r="AI153"/>
      <c r="AJ153"/>
      <c r="AL153"/>
      <c r="AM153"/>
      <c r="AN153"/>
      <c r="AO153"/>
      <c r="AP153"/>
    </row>
    <row r="154" spans="1:42" x14ac:dyDescent="0.2">
      <c r="A154">
        <v>3</v>
      </c>
      <c r="B154" s="33" t="s">
        <v>95</v>
      </c>
      <c r="C154" t="s">
        <v>31</v>
      </c>
      <c r="D154">
        <v>50</v>
      </c>
      <c r="E154">
        <v>700</v>
      </c>
      <c r="F154">
        <v>0</v>
      </c>
      <c r="G154">
        <v>3598</v>
      </c>
      <c r="H154">
        <v>3598</v>
      </c>
      <c r="I154">
        <v>0</v>
      </c>
      <c r="J154">
        <v>10.823209</v>
      </c>
      <c r="K154">
        <v>1011</v>
      </c>
      <c r="L154">
        <v>105</v>
      </c>
      <c r="M154">
        <v>2</v>
      </c>
      <c r="N154">
        <v>3</v>
      </c>
      <c r="O154">
        <v>3</v>
      </c>
      <c r="P154">
        <v>29</v>
      </c>
      <c r="Q154">
        <v>187</v>
      </c>
      <c r="R154">
        <v>13</v>
      </c>
      <c r="S154">
        <v>9.032921</v>
      </c>
      <c r="T154">
        <v>9.0330569999999994</v>
      </c>
      <c r="U154">
        <v>5.0926099999999996</v>
      </c>
      <c r="V154"/>
      <c r="W154"/>
      <c r="X154"/>
      <c r="Y154"/>
      <c r="Z154"/>
      <c r="AA154"/>
      <c r="AB154"/>
      <c r="AC154"/>
      <c r="AD154"/>
      <c r="AE154"/>
      <c r="AF154"/>
      <c r="AG154"/>
      <c r="AH154"/>
      <c r="AI154"/>
      <c r="AJ154"/>
      <c r="AL154"/>
      <c r="AM154"/>
      <c r="AN154"/>
      <c r="AO154"/>
      <c r="AP154"/>
    </row>
    <row r="155" spans="1:42" x14ac:dyDescent="0.2">
      <c r="A155">
        <v>3</v>
      </c>
      <c r="B155" s="33" t="s">
        <v>95</v>
      </c>
      <c r="C155" t="s">
        <v>32</v>
      </c>
      <c r="D155">
        <v>50</v>
      </c>
      <c r="E155">
        <v>700</v>
      </c>
      <c r="F155">
        <v>0</v>
      </c>
      <c r="G155">
        <v>3501</v>
      </c>
      <c r="H155">
        <v>3501</v>
      </c>
      <c r="I155">
        <v>0</v>
      </c>
      <c r="J155">
        <v>14.252419</v>
      </c>
      <c r="K155">
        <v>2830</v>
      </c>
      <c r="L155">
        <v>239</v>
      </c>
      <c r="M155">
        <v>2</v>
      </c>
      <c r="N155">
        <v>2</v>
      </c>
      <c r="O155">
        <v>2</v>
      </c>
      <c r="P155">
        <v>83</v>
      </c>
      <c r="Q155">
        <v>534</v>
      </c>
      <c r="R155">
        <v>68</v>
      </c>
      <c r="S155">
        <v>13.269601</v>
      </c>
      <c r="T155">
        <v>13.269781</v>
      </c>
      <c r="U155">
        <v>5.9530149999999997</v>
      </c>
      <c r="V155"/>
      <c r="W155"/>
      <c r="X155"/>
      <c r="Y155"/>
      <c r="Z155"/>
      <c r="AA155"/>
      <c r="AB155"/>
      <c r="AC155"/>
      <c r="AD155"/>
      <c r="AE155"/>
      <c r="AF155"/>
      <c r="AG155"/>
      <c r="AH155"/>
      <c r="AI155"/>
      <c r="AJ155"/>
      <c r="AL155"/>
      <c r="AM155"/>
      <c r="AN155"/>
      <c r="AO155"/>
      <c r="AP155"/>
    </row>
    <row r="156" spans="1:42" x14ac:dyDescent="0.2">
      <c r="A156">
        <v>3</v>
      </c>
      <c r="B156" s="33" t="s">
        <v>95</v>
      </c>
      <c r="C156" t="s">
        <v>33</v>
      </c>
      <c r="D156">
        <v>50</v>
      </c>
      <c r="E156">
        <v>700</v>
      </c>
      <c r="F156">
        <v>0</v>
      </c>
      <c r="G156">
        <v>3598</v>
      </c>
      <c r="H156">
        <v>3598</v>
      </c>
      <c r="I156">
        <v>0</v>
      </c>
      <c r="J156">
        <v>3.2862089999999999</v>
      </c>
      <c r="K156">
        <v>0</v>
      </c>
      <c r="L156">
        <v>6</v>
      </c>
      <c r="M156">
        <v>2</v>
      </c>
      <c r="N156">
        <v>3</v>
      </c>
      <c r="O156">
        <v>3</v>
      </c>
      <c r="P156">
        <v>61</v>
      </c>
      <c r="Q156">
        <v>7</v>
      </c>
      <c r="R156">
        <v>49</v>
      </c>
      <c r="S156">
        <v>3.2311899999999998</v>
      </c>
      <c r="T156">
        <v>3.2313450000000001</v>
      </c>
      <c r="U156">
        <v>2.2710149999999998</v>
      </c>
      <c r="V156"/>
      <c r="W156"/>
      <c r="X156"/>
      <c r="Y156"/>
      <c r="Z156"/>
      <c r="AA156"/>
      <c r="AB156"/>
      <c r="AC156"/>
      <c r="AD156"/>
      <c r="AE156"/>
      <c r="AF156"/>
      <c r="AG156"/>
      <c r="AH156"/>
      <c r="AI156"/>
      <c r="AJ156"/>
      <c r="AL156"/>
      <c r="AM156"/>
      <c r="AN156"/>
      <c r="AO156"/>
      <c r="AP156"/>
    </row>
    <row r="157" spans="1:42" x14ac:dyDescent="0.2">
      <c r="A157">
        <v>3</v>
      </c>
      <c r="B157" s="33" t="s">
        <v>95</v>
      </c>
      <c r="C157" t="s">
        <v>34</v>
      </c>
      <c r="D157">
        <v>50</v>
      </c>
      <c r="E157">
        <v>700</v>
      </c>
      <c r="F157">
        <v>0</v>
      </c>
      <c r="G157">
        <v>3598</v>
      </c>
      <c r="H157">
        <v>3598</v>
      </c>
      <c r="I157">
        <v>0</v>
      </c>
      <c r="J157">
        <v>2.4276520000000001</v>
      </c>
      <c r="K157">
        <v>0</v>
      </c>
      <c r="L157">
        <v>18</v>
      </c>
      <c r="M157">
        <v>2</v>
      </c>
      <c r="N157">
        <v>3</v>
      </c>
      <c r="O157">
        <v>3</v>
      </c>
      <c r="P157">
        <v>27</v>
      </c>
      <c r="Q157">
        <v>24</v>
      </c>
      <c r="R157">
        <v>16</v>
      </c>
      <c r="S157">
        <v>2.3733810000000002</v>
      </c>
      <c r="T157">
        <v>2.3734479999999998</v>
      </c>
      <c r="U157">
        <v>0.966665</v>
      </c>
      <c r="V157"/>
      <c r="W157"/>
      <c r="X157"/>
      <c r="Y157"/>
      <c r="Z157"/>
      <c r="AA157"/>
      <c r="AB157"/>
      <c r="AC157"/>
      <c r="AD157"/>
      <c r="AE157"/>
      <c r="AF157"/>
      <c r="AG157"/>
      <c r="AH157"/>
      <c r="AI157"/>
      <c r="AJ157"/>
      <c r="AL157"/>
      <c r="AM157"/>
      <c r="AN157"/>
      <c r="AO157"/>
      <c r="AP157"/>
    </row>
    <row r="158" spans="1:42" x14ac:dyDescent="0.2">
      <c r="A158">
        <v>3</v>
      </c>
      <c r="B158" s="33" t="s">
        <v>95</v>
      </c>
      <c r="C158" t="s">
        <v>35</v>
      </c>
      <c r="D158">
        <v>50</v>
      </c>
      <c r="E158">
        <v>700</v>
      </c>
      <c r="F158">
        <v>0</v>
      </c>
      <c r="G158">
        <v>3596</v>
      </c>
      <c r="H158">
        <v>3596</v>
      </c>
      <c r="I158">
        <v>0</v>
      </c>
      <c r="J158">
        <v>5.3200089999999998</v>
      </c>
      <c r="K158">
        <v>0</v>
      </c>
      <c r="L158">
        <v>16</v>
      </c>
      <c r="M158">
        <v>2</v>
      </c>
      <c r="N158">
        <v>3</v>
      </c>
      <c r="O158">
        <v>3</v>
      </c>
      <c r="P158">
        <v>20</v>
      </c>
      <c r="Q158">
        <v>22</v>
      </c>
      <c r="R158">
        <v>7</v>
      </c>
      <c r="S158">
        <v>5.2947980000000001</v>
      </c>
      <c r="T158">
        <v>5.294924</v>
      </c>
      <c r="U158">
        <v>3.6748980000000002</v>
      </c>
      <c r="V158"/>
      <c r="W158"/>
      <c r="X158"/>
      <c r="Y158"/>
      <c r="Z158"/>
      <c r="AA158"/>
      <c r="AB158"/>
      <c r="AC158"/>
      <c r="AD158"/>
      <c r="AE158"/>
      <c r="AF158"/>
      <c r="AG158"/>
      <c r="AH158"/>
      <c r="AI158"/>
      <c r="AJ158"/>
      <c r="AL158"/>
      <c r="AM158"/>
      <c r="AN158"/>
      <c r="AO158"/>
      <c r="AP158"/>
    </row>
    <row r="159" spans="1:42" x14ac:dyDescent="0.2">
      <c r="A159">
        <v>3</v>
      </c>
      <c r="B159" s="33" t="s">
        <v>95</v>
      </c>
      <c r="C159" t="s">
        <v>36</v>
      </c>
      <c r="D159">
        <v>50</v>
      </c>
      <c r="E159">
        <v>700</v>
      </c>
      <c r="F159">
        <v>0</v>
      </c>
      <c r="G159">
        <v>3505</v>
      </c>
      <c r="H159">
        <v>3505</v>
      </c>
      <c r="I159">
        <v>0</v>
      </c>
      <c r="J159">
        <v>1.9693529999999999</v>
      </c>
      <c r="K159">
        <v>0</v>
      </c>
      <c r="L159">
        <v>24</v>
      </c>
      <c r="M159">
        <v>2</v>
      </c>
      <c r="N159">
        <v>2</v>
      </c>
      <c r="O159">
        <v>2</v>
      </c>
      <c r="P159">
        <v>28</v>
      </c>
      <c r="Q159">
        <v>30</v>
      </c>
      <c r="R159">
        <v>23</v>
      </c>
      <c r="S159">
        <v>1.743897</v>
      </c>
      <c r="T159">
        <v>1.743973</v>
      </c>
      <c r="U159">
        <v>0.78615999999999997</v>
      </c>
      <c r="V159" s="28">
        <f t="shared" ref="V159:AA159" si="42">IFERROR(AVERAGE(G152:G159),"")</f>
        <v>3575</v>
      </c>
      <c r="W159" s="15">
        <f t="shared" si="42"/>
        <v>3575</v>
      </c>
      <c r="X159" s="15">
        <f t="shared" si="42"/>
        <v>0</v>
      </c>
      <c r="Y159" s="15">
        <f t="shared" si="42"/>
        <v>5.2731624999999998</v>
      </c>
      <c r="Z159" s="15">
        <f t="shared" si="42"/>
        <v>480.125</v>
      </c>
      <c r="AA159" s="15">
        <f t="shared" si="42"/>
        <v>52.125</v>
      </c>
      <c r="AB159" s="15">
        <f t="shared" ref="AB159:AG159" si="43">IFERROR(AVERAGE(P152:P159),"")</f>
        <v>33</v>
      </c>
      <c r="AC159" s="15">
        <f t="shared" si="43"/>
        <v>103.375</v>
      </c>
      <c r="AD159" s="15">
        <f t="shared" si="43"/>
        <v>22.625</v>
      </c>
      <c r="AE159" s="15">
        <f t="shared" si="43"/>
        <v>4.8344573749999995</v>
      </c>
      <c r="AF159" s="15">
        <f t="shared" si="43"/>
        <v>4.8345691249999998</v>
      </c>
      <c r="AG159" s="15">
        <f t="shared" si="43"/>
        <v>2.5851706249999995</v>
      </c>
      <c r="AH159" s="15">
        <f>IFERROR(AVERAGE(N152:N159),"")</f>
        <v>2.75</v>
      </c>
      <c r="AI159" s="15">
        <f>IFERROR(AVERAGE(O152:O159),"")</f>
        <v>2.75</v>
      </c>
      <c r="AJ159" s="28">
        <f>AVERAGE(M152:M159)</f>
        <v>2</v>
      </c>
      <c r="AK159">
        <f>COUNTA(D152:D159)</f>
        <v>8</v>
      </c>
      <c r="AL159" s="16">
        <f>COUNTIF(M152:M159,"=2")</f>
        <v>8</v>
      </c>
      <c r="AM159" s="16">
        <f>COUNTIF(M152:M159,"=1")</f>
        <v>0</v>
      </c>
      <c r="AN159" s="16">
        <f>COUNTIF(M152:M159,"=0")</f>
        <v>0</v>
      </c>
      <c r="AO159" s="16">
        <f>COUNTIF(M152:M159,"=3")</f>
        <v>0</v>
      </c>
      <c r="AP159" s="16">
        <f>COUNTIF(M152:M159,"=")</f>
        <v>0</v>
      </c>
    </row>
    <row r="160" spans="1:42" x14ac:dyDescent="0.2">
      <c r="A160">
        <v>3</v>
      </c>
      <c r="B160" s="33" t="s">
        <v>96</v>
      </c>
      <c r="C160" t="s">
        <v>37</v>
      </c>
      <c r="D160">
        <v>50</v>
      </c>
      <c r="E160">
        <v>1000</v>
      </c>
      <c r="F160">
        <v>0</v>
      </c>
      <c r="G160">
        <v>7919</v>
      </c>
      <c r="H160">
        <v>7919</v>
      </c>
      <c r="I160">
        <v>0</v>
      </c>
      <c r="J160">
        <v>11.098101</v>
      </c>
      <c r="K160">
        <v>0</v>
      </c>
      <c r="L160">
        <v>0</v>
      </c>
      <c r="M160">
        <v>2</v>
      </c>
      <c r="N160">
        <v>6</v>
      </c>
      <c r="O160">
        <v>3</v>
      </c>
      <c r="P160">
        <v>12</v>
      </c>
      <c r="Q160">
        <v>2</v>
      </c>
      <c r="R160">
        <v>4</v>
      </c>
      <c r="S160">
        <v>11.032002</v>
      </c>
      <c r="T160">
        <v>11.036735999999999</v>
      </c>
      <c r="U160">
        <v>6.7979609999999999</v>
      </c>
      <c r="V160"/>
      <c r="W160"/>
      <c r="X160"/>
      <c r="Y160"/>
      <c r="Z160"/>
      <c r="AA160"/>
      <c r="AB160"/>
      <c r="AC160"/>
      <c r="AD160"/>
      <c r="AE160"/>
      <c r="AF160"/>
      <c r="AG160"/>
      <c r="AH160"/>
      <c r="AI160"/>
      <c r="AJ160"/>
      <c r="AL160"/>
      <c r="AM160"/>
      <c r="AN160"/>
      <c r="AO160"/>
      <c r="AP160"/>
    </row>
    <row r="161" spans="1:42" x14ac:dyDescent="0.2">
      <c r="A161">
        <v>3</v>
      </c>
      <c r="B161" s="33" t="s">
        <v>96</v>
      </c>
      <c r="C161" t="s">
        <v>38</v>
      </c>
      <c r="D161">
        <v>50</v>
      </c>
      <c r="E161">
        <v>1000</v>
      </c>
      <c r="F161">
        <v>0</v>
      </c>
      <c r="G161">
        <v>6529.4132520000003</v>
      </c>
      <c r="H161">
        <v>6985</v>
      </c>
      <c r="I161">
        <v>6.5224000000000004E-2</v>
      </c>
      <c r="J161">
        <v>3600.45055</v>
      </c>
      <c r="K161">
        <v>548516</v>
      </c>
      <c r="L161">
        <v>4441</v>
      </c>
      <c r="M161">
        <v>1</v>
      </c>
      <c r="N161">
        <v>5</v>
      </c>
      <c r="O161">
        <v>3</v>
      </c>
      <c r="P161">
        <v>66</v>
      </c>
      <c r="Q161">
        <v>32005</v>
      </c>
      <c r="R161">
        <v>39</v>
      </c>
      <c r="S161">
        <v>3428.8835049999998</v>
      </c>
      <c r="T161">
        <v>3428.8865340000002</v>
      </c>
      <c r="U161">
        <v>98.477962000000005</v>
      </c>
      <c r="V161"/>
      <c r="W161"/>
      <c r="X161"/>
      <c r="Y161"/>
      <c r="Z161"/>
      <c r="AA161"/>
      <c r="AB161"/>
      <c r="AC161"/>
      <c r="AD161"/>
      <c r="AE161"/>
      <c r="AF161"/>
      <c r="AG161"/>
      <c r="AH161"/>
      <c r="AI161"/>
      <c r="AJ161"/>
      <c r="AL161"/>
      <c r="AM161"/>
      <c r="AN161"/>
      <c r="AO161"/>
      <c r="AP161"/>
    </row>
    <row r="162" spans="1:42" x14ac:dyDescent="0.2">
      <c r="A162">
        <v>3</v>
      </c>
      <c r="B162" s="33" t="s">
        <v>96</v>
      </c>
      <c r="C162" t="s">
        <v>39</v>
      </c>
      <c r="D162">
        <v>50</v>
      </c>
      <c r="E162">
        <v>1000</v>
      </c>
      <c r="F162">
        <v>0</v>
      </c>
      <c r="G162">
        <v>5259.1501980000003</v>
      </c>
      <c r="H162">
        <v>6059</v>
      </c>
      <c r="I162">
        <v>0.13200999999999999</v>
      </c>
      <c r="J162">
        <v>3601.3813829999999</v>
      </c>
      <c r="K162">
        <v>437344</v>
      </c>
      <c r="L162">
        <v>6742</v>
      </c>
      <c r="M162">
        <v>1</v>
      </c>
      <c r="N162">
        <v>5</v>
      </c>
      <c r="O162">
        <v>3</v>
      </c>
      <c r="P162">
        <v>89</v>
      </c>
      <c r="Q162">
        <v>82197</v>
      </c>
      <c r="R162">
        <v>55</v>
      </c>
      <c r="S162">
        <v>3103.1248930000002</v>
      </c>
      <c r="T162">
        <v>3103.1288960000002</v>
      </c>
      <c r="U162">
        <v>36.042178</v>
      </c>
      <c r="V162"/>
      <c r="W162"/>
      <c r="X162"/>
      <c r="Y162"/>
      <c r="Z162"/>
      <c r="AA162"/>
      <c r="AB162"/>
      <c r="AC162"/>
      <c r="AD162"/>
      <c r="AE162"/>
      <c r="AF162"/>
      <c r="AG162"/>
      <c r="AH162"/>
      <c r="AI162"/>
      <c r="AJ162"/>
      <c r="AL162"/>
      <c r="AM162"/>
      <c r="AN162"/>
      <c r="AO162"/>
      <c r="AP162"/>
    </row>
    <row r="163" spans="1:42" x14ac:dyDescent="0.2">
      <c r="A163">
        <v>3</v>
      </c>
      <c r="B163" s="33" t="s">
        <v>96</v>
      </c>
      <c r="C163" t="s">
        <v>40</v>
      </c>
      <c r="D163">
        <v>50</v>
      </c>
      <c r="E163">
        <v>1000</v>
      </c>
      <c r="F163">
        <v>0</v>
      </c>
      <c r="G163">
        <v>4762.5384620000004</v>
      </c>
      <c r="H163">
        <v>5094</v>
      </c>
      <c r="I163">
        <v>6.5069000000000002E-2</v>
      </c>
      <c r="J163">
        <v>3601.3250750000002</v>
      </c>
      <c r="K163">
        <v>573525</v>
      </c>
      <c r="L163">
        <v>7535</v>
      </c>
      <c r="M163">
        <v>1</v>
      </c>
      <c r="N163">
        <v>3</v>
      </c>
      <c r="O163">
        <v>3</v>
      </c>
      <c r="P163">
        <v>59</v>
      </c>
      <c r="Q163">
        <v>83196</v>
      </c>
      <c r="R163">
        <v>29</v>
      </c>
      <c r="S163">
        <v>3313.6770959999999</v>
      </c>
      <c r="T163">
        <v>3313.6774909999999</v>
      </c>
      <c r="U163">
        <v>30.138784000000001</v>
      </c>
      <c r="V163"/>
      <c r="W163"/>
      <c r="X163"/>
      <c r="Y163"/>
      <c r="Z163"/>
      <c r="AA163"/>
      <c r="AB163"/>
      <c r="AC163"/>
      <c r="AD163"/>
      <c r="AE163"/>
      <c r="AF163"/>
      <c r="AG163"/>
      <c r="AH163"/>
      <c r="AI163"/>
      <c r="AJ163"/>
      <c r="AL163"/>
      <c r="AM163"/>
      <c r="AN163"/>
      <c r="AO163"/>
      <c r="AP163"/>
    </row>
    <row r="164" spans="1:42" x14ac:dyDescent="0.2">
      <c r="A164">
        <v>3</v>
      </c>
      <c r="B164" s="33" t="s">
        <v>96</v>
      </c>
      <c r="C164" t="s">
        <v>41</v>
      </c>
      <c r="D164">
        <v>50</v>
      </c>
      <c r="E164">
        <v>1000</v>
      </c>
      <c r="F164">
        <v>0</v>
      </c>
      <c r="G164">
        <v>6901</v>
      </c>
      <c r="H164">
        <v>6901</v>
      </c>
      <c r="I164">
        <v>0</v>
      </c>
      <c r="J164">
        <v>762.91303800000003</v>
      </c>
      <c r="K164">
        <v>217730</v>
      </c>
      <c r="L164">
        <v>479</v>
      </c>
      <c r="M164">
        <v>2</v>
      </c>
      <c r="N164">
        <v>4</v>
      </c>
      <c r="O164">
        <v>3</v>
      </c>
      <c r="P164">
        <v>36</v>
      </c>
      <c r="Q164">
        <v>4945</v>
      </c>
      <c r="R164">
        <v>16</v>
      </c>
      <c r="S164">
        <v>746.28056500000002</v>
      </c>
      <c r="T164">
        <v>746.28457300000002</v>
      </c>
      <c r="U164">
        <v>34.160026999999999</v>
      </c>
      <c r="V164"/>
      <c r="W164"/>
      <c r="X164"/>
      <c r="Y164"/>
      <c r="Z164"/>
      <c r="AA164"/>
      <c r="AB164"/>
      <c r="AC164"/>
      <c r="AD164"/>
      <c r="AE164"/>
      <c r="AF164"/>
      <c r="AG164"/>
      <c r="AH164"/>
      <c r="AI164"/>
      <c r="AJ164"/>
      <c r="AL164"/>
      <c r="AM164"/>
      <c r="AN164"/>
      <c r="AO164"/>
      <c r="AP164"/>
    </row>
    <row r="165" spans="1:42" x14ac:dyDescent="0.2">
      <c r="A165">
        <v>3</v>
      </c>
      <c r="B165" s="33" t="s">
        <v>96</v>
      </c>
      <c r="C165" t="s">
        <v>42</v>
      </c>
      <c r="D165">
        <v>50</v>
      </c>
      <c r="E165">
        <v>1000</v>
      </c>
      <c r="F165">
        <v>0</v>
      </c>
      <c r="G165">
        <v>5662.9532140000001</v>
      </c>
      <c r="H165">
        <v>6324</v>
      </c>
      <c r="I165">
        <v>0.10453</v>
      </c>
      <c r="J165">
        <v>3600.812868</v>
      </c>
      <c r="K165">
        <v>396374</v>
      </c>
      <c r="L165">
        <v>6087</v>
      </c>
      <c r="M165">
        <v>1</v>
      </c>
      <c r="N165">
        <v>4</v>
      </c>
      <c r="O165">
        <v>3</v>
      </c>
      <c r="P165">
        <v>77</v>
      </c>
      <c r="Q165">
        <v>58763</v>
      </c>
      <c r="R165">
        <v>34</v>
      </c>
      <c r="S165">
        <v>3520.2570679999999</v>
      </c>
      <c r="T165">
        <v>3520.2648709999999</v>
      </c>
      <c r="U165">
        <v>368.10387400000002</v>
      </c>
      <c r="V165"/>
      <c r="W165"/>
      <c r="X165"/>
      <c r="Y165"/>
      <c r="Z165"/>
      <c r="AA165"/>
      <c r="AB165"/>
      <c r="AC165"/>
      <c r="AD165"/>
      <c r="AE165"/>
      <c r="AF165"/>
      <c r="AG165"/>
      <c r="AH165"/>
      <c r="AI165"/>
      <c r="AJ165"/>
      <c r="AL165"/>
      <c r="AM165"/>
      <c r="AN165"/>
      <c r="AO165"/>
      <c r="AP165"/>
    </row>
    <row r="166" spans="1:42" x14ac:dyDescent="0.2">
      <c r="A166">
        <v>3</v>
      </c>
      <c r="B166" s="33" t="s">
        <v>96</v>
      </c>
      <c r="C166" t="s">
        <v>43</v>
      </c>
      <c r="D166">
        <v>50</v>
      </c>
      <c r="E166">
        <v>1000</v>
      </c>
      <c r="F166">
        <v>0</v>
      </c>
      <c r="G166">
        <v>5090.2898510000005</v>
      </c>
      <c r="H166">
        <v>5785</v>
      </c>
      <c r="I166">
        <v>0.120088</v>
      </c>
      <c r="J166">
        <v>3601.9710540000001</v>
      </c>
      <c r="K166">
        <v>452430</v>
      </c>
      <c r="L166">
        <v>8953</v>
      </c>
      <c r="M166">
        <v>1</v>
      </c>
      <c r="N166">
        <v>3</v>
      </c>
      <c r="O166">
        <v>3</v>
      </c>
      <c r="P166">
        <v>124</v>
      </c>
      <c r="Q166">
        <v>84537</v>
      </c>
      <c r="R166">
        <v>80</v>
      </c>
      <c r="S166">
        <v>3406.844767</v>
      </c>
      <c r="T166">
        <v>3406.8449780000001</v>
      </c>
      <c r="U166">
        <v>201.79815500000001</v>
      </c>
      <c r="V166"/>
      <c r="W166"/>
      <c r="X166"/>
      <c r="Y166"/>
      <c r="Z166"/>
      <c r="AA166"/>
      <c r="AB166"/>
      <c r="AC166"/>
      <c r="AD166"/>
      <c r="AE166"/>
      <c r="AF166"/>
      <c r="AG166"/>
      <c r="AH166"/>
      <c r="AI166"/>
      <c r="AJ166"/>
      <c r="AL166"/>
      <c r="AM166"/>
      <c r="AN166"/>
      <c r="AO166"/>
      <c r="AP166"/>
    </row>
    <row r="167" spans="1:42" x14ac:dyDescent="0.2">
      <c r="A167">
        <v>3</v>
      </c>
      <c r="B167" s="33" t="s">
        <v>96</v>
      </c>
      <c r="C167" t="s">
        <v>44</v>
      </c>
      <c r="D167">
        <v>50</v>
      </c>
      <c r="E167">
        <v>1000</v>
      </c>
      <c r="F167">
        <v>0</v>
      </c>
      <c r="G167">
        <v>4733.5</v>
      </c>
      <c r="H167">
        <v>4885</v>
      </c>
      <c r="I167">
        <v>3.1012999999999999E-2</v>
      </c>
      <c r="J167">
        <v>3600.605462</v>
      </c>
      <c r="K167">
        <v>896010</v>
      </c>
      <c r="L167">
        <v>6095</v>
      </c>
      <c r="M167">
        <v>1</v>
      </c>
      <c r="N167">
        <v>2</v>
      </c>
      <c r="O167">
        <v>2</v>
      </c>
      <c r="P167">
        <v>31</v>
      </c>
      <c r="Q167">
        <v>42295</v>
      </c>
      <c r="R167">
        <v>16</v>
      </c>
      <c r="S167">
        <v>3291.62896</v>
      </c>
      <c r="T167">
        <v>3291.6293179999998</v>
      </c>
      <c r="U167">
        <v>234.543509</v>
      </c>
      <c r="V167"/>
      <c r="W167"/>
      <c r="X167"/>
      <c r="Y167"/>
      <c r="Z167"/>
      <c r="AA167"/>
      <c r="AB167"/>
      <c r="AC167"/>
      <c r="AD167"/>
      <c r="AE167"/>
      <c r="AF167"/>
      <c r="AG167"/>
      <c r="AH167"/>
      <c r="AI167"/>
      <c r="AJ167"/>
      <c r="AL167"/>
      <c r="AM167"/>
      <c r="AN167"/>
      <c r="AO167"/>
      <c r="AP167"/>
    </row>
    <row r="168" spans="1:42" x14ac:dyDescent="0.2">
      <c r="A168">
        <v>3</v>
      </c>
      <c r="B168" s="33" t="s">
        <v>96</v>
      </c>
      <c r="C168" t="s">
        <v>45</v>
      </c>
      <c r="D168">
        <v>50</v>
      </c>
      <c r="E168">
        <v>1000</v>
      </c>
      <c r="F168">
        <v>0</v>
      </c>
      <c r="G168">
        <v>6006</v>
      </c>
      <c r="H168">
        <v>6006</v>
      </c>
      <c r="I168">
        <v>0</v>
      </c>
      <c r="J168">
        <v>1889.48333</v>
      </c>
      <c r="K168">
        <v>434707</v>
      </c>
      <c r="L168">
        <v>1719</v>
      </c>
      <c r="M168">
        <v>2</v>
      </c>
      <c r="N168">
        <v>4</v>
      </c>
      <c r="O168">
        <v>3</v>
      </c>
      <c r="P168">
        <v>37</v>
      </c>
      <c r="Q168">
        <v>19404</v>
      </c>
      <c r="R168">
        <v>12</v>
      </c>
      <c r="S168">
        <v>1274.041948</v>
      </c>
      <c r="T168">
        <v>1274.0449000000001</v>
      </c>
      <c r="U168">
        <v>35.880932999999999</v>
      </c>
      <c r="V168"/>
      <c r="W168"/>
      <c r="X168"/>
      <c r="Y168"/>
      <c r="Z168"/>
      <c r="AA168"/>
      <c r="AB168"/>
      <c r="AC168"/>
      <c r="AD168"/>
      <c r="AE168"/>
      <c r="AF168"/>
      <c r="AG168"/>
      <c r="AH168"/>
      <c r="AI168"/>
      <c r="AJ168"/>
      <c r="AL168"/>
      <c r="AM168"/>
      <c r="AN168"/>
      <c r="AO168"/>
      <c r="AP168"/>
    </row>
    <row r="169" spans="1:42" x14ac:dyDescent="0.2">
      <c r="A169">
        <v>3</v>
      </c>
      <c r="B169" s="33" t="s">
        <v>96</v>
      </c>
      <c r="C169" t="s">
        <v>46</v>
      </c>
      <c r="D169">
        <v>50</v>
      </c>
      <c r="E169">
        <v>1000</v>
      </c>
      <c r="F169">
        <v>0</v>
      </c>
      <c r="G169">
        <v>5717.5802910000002</v>
      </c>
      <c r="H169">
        <v>6504</v>
      </c>
      <c r="I169">
        <v>0.12091300000000001</v>
      </c>
      <c r="J169">
        <v>3601.1450020000002</v>
      </c>
      <c r="K169">
        <v>527902</v>
      </c>
      <c r="L169">
        <v>6244</v>
      </c>
      <c r="M169">
        <v>1</v>
      </c>
      <c r="N169">
        <v>4</v>
      </c>
      <c r="O169">
        <v>3</v>
      </c>
      <c r="P169">
        <v>97</v>
      </c>
      <c r="Q169">
        <v>60275</v>
      </c>
      <c r="R169">
        <v>58</v>
      </c>
      <c r="S169">
        <v>3596.5559069999999</v>
      </c>
      <c r="T169">
        <v>3596.5592860000002</v>
      </c>
      <c r="U169">
        <v>22.640844999999999</v>
      </c>
      <c r="V169"/>
      <c r="W169"/>
      <c r="X169"/>
      <c r="Y169"/>
      <c r="Z169"/>
      <c r="AA169"/>
      <c r="AB169"/>
      <c r="AC169"/>
      <c r="AD169"/>
      <c r="AE169"/>
      <c r="AF169"/>
      <c r="AG169"/>
      <c r="AH169"/>
      <c r="AI169"/>
      <c r="AJ169"/>
      <c r="AL169"/>
      <c r="AM169"/>
      <c r="AN169"/>
      <c r="AO169"/>
      <c r="AP169"/>
    </row>
    <row r="170" spans="1:42" x14ac:dyDescent="0.2">
      <c r="A170">
        <v>3</v>
      </c>
      <c r="B170" s="33" t="s">
        <v>96</v>
      </c>
      <c r="C170" t="s">
        <v>47</v>
      </c>
      <c r="D170">
        <v>50</v>
      </c>
      <c r="E170">
        <v>1000</v>
      </c>
      <c r="F170">
        <v>0</v>
      </c>
      <c r="G170" t="s">
        <v>56</v>
      </c>
      <c r="H170" t="s">
        <v>56</v>
      </c>
      <c r="I170" t="s">
        <v>56</v>
      </c>
      <c r="J170">
        <v>3607.4451490000001</v>
      </c>
      <c r="K170">
        <v>0</v>
      </c>
      <c r="L170">
        <v>0</v>
      </c>
      <c r="M170">
        <v>0</v>
      </c>
      <c r="N170" t="s">
        <v>56</v>
      </c>
      <c r="O170" t="s">
        <v>56</v>
      </c>
      <c r="P170">
        <v>2</v>
      </c>
      <c r="Q170">
        <v>0</v>
      </c>
      <c r="R170">
        <v>2</v>
      </c>
      <c r="S170" t="s">
        <v>56</v>
      </c>
      <c r="T170" t="s">
        <v>56</v>
      </c>
      <c r="U170">
        <v>3603.5786589999998</v>
      </c>
      <c r="V170" s="28">
        <f t="shared" ref="V170:AA170" si="44">IFERROR(AVERAGE(G160:G170),"")</f>
        <v>5858.1425268000003</v>
      </c>
      <c r="W170" s="15">
        <f t="shared" si="44"/>
        <v>6246.2</v>
      </c>
      <c r="X170" s="15">
        <f t="shared" si="44"/>
        <v>6.3884700000000003E-2</v>
      </c>
      <c r="Y170" s="15">
        <f t="shared" si="44"/>
        <v>2861.6937283636366</v>
      </c>
      <c r="Z170" s="15">
        <f t="shared" si="44"/>
        <v>407685.27272727271</v>
      </c>
      <c r="AA170" s="15">
        <f t="shared" si="44"/>
        <v>4390.454545454545</v>
      </c>
      <c r="AB170" s="15">
        <f t="shared" ref="AB170:AG170" si="45">IFERROR(AVERAGE(P160:P170),"")</f>
        <v>57.272727272727273</v>
      </c>
      <c r="AC170" s="15">
        <f t="shared" si="45"/>
        <v>42510.818181818184</v>
      </c>
      <c r="AD170" s="15">
        <f t="shared" si="45"/>
        <v>31.363636363636363</v>
      </c>
      <c r="AE170" s="15">
        <f t="shared" si="45"/>
        <v>2569.2326710999996</v>
      </c>
      <c r="AF170" s="15">
        <f t="shared" si="45"/>
        <v>2569.2357583000003</v>
      </c>
      <c r="AG170" s="15">
        <f t="shared" si="45"/>
        <v>424.7420806363636</v>
      </c>
      <c r="AH170" s="15">
        <f>IFERROR(AVERAGE(N160:N170),"")</f>
        <v>4</v>
      </c>
      <c r="AI170" s="15">
        <f>IFERROR(AVERAGE(O160:O170),"")</f>
        <v>2.9</v>
      </c>
      <c r="AJ170" s="28">
        <f>AVERAGE(M160:M170)</f>
        <v>1.1818181818181819</v>
      </c>
      <c r="AK170">
        <f>COUNTA(D160:D170)</f>
        <v>11</v>
      </c>
      <c r="AL170" s="16">
        <f>COUNTIF(M160:M170,"=2")</f>
        <v>3</v>
      </c>
      <c r="AM170" s="16">
        <f>COUNTIF(M160:M170,"=1")</f>
        <v>7</v>
      </c>
      <c r="AN170" s="16">
        <f>COUNTIF(M160:M170,"=0")</f>
        <v>1</v>
      </c>
      <c r="AO170" s="16">
        <f>COUNTIF(M160:M170,"=3")</f>
        <v>0</v>
      </c>
      <c r="AP170" s="16">
        <f>COUNTIF(M160:M170,"=")</f>
        <v>0</v>
      </c>
    </row>
    <row r="171" spans="1:42" x14ac:dyDescent="0.2">
      <c r="A171">
        <v>3</v>
      </c>
      <c r="B171" s="33" t="s">
        <v>97</v>
      </c>
      <c r="C171" t="s">
        <v>48</v>
      </c>
      <c r="D171">
        <v>50</v>
      </c>
      <c r="E171">
        <v>1000</v>
      </c>
      <c r="F171">
        <v>0</v>
      </c>
      <c r="G171">
        <v>6848</v>
      </c>
      <c r="H171">
        <v>6848</v>
      </c>
      <c r="I171">
        <v>0</v>
      </c>
      <c r="J171">
        <v>50.284126000000001</v>
      </c>
      <c r="K171">
        <v>0</v>
      </c>
      <c r="L171">
        <v>9</v>
      </c>
      <c r="M171">
        <v>2</v>
      </c>
      <c r="N171">
        <v>5</v>
      </c>
      <c r="O171">
        <v>3</v>
      </c>
      <c r="P171">
        <v>14</v>
      </c>
      <c r="Q171">
        <v>16</v>
      </c>
      <c r="R171">
        <v>3</v>
      </c>
      <c r="S171">
        <v>50.204987000000003</v>
      </c>
      <c r="T171">
        <v>50.211796999999997</v>
      </c>
      <c r="U171">
        <v>44.707011000000001</v>
      </c>
      <c r="V171"/>
      <c r="W171"/>
      <c r="X171"/>
      <c r="Y171"/>
      <c r="Z171"/>
      <c r="AA171"/>
      <c r="AB171"/>
      <c r="AC171"/>
      <c r="AD171"/>
      <c r="AE171"/>
      <c r="AF171"/>
      <c r="AG171"/>
      <c r="AH171"/>
      <c r="AI171"/>
      <c r="AJ171"/>
      <c r="AL171"/>
      <c r="AM171"/>
      <c r="AN171"/>
      <c r="AO171"/>
      <c r="AP171"/>
    </row>
    <row r="172" spans="1:42" x14ac:dyDescent="0.2">
      <c r="A172">
        <v>3</v>
      </c>
      <c r="B172" s="33" t="s">
        <v>97</v>
      </c>
      <c r="C172" t="s">
        <v>49</v>
      </c>
      <c r="D172">
        <v>50</v>
      </c>
      <c r="E172">
        <v>1000</v>
      </c>
      <c r="F172">
        <v>0</v>
      </c>
      <c r="G172">
        <v>5031.6630750000004</v>
      </c>
      <c r="H172">
        <v>6136</v>
      </c>
      <c r="I172">
        <v>0.179977</v>
      </c>
      <c r="J172">
        <v>3600.272817</v>
      </c>
      <c r="K172">
        <v>805922</v>
      </c>
      <c r="L172">
        <v>2522</v>
      </c>
      <c r="M172">
        <v>1</v>
      </c>
      <c r="N172">
        <v>5</v>
      </c>
      <c r="O172">
        <v>3</v>
      </c>
      <c r="P172">
        <v>167</v>
      </c>
      <c r="Q172">
        <v>23324</v>
      </c>
      <c r="R172">
        <v>143</v>
      </c>
      <c r="S172">
        <v>294.90645599999999</v>
      </c>
      <c r="T172">
        <v>294.910168</v>
      </c>
      <c r="U172">
        <v>9.6556639999999998</v>
      </c>
      <c r="V172"/>
      <c r="W172"/>
      <c r="X172"/>
      <c r="Y172"/>
      <c r="Z172"/>
      <c r="AA172"/>
      <c r="AB172"/>
      <c r="AC172"/>
      <c r="AD172"/>
      <c r="AE172"/>
      <c r="AF172"/>
      <c r="AG172"/>
      <c r="AH172"/>
      <c r="AI172"/>
      <c r="AJ172"/>
      <c r="AL172"/>
      <c r="AM172"/>
      <c r="AN172"/>
      <c r="AO172"/>
      <c r="AP172"/>
    </row>
    <row r="173" spans="1:42" x14ac:dyDescent="0.2">
      <c r="A173">
        <v>3</v>
      </c>
      <c r="B173" s="33" t="s">
        <v>97</v>
      </c>
      <c r="C173" t="s">
        <v>50</v>
      </c>
      <c r="D173">
        <v>50</v>
      </c>
      <c r="E173">
        <v>1000</v>
      </c>
      <c r="F173">
        <v>0</v>
      </c>
      <c r="G173" t="s">
        <v>56</v>
      </c>
      <c r="H173" t="s">
        <v>56</v>
      </c>
      <c r="I173" t="s">
        <v>56</v>
      </c>
      <c r="J173">
        <v>3603.8933059999999</v>
      </c>
      <c r="K173">
        <v>0</v>
      </c>
      <c r="L173">
        <v>0</v>
      </c>
      <c r="M173">
        <v>0</v>
      </c>
      <c r="N173" t="s">
        <v>56</v>
      </c>
      <c r="O173" t="s">
        <v>56</v>
      </c>
      <c r="P173">
        <v>1</v>
      </c>
      <c r="Q173">
        <v>0</v>
      </c>
      <c r="R173">
        <v>1</v>
      </c>
      <c r="S173" t="s">
        <v>56</v>
      </c>
      <c r="T173" t="s">
        <v>56</v>
      </c>
      <c r="U173">
        <v>3599.1877079999999</v>
      </c>
      <c r="V173"/>
      <c r="W173"/>
      <c r="X173"/>
      <c r="Y173"/>
      <c r="Z173"/>
      <c r="AA173"/>
      <c r="AB173"/>
      <c r="AC173"/>
      <c r="AD173"/>
      <c r="AE173"/>
      <c r="AF173"/>
      <c r="AG173"/>
      <c r="AH173"/>
      <c r="AI173"/>
      <c r="AJ173"/>
      <c r="AL173"/>
      <c r="AM173"/>
      <c r="AN173"/>
      <c r="AO173"/>
      <c r="AP173"/>
    </row>
    <row r="174" spans="1:42" x14ac:dyDescent="0.2">
      <c r="A174">
        <v>3</v>
      </c>
      <c r="B174" s="33" t="s">
        <v>97</v>
      </c>
      <c r="C174" t="s">
        <v>51</v>
      </c>
      <c r="D174">
        <v>50</v>
      </c>
      <c r="E174">
        <v>1000</v>
      </c>
      <c r="F174">
        <v>0</v>
      </c>
      <c r="G174">
        <v>3852.84</v>
      </c>
      <c r="H174">
        <v>4442</v>
      </c>
      <c r="I174">
        <v>0.132634</v>
      </c>
      <c r="J174">
        <v>3600.9937519999999</v>
      </c>
      <c r="K174">
        <v>765634</v>
      </c>
      <c r="L174">
        <v>3969</v>
      </c>
      <c r="M174">
        <v>1</v>
      </c>
      <c r="N174">
        <v>3</v>
      </c>
      <c r="O174">
        <v>3</v>
      </c>
      <c r="P174">
        <v>152</v>
      </c>
      <c r="Q174">
        <v>55282</v>
      </c>
      <c r="R174">
        <v>136</v>
      </c>
      <c r="S174">
        <v>738.07150799999999</v>
      </c>
      <c r="T174">
        <v>738.071776</v>
      </c>
      <c r="U174">
        <v>2.2883930000000001</v>
      </c>
      <c r="V174"/>
      <c r="W174"/>
      <c r="X174"/>
      <c r="Y174"/>
      <c r="Z174"/>
      <c r="AA174"/>
      <c r="AB174"/>
      <c r="AC174"/>
      <c r="AD174"/>
      <c r="AE174"/>
      <c r="AF174"/>
      <c r="AG174"/>
      <c r="AH174"/>
      <c r="AI174"/>
      <c r="AJ174"/>
      <c r="AL174"/>
      <c r="AM174"/>
      <c r="AN174"/>
      <c r="AO174"/>
      <c r="AP174"/>
    </row>
    <row r="175" spans="1:42" x14ac:dyDescent="0.2">
      <c r="A175">
        <v>3</v>
      </c>
      <c r="B175" s="33" t="s">
        <v>97</v>
      </c>
      <c r="C175" t="s">
        <v>52</v>
      </c>
      <c r="D175">
        <v>50</v>
      </c>
      <c r="E175">
        <v>1000</v>
      </c>
      <c r="F175">
        <v>0</v>
      </c>
      <c r="G175">
        <v>6302</v>
      </c>
      <c r="H175">
        <v>6302</v>
      </c>
      <c r="I175">
        <v>0</v>
      </c>
      <c r="J175">
        <v>2609.0626910000001</v>
      </c>
      <c r="K175">
        <v>1147882</v>
      </c>
      <c r="L175">
        <v>725</v>
      </c>
      <c r="M175">
        <v>2</v>
      </c>
      <c r="N175">
        <v>5</v>
      </c>
      <c r="O175">
        <v>3</v>
      </c>
      <c r="P175">
        <v>280</v>
      </c>
      <c r="Q175">
        <v>8202</v>
      </c>
      <c r="R175">
        <v>254</v>
      </c>
      <c r="S175">
        <v>1717.5506660000001</v>
      </c>
      <c r="T175">
        <v>1717.553809</v>
      </c>
      <c r="U175">
        <v>15.010740999999999</v>
      </c>
      <c r="V175"/>
      <c r="W175"/>
      <c r="X175"/>
      <c r="Y175"/>
      <c r="Z175"/>
      <c r="AA175"/>
      <c r="AB175"/>
      <c r="AC175"/>
      <c r="AD175"/>
      <c r="AE175"/>
      <c r="AF175"/>
      <c r="AG175"/>
      <c r="AH175"/>
      <c r="AI175"/>
      <c r="AJ175"/>
      <c r="AL175"/>
      <c r="AM175"/>
      <c r="AN175"/>
      <c r="AO175"/>
      <c r="AP175"/>
    </row>
    <row r="176" spans="1:42" x14ac:dyDescent="0.2">
      <c r="A176">
        <v>3</v>
      </c>
      <c r="B176" s="33" t="s">
        <v>97</v>
      </c>
      <c r="C176" t="s">
        <v>53</v>
      </c>
      <c r="D176">
        <v>50</v>
      </c>
      <c r="E176">
        <v>1000</v>
      </c>
      <c r="F176">
        <v>0</v>
      </c>
      <c r="G176">
        <v>6100</v>
      </c>
      <c r="H176">
        <v>6100</v>
      </c>
      <c r="I176">
        <v>0</v>
      </c>
      <c r="J176">
        <v>1193.9620609999999</v>
      </c>
      <c r="K176">
        <v>492055</v>
      </c>
      <c r="L176">
        <v>365</v>
      </c>
      <c r="M176">
        <v>2</v>
      </c>
      <c r="N176">
        <v>5</v>
      </c>
      <c r="O176">
        <v>3</v>
      </c>
      <c r="P176">
        <v>222</v>
      </c>
      <c r="Q176">
        <v>5706</v>
      </c>
      <c r="R176">
        <v>195</v>
      </c>
      <c r="S176">
        <v>1169.2330890000001</v>
      </c>
      <c r="T176">
        <v>1169.2361330000001</v>
      </c>
      <c r="U176">
        <v>16.487158000000001</v>
      </c>
      <c r="V176"/>
      <c r="W176"/>
      <c r="X176"/>
      <c r="Y176"/>
      <c r="Z176"/>
      <c r="AA176"/>
      <c r="AB176"/>
      <c r="AC176"/>
      <c r="AD176"/>
      <c r="AE176"/>
      <c r="AF176"/>
      <c r="AG176"/>
      <c r="AH176"/>
      <c r="AI176"/>
      <c r="AJ176"/>
      <c r="AL176"/>
      <c r="AM176"/>
      <c r="AN176"/>
      <c r="AO176"/>
      <c r="AP176"/>
    </row>
    <row r="177" spans="1:42" x14ac:dyDescent="0.2">
      <c r="A177">
        <v>3</v>
      </c>
      <c r="B177" s="33" t="s">
        <v>97</v>
      </c>
      <c r="C177" t="s">
        <v>54</v>
      </c>
      <c r="D177">
        <v>50</v>
      </c>
      <c r="E177">
        <v>1000</v>
      </c>
      <c r="F177">
        <v>0</v>
      </c>
      <c r="G177">
        <v>4313.0585840000003</v>
      </c>
      <c r="H177">
        <v>5602</v>
      </c>
      <c r="I177">
        <v>0.23008600000000001</v>
      </c>
      <c r="J177">
        <v>3600.5427380000001</v>
      </c>
      <c r="K177">
        <v>672732</v>
      </c>
      <c r="L177">
        <v>3428</v>
      </c>
      <c r="M177">
        <v>1</v>
      </c>
      <c r="N177">
        <v>5</v>
      </c>
      <c r="O177">
        <v>3</v>
      </c>
      <c r="P177">
        <v>63</v>
      </c>
      <c r="Q177">
        <v>43227</v>
      </c>
      <c r="R177">
        <v>35</v>
      </c>
      <c r="S177">
        <v>833.13309600000002</v>
      </c>
      <c r="T177">
        <v>833.13590299999998</v>
      </c>
      <c r="U177">
        <v>16.67041</v>
      </c>
      <c r="V177"/>
      <c r="W177"/>
      <c r="X177"/>
      <c r="Y177"/>
      <c r="Z177"/>
      <c r="AA177"/>
      <c r="AB177"/>
      <c r="AC177"/>
      <c r="AD177"/>
      <c r="AE177"/>
      <c r="AF177"/>
      <c r="AG177"/>
      <c r="AH177"/>
      <c r="AI177"/>
      <c r="AJ177"/>
      <c r="AL177"/>
      <c r="AM177"/>
      <c r="AN177"/>
      <c r="AO177"/>
      <c r="AP177"/>
    </row>
    <row r="178" spans="1:42" x14ac:dyDescent="0.2">
      <c r="A178">
        <v>3</v>
      </c>
      <c r="B178" s="33" t="s">
        <v>97</v>
      </c>
      <c r="C178" t="s">
        <v>55</v>
      </c>
      <c r="D178">
        <v>50</v>
      </c>
      <c r="E178">
        <v>1000</v>
      </c>
      <c r="F178">
        <v>0</v>
      </c>
      <c r="G178">
        <v>3747.2939489999999</v>
      </c>
      <c r="H178">
        <v>5091</v>
      </c>
      <c r="I178">
        <v>0.26393800000000001</v>
      </c>
      <c r="J178">
        <v>3601.3102399999998</v>
      </c>
      <c r="K178">
        <v>741873</v>
      </c>
      <c r="L178">
        <v>3826</v>
      </c>
      <c r="M178">
        <v>1</v>
      </c>
      <c r="N178">
        <v>4</v>
      </c>
      <c r="O178">
        <v>3</v>
      </c>
      <c r="P178">
        <v>71</v>
      </c>
      <c r="Q178">
        <v>67520</v>
      </c>
      <c r="R178">
        <v>54</v>
      </c>
      <c r="S178">
        <v>2872.0058410000001</v>
      </c>
      <c r="T178">
        <v>2872.0095040000001</v>
      </c>
      <c r="U178">
        <v>16.106252999999999</v>
      </c>
      <c r="V178" s="28">
        <f t="shared" ref="V178:AA178" si="46">IFERROR(AVERAGE(G171:G178),"")</f>
        <v>5170.6936582857143</v>
      </c>
      <c r="W178" s="15">
        <f t="shared" si="46"/>
        <v>5788.7142857142853</v>
      </c>
      <c r="X178" s="15">
        <f t="shared" si="46"/>
        <v>0.11523357142857142</v>
      </c>
      <c r="Y178" s="15">
        <f t="shared" si="46"/>
        <v>2732.5402163749995</v>
      </c>
      <c r="Z178" s="15">
        <f t="shared" si="46"/>
        <v>578262.25</v>
      </c>
      <c r="AA178" s="15">
        <f t="shared" si="46"/>
        <v>1855.5</v>
      </c>
      <c r="AB178" s="15">
        <f t="shared" ref="AB178:AG178" si="47">IFERROR(AVERAGE(P171:P178),"")</f>
        <v>121.25</v>
      </c>
      <c r="AC178" s="15">
        <f t="shared" si="47"/>
        <v>25409.625</v>
      </c>
      <c r="AD178" s="15">
        <f t="shared" si="47"/>
        <v>102.625</v>
      </c>
      <c r="AE178" s="15">
        <f t="shared" si="47"/>
        <v>1096.4436632857144</v>
      </c>
      <c r="AF178" s="15">
        <f t="shared" si="47"/>
        <v>1096.4470128571429</v>
      </c>
      <c r="AG178" s="15">
        <f t="shared" si="47"/>
        <v>465.01416724999996</v>
      </c>
      <c r="AH178" s="15">
        <f>IFERROR(AVERAGE(N171:N178),"")</f>
        <v>4.5714285714285712</v>
      </c>
      <c r="AI178" s="15">
        <f>IFERROR(AVERAGE(O171:O178),"")</f>
        <v>3</v>
      </c>
      <c r="AJ178" s="28">
        <f>AVERAGE(M171:M178)</f>
        <v>1.25</v>
      </c>
      <c r="AK178">
        <f>COUNTA(D171:D178)</f>
        <v>8</v>
      </c>
      <c r="AL178" s="16">
        <f>COUNTIF(M171:M178,"=2")</f>
        <v>3</v>
      </c>
      <c r="AM178" s="16">
        <f>COUNTIF(M171:M178,"=1")</f>
        <v>4</v>
      </c>
      <c r="AN178" s="16">
        <f>COUNTIF(M171:M178,"=0")</f>
        <v>1</v>
      </c>
      <c r="AO178" s="16">
        <f>COUNTIF(M171:M178,"=3")</f>
        <v>0</v>
      </c>
      <c r="AP178" s="16">
        <f>COUNTIF(M171:M178,"=")</f>
        <v>0</v>
      </c>
    </row>
    <row r="179" spans="1:42" x14ac:dyDescent="0.2">
      <c r="A179"/>
      <c r="B179" s="33" t="s">
        <v>98</v>
      </c>
      <c r="V179" s="28">
        <f t="shared" ref="V179:AA179" si="48">IFERROR(AVERAGE(G123:G178),"")</f>
        <v>4611.5482764571434</v>
      </c>
      <c r="W179" s="15">
        <f t="shared" si="48"/>
        <v>4875.4857142857145</v>
      </c>
      <c r="X179" s="15">
        <f t="shared" si="48"/>
        <v>4.5826885714285712E-2</v>
      </c>
      <c r="Y179" s="15">
        <f t="shared" si="48"/>
        <v>1803.6485337500003</v>
      </c>
      <c r="Z179" s="15">
        <f t="shared" si="48"/>
        <v>200038</v>
      </c>
      <c r="AA179" s="15">
        <f t="shared" si="48"/>
        <v>5652.5714285714284</v>
      </c>
      <c r="AB179" s="15">
        <f t="shared" ref="AB179:AG179" si="49">IFERROR(AVERAGE(P123:P178),"")</f>
        <v>41.375</v>
      </c>
      <c r="AC179" s="15">
        <f t="shared" si="49"/>
        <v>30068.196428571428</v>
      </c>
      <c r="AD179" s="15">
        <f t="shared" si="49"/>
        <v>30.535714285714285</v>
      </c>
      <c r="AE179" s="15">
        <f t="shared" si="49"/>
        <v>1024.5636369714284</v>
      </c>
      <c r="AF179" s="15">
        <f t="shared" si="49"/>
        <v>1024.5662181142859</v>
      </c>
      <c r="AG179" s="15">
        <f t="shared" si="49"/>
        <v>216.74690057142863</v>
      </c>
      <c r="AH179" s="15">
        <f>IFERROR(AVERAGE(N123:N178),"")</f>
        <v>4.1714285714285717</v>
      </c>
      <c r="AI179" s="15">
        <f>IFERROR(AVERAGE(O123:O178),"")</f>
        <v>2.9142857142857141</v>
      </c>
      <c r="AJ179" s="28">
        <f>AVERAGE(M123:M178)</f>
        <v>1.4107142857142858</v>
      </c>
      <c r="AK179">
        <f>COUNTA(D123:D178)</f>
        <v>56</v>
      </c>
      <c r="AL179" s="16">
        <f>COUNTIF(M123:M178,"=2")</f>
        <v>23</v>
      </c>
      <c r="AM179" s="16">
        <f>COUNTIF(M123:M178,"=1")</f>
        <v>12</v>
      </c>
      <c r="AN179" s="16">
        <f>COUNTIF(M123:M178,"=0")</f>
        <v>14</v>
      </c>
      <c r="AO179" s="16">
        <f>COUNTIF(M123:M178,"=3")</f>
        <v>7</v>
      </c>
      <c r="AP179" s="16">
        <f>COUNTIF(M123:M178,"=")</f>
        <v>0</v>
      </c>
    </row>
    <row r="180" spans="1:42" x14ac:dyDescent="0.2">
      <c r="A180"/>
      <c r="B180"/>
      <c r="V180" s="28">
        <f t="shared" ref="V180:AA180" si="50">MIN(G123:G178)</f>
        <v>3501</v>
      </c>
      <c r="W180" s="28">
        <f t="shared" si="50"/>
        <v>3501</v>
      </c>
      <c r="X180" s="28">
        <f t="shared" si="50"/>
        <v>0</v>
      </c>
      <c r="Y180" s="28">
        <f t="shared" si="50"/>
        <v>0.43839400000000001</v>
      </c>
      <c r="Z180" s="28">
        <f t="shared" si="50"/>
        <v>0</v>
      </c>
      <c r="AA180" s="28">
        <f t="shared" si="50"/>
        <v>0</v>
      </c>
      <c r="AB180" s="28">
        <f t="shared" ref="AB180:AG180" si="51">MIN(P123:P178)</f>
        <v>0</v>
      </c>
      <c r="AC180" s="28">
        <f t="shared" si="51"/>
        <v>0</v>
      </c>
      <c r="AD180" s="28">
        <f t="shared" si="51"/>
        <v>0</v>
      </c>
      <c r="AE180" s="28">
        <f t="shared" si="51"/>
        <v>0.53960300000000005</v>
      </c>
      <c r="AF180" s="28">
        <f t="shared" si="51"/>
        <v>0.53967200000000004</v>
      </c>
      <c r="AG180" s="28">
        <f t="shared" si="51"/>
        <v>0</v>
      </c>
      <c r="AH180" s="28">
        <f>MIN(N123:N178)</f>
        <v>2</v>
      </c>
      <c r="AI180" s="28">
        <f>MIN(O123:O178)</f>
        <v>2</v>
      </c>
      <c r="AJ180" s="28">
        <f>MIN(M123:M178)</f>
        <v>0</v>
      </c>
      <c r="AL180"/>
      <c r="AM180"/>
      <c r="AN180"/>
      <c r="AO180"/>
      <c r="AP180"/>
    </row>
    <row r="181" spans="1:42" x14ac:dyDescent="0.2">
      <c r="A181"/>
      <c r="B181"/>
      <c r="V181" s="28">
        <f t="shared" ref="V181:AA181" si="52">MAX(G123:G178)</f>
        <v>7919</v>
      </c>
      <c r="W181" s="28">
        <f t="shared" si="52"/>
        <v>7919</v>
      </c>
      <c r="X181" s="28">
        <f t="shared" si="52"/>
        <v>0.26393800000000001</v>
      </c>
      <c r="Y181" s="28">
        <f t="shared" si="52"/>
        <v>3611.179971</v>
      </c>
      <c r="Z181" s="28">
        <f t="shared" si="52"/>
        <v>1147882</v>
      </c>
      <c r="AA181" s="28">
        <f t="shared" si="52"/>
        <v>28695</v>
      </c>
      <c r="AB181" s="28">
        <f t="shared" ref="AB181:AG181" si="53">MAX(P123:P178)</f>
        <v>280</v>
      </c>
      <c r="AC181" s="28">
        <f t="shared" si="53"/>
        <v>146515</v>
      </c>
      <c r="AD181" s="28">
        <f t="shared" si="53"/>
        <v>254</v>
      </c>
      <c r="AE181" s="28">
        <f t="shared" si="53"/>
        <v>3596.5559069999999</v>
      </c>
      <c r="AF181" s="28">
        <f t="shared" si="53"/>
        <v>3596.5592860000002</v>
      </c>
      <c r="AG181" s="28">
        <f t="shared" si="53"/>
        <v>3603.5786589999998</v>
      </c>
      <c r="AH181" s="28">
        <f>MAX(N123:N178)</f>
        <v>7</v>
      </c>
      <c r="AI181" s="28">
        <f>MAX(O123:O178)</f>
        <v>3</v>
      </c>
      <c r="AJ181" s="28">
        <f>MAX(M123:M178)</f>
        <v>3</v>
      </c>
      <c r="AL181"/>
      <c r="AM181"/>
      <c r="AN181"/>
      <c r="AO181"/>
      <c r="AP181"/>
    </row>
    <row r="182" spans="1:42" x14ac:dyDescent="0.2">
      <c r="A182" s="42" t="s">
        <v>159</v>
      </c>
      <c r="B182"/>
      <c r="V182"/>
      <c r="W182"/>
      <c r="X182"/>
      <c r="Y182"/>
      <c r="Z182"/>
      <c r="AA182"/>
      <c r="AB182"/>
      <c r="AC182"/>
      <c r="AD182"/>
      <c r="AE182"/>
      <c r="AF182"/>
      <c r="AG182"/>
      <c r="AH182"/>
      <c r="AI182"/>
      <c r="AJ182"/>
      <c r="AL182"/>
      <c r="AM182"/>
      <c r="AN182"/>
      <c r="AO182"/>
      <c r="AP182"/>
    </row>
    <row r="183" spans="1:42" x14ac:dyDescent="0.2">
      <c r="A183">
        <v>15</v>
      </c>
      <c r="B183" s="33" t="s">
        <v>92</v>
      </c>
      <c r="C183" t="s">
        <v>0</v>
      </c>
      <c r="D183">
        <v>100</v>
      </c>
      <c r="E183">
        <v>200</v>
      </c>
      <c r="F183">
        <v>0</v>
      </c>
      <c r="G183">
        <v>8273</v>
      </c>
      <c r="H183">
        <v>8273</v>
      </c>
      <c r="I183">
        <v>0</v>
      </c>
      <c r="J183">
        <v>5.6046290000000001</v>
      </c>
      <c r="K183">
        <v>0</v>
      </c>
      <c r="L183">
        <v>7</v>
      </c>
      <c r="M183">
        <v>2</v>
      </c>
      <c r="N183">
        <v>10</v>
      </c>
      <c r="O183">
        <v>10</v>
      </c>
      <c r="P183">
        <v>3</v>
      </c>
      <c r="Q183">
        <v>32</v>
      </c>
      <c r="R183">
        <v>0</v>
      </c>
      <c r="S183">
        <v>5.4785469999999998</v>
      </c>
      <c r="T183">
        <v>5.4787520000000001</v>
      </c>
      <c r="U183">
        <v>0.69869000000000003</v>
      </c>
      <c r="V183"/>
      <c r="W183"/>
      <c r="X183"/>
      <c r="Y183"/>
      <c r="Z183"/>
      <c r="AA183"/>
      <c r="AB183"/>
      <c r="AC183"/>
      <c r="AD183"/>
      <c r="AE183"/>
      <c r="AF183"/>
      <c r="AG183"/>
      <c r="AH183"/>
      <c r="AI183"/>
      <c r="AJ183"/>
      <c r="AL183"/>
      <c r="AM183"/>
      <c r="AN183"/>
      <c r="AO183"/>
      <c r="AP183"/>
    </row>
    <row r="184" spans="1:42" x14ac:dyDescent="0.2">
      <c r="A184">
        <v>15</v>
      </c>
      <c r="B184" s="33" t="s">
        <v>92</v>
      </c>
      <c r="C184" t="s">
        <v>1</v>
      </c>
      <c r="D184">
        <v>100</v>
      </c>
      <c r="E184">
        <v>200</v>
      </c>
      <c r="F184">
        <v>0</v>
      </c>
      <c r="G184">
        <v>8273</v>
      </c>
      <c r="H184">
        <v>8273</v>
      </c>
      <c r="I184">
        <v>0</v>
      </c>
      <c r="J184">
        <v>30.769220000000001</v>
      </c>
      <c r="K184">
        <v>116</v>
      </c>
      <c r="L184">
        <v>1317</v>
      </c>
      <c r="M184">
        <v>2</v>
      </c>
      <c r="N184">
        <v>10</v>
      </c>
      <c r="O184">
        <v>10</v>
      </c>
      <c r="P184">
        <v>29</v>
      </c>
      <c r="Q184">
        <v>1568</v>
      </c>
      <c r="R184">
        <v>14</v>
      </c>
      <c r="S184">
        <v>21.096312000000001</v>
      </c>
      <c r="T184">
        <v>21.096613999999999</v>
      </c>
      <c r="U184">
        <v>2.0353620000000001</v>
      </c>
      <c r="V184"/>
      <c r="W184"/>
      <c r="X184"/>
      <c r="Y184"/>
      <c r="Z184"/>
      <c r="AA184"/>
      <c r="AB184"/>
      <c r="AC184"/>
      <c r="AD184"/>
      <c r="AE184"/>
      <c r="AF184"/>
      <c r="AG184"/>
      <c r="AH184"/>
      <c r="AI184"/>
      <c r="AJ184"/>
      <c r="AL184"/>
      <c r="AM184"/>
      <c r="AN184"/>
      <c r="AO184"/>
      <c r="AP184"/>
    </row>
    <row r="185" spans="1:42" x14ac:dyDescent="0.2">
      <c r="A185">
        <v>15</v>
      </c>
      <c r="B185" s="33" t="s">
        <v>92</v>
      </c>
      <c r="C185" t="s">
        <v>2</v>
      </c>
      <c r="D185">
        <v>100</v>
      </c>
      <c r="E185">
        <v>200</v>
      </c>
      <c r="F185">
        <v>0</v>
      </c>
      <c r="G185">
        <v>8263</v>
      </c>
      <c r="H185">
        <v>8263</v>
      </c>
      <c r="I185">
        <v>0</v>
      </c>
      <c r="J185">
        <v>443.31838299999998</v>
      </c>
      <c r="K185">
        <v>4220</v>
      </c>
      <c r="L185">
        <v>9429</v>
      </c>
      <c r="M185">
        <v>2</v>
      </c>
      <c r="N185">
        <v>10</v>
      </c>
      <c r="O185">
        <v>10</v>
      </c>
      <c r="P185">
        <v>60</v>
      </c>
      <c r="Q185">
        <v>12651</v>
      </c>
      <c r="R185">
        <v>33</v>
      </c>
      <c r="S185">
        <v>341.02099800000002</v>
      </c>
      <c r="T185">
        <v>341.02139499999998</v>
      </c>
      <c r="U185">
        <v>23.654895</v>
      </c>
      <c r="V185"/>
      <c r="W185"/>
      <c r="X185"/>
      <c r="Y185"/>
      <c r="Z185"/>
      <c r="AA185"/>
      <c r="AB185"/>
      <c r="AC185"/>
      <c r="AD185"/>
      <c r="AE185"/>
      <c r="AF185"/>
      <c r="AG185"/>
      <c r="AH185"/>
      <c r="AI185"/>
      <c r="AJ185"/>
      <c r="AL185"/>
      <c r="AM185"/>
      <c r="AN185"/>
      <c r="AO185"/>
      <c r="AP185"/>
    </row>
    <row r="186" spans="1:42" x14ac:dyDescent="0.2">
      <c r="A186">
        <v>15</v>
      </c>
      <c r="B186" s="33" t="s">
        <v>92</v>
      </c>
      <c r="C186" t="s">
        <v>3</v>
      </c>
      <c r="D186">
        <v>100</v>
      </c>
      <c r="E186">
        <v>200</v>
      </c>
      <c r="F186">
        <v>0</v>
      </c>
      <c r="G186">
        <v>8229</v>
      </c>
      <c r="H186">
        <v>8229</v>
      </c>
      <c r="I186">
        <v>0</v>
      </c>
      <c r="J186">
        <v>1267.4643149999999</v>
      </c>
      <c r="K186">
        <v>5852</v>
      </c>
      <c r="L186">
        <v>333</v>
      </c>
      <c r="M186">
        <v>2</v>
      </c>
      <c r="N186">
        <v>10</v>
      </c>
      <c r="O186">
        <v>10</v>
      </c>
      <c r="P186">
        <v>28</v>
      </c>
      <c r="Q186">
        <v>23202</v>
      </c>
      <c r="R186">
        <v>5</v>
      </c>
      <c r="S186">
        <v>858.92001400000004</v>
      </c>
      <c r="T186">
        <v>858.92039699999998</v>
      </c>
      <c r="U186">
        <v>37.266886</v>
      </c>
      <c r="V186"/>
      <c r="W186"/>
      <c r="X186"/>
      <c r="Y186"/>
      <c r="Z186"/>
      <c r="AA186"/>
      <c r="AB186"/>
      <c r="AC186"/>
      <c r="AD186"/>
      <c r="AE186"/>
      <c r="AF186"/>
      <c r="AG186"/>
      <c r="AH186"/>
      <c r="AI186"/>
      <c r="AJ186"/>
      <c r="AL186"/>
      <c r="AM186"/>
      <c r="AN186"/>
      <c r="AO186"/>
      <c r="AP186"/>
    </row>
    <row r="187" spans="1:42" x14ac:dyDescent="0.2">
      <c r="A187">
        <v>15</v>
      </c>
      <c r="B187" s="33" t="s">
        <v>92</v>
      </c>
      <c r="C187" t="s">
        <v>4</v>
      </c>
      <c r="D187">
        <v>100</v>
      </c>
      <c r="E187">
        <v>200</v>
      </c>
      <c r="F187">
        <v>0</v>
      </c>
      <c r="G187">
        <v>8273</v>
      </c>
      <c r="H187">
        <v>8273</v>
      </c>
      <c r="I187">
        <v>0</v>
      </c>
      <c r="J187">
        <v>10.466702</v>
      </c>
      <c r="K187">
        <v>0</v>
      </c>
      <c r="L187">
        <v>11</v>
      </c>
      <c r="M187">
        <v>2</v>
      </c>
      <c r="N187">
        <v>10</v>
      </c>
      <c r="O187">
        <v>10</v>
      </c>
      <c r="P187">
        <v>13</v>
      </c>
      <c r="Q187">
        <v>15</v>
      </c>
      <c r="R187">
        <v>7</v>
      </c>
      <c r="S187">
        <v>10.448569000000001</v>
      </c>
      <c r="T187">
        <v>10.448753999999999</v>
      </c>
      <c r="U187">
        <v>3.8125429999999998</v>
      </c>
      <c r="V187"/>
      <c r="W187"/>
      <c r="X187"/>
      <c r="Y187"/>
      <c r="Z187"/>
      <c r="AA187"/>
      <c r="AB187"/>
      <c r="AC187"/>
      <c r="AD187"/>
      <c r="AE187"/>
      <c r="AF187"/>
      <c r="AG187"/>
      <c r="AH187"/>
      <c r="AI187"/>
      <c r="AJ187"/>
      <c r="AL187"/>
      <c r="AM187"/>
      <c r="AN187"/>
      <c r="AO187"/>
      <c r="AP187"/>
    </row>
    <row r="188" spans="1:42" x14ac:dyDescent="0.2">
      <c r="A188">
        <v>15</v>
      </c>
      <c r="B188" s="33" t="s">
        <v>92</v>
      </c>
      <c r="C188" t="s">
        <v>5</v>
      </c>
      <c r="D188">
        <v>100</v>
      </c>
      <c r="E188">
        <v>200</v>
      </c>
      <c r="F188">
        <v>0</v>
      </c>
      <c r="G188">
        <v>8273</v>
      </c>
      <c r="H188">
        <v>8273</v>
      </c>
      <c r="I188">
        <v>0</v>
      </c>
      <c r="J188">
        <v>15.129837</v>
      </c>
      <c r="K188">
        <v>0</v>
      </c>
      <c r="L188">
        <v>1</v>
      </c>
      <c r="M188">
        <v>2</v>
      </c>
      <c r="N188">
        <v>10</v>
      </c>
      <c r="O188">
        <v>10</v>
      </c>
      <c r="P188">
        <v>19</v>
      </c>
      <c r="Q188">
        <v>16</v>
      </c>
      <c r="R188">
        <v>5</v>
      </c>
      <c r="S188">
        <v>15.023408</v>
      </c>
      <c r="T188">
        <v>15.023605999999999</v>
      </c>
      <c r="U188">
        <v>6.5407690000000001</v>
      </c>
      <c r="V188"/>
      <c r="W188"/>
      <c r="X188"/>
      <c r="Y188"/>
      <c r="Z188"/>
      <c r="AA188"/>
      <c r="AB188"/>
      <c r="AC188"/>
      <c r="AD188"/>
      <c r="AE188"/>
      <c r="AF188"/>
      <c r="AG188"/>
      <c r="AH188"/>
      <c r="AI188"/>
      <c r="AJ188"/>
      <c r="AL188"/>
      <c r="AM188"/>
      <c r="AN188"/>
      <c r="AO188"/>
      <c r="AP188"/>
    </row>
    <row r="189" spans="1:42" x14ac:dyDescent="0.2">
      <c r="A189">
        <v>15</v>
      </c>
      <c r="B189" s="33" t="s">
        <v>92</v>
      </c>
      <c r="C189" t="s">
        <v>6</v>
      </c>
      <c r="D189">
        <v>100</v>
      </c>
      <c r="E189">
        <v>200</v>
      </c>
      <c r="F189">
        <v>0</v>
      </c>
      <c r="G189">
        <v>8273</v>
      </c>
      <c r="H189">
        <v>8273</v>
      </c>
      <c r="I189">
        <v>0</v>
      </c>
      <c r="J189">
        <v>10.939496</v>
      </c>
      <c r="K189">
        <v>0</v>
      </c>
      <c r="L189">
        <v>5</v>
      </c>
      <c r="M189">
        <v>2</v>
      </c>
      <c r="N189">
        <v>10</v>
      </c>
      <c r="O189">
        <v>10</v>
      </c>
      <c r="P189">
        <v>13</v>
      </c>
      <c r="Q189">
        <v>6</v>
      </c>
      <c r="R189">
        <v>4</v>
      </c>
      <c r="S189">
        <v>10.919867999999999</v>
      </c>
      <c r="T189">
        <v>10.92009</v>
      </c>
      <c r="U189">
        <v>3.9506060000000001</v>
      </c>
      <c r="V189"/>
      <c r="W189"/>
      <c r="X189"/>
      <c r="Y189"/>
      <c r="Z189"/>
      <c r="AA189"/>
      <c r="AB189"/>
      <c r="AC189"/>
      <c r="AD189"/>
      <c r="AE189"/>
      <c r="AF189"/>
      <c r="AG189"/>
      <c r="AH189"/>
      <c r="AI189"/>
      <c r="AJ189"/>
      <c r="AL189"/>
      <c r="AM189"/>
      <c r="AN189"/>
      <c r="AO189"/>
      <c r="AP189"/>
    </row>
    <row r="190" spans="1:42" x14ac:dyDescent="0.2">
      <c r="A190">
        <v>15</v>
      </c>
      <c r="B190" s="33" t="s">
        <v>92</v>
      </c>
      <c r="C190" t="s">
        <v>7</v>
      </c>
      <c r="D190">
        <v>100</v>
      </c>
      <c r="E190">
        <v>200</v>
      </c>
      <c r="F190">
        <v>0</v>
      </c>
      <c r="G190">
        <v>8273</v>
      </c>
      <c r="H190">
        <v>8273</v>
      </c>
      <c r="I190">
        <v>0</v>
      </c>
      <c r="J190">
        <v>26.016209</v>
      </c>
      <c r="K190">
        <v>0</v>
      </c>
      <c r="L190">
        <v>26</v>
      </c>
      <c r="M190">
        <v>2</v>
      </c>
      <c r="N190">
        <v>10</v>
      </c>
      <c r="O190">
        <v>10</v>
      </c>
      <c r="P190">
        <v>19</v>
      </c>
      <c r="Q190">
        <v>225</v>
      </c>
      <c r="R190">
        <v>3</v>
      </c>
      <c r="S190">
        <v>25.649736000000001</v>
      </c>
      <c r="T190">
        <v>25.650008</v>
      </c>
      <c r="U190">
        <v>12.423233</v>
      </c>
      <c r="V190"/>
      <c r="W190"/>
      <c r="X190"/>
      <c r="Y190"/>
      <c r="Z190"/>
      <c r="AA190"/>
      <c r="AB190"/>
      <c r="AC190"/>
      <c r="AD190"/>
      <c r="AE190"/>
      <c r="AF190"/>
      <c r="AG190"/>
      <c r="AH190"/>
      <c r="AI190"/>
      <c r="AJ190"/>
      <c r="AL190"/>
      <c r="AM190"/>
      <c r="AN190"/>
      <c r="AO190"/>
      <c r="AP190"/>
    </row>
    <row r="191" spans="1:42" x14ac:dyDescent="0.2">
      <c r="A191">
        <v>15</v>
      </c>
      <c r="B191" s="33" t="s">
        <v>92</v>
      </c>
      <c r="C191" t="s">
        <v>8</v>
      </c>
      <c r="D191">
        <v>100</v>
      </c>
      <c r="E191">
        <v>200</v>
      </c>
      <c r="F191">
        <v>0</v>
      </c>
      <c r="G191">
        <v>8273</v>
      </c>
      <c r="H191">
        <v>8273</v>
      </c>
      <c r="I191">
        <v>0</v>
      </c>
      <c r="J191">
        <v>175.41144299999999</v>
      </c>
      <c r="K191">
        <v>1482</v>
      </c>
      <c r="L191">
        <v>4593</v>
      </c>
      <c r="M191">
        <v>2</v>
      </c>
      <c r="N191">
        <v>10</v>
      </c>
      <c r="O191">
        <v>10</v>
      </c>
      <c r="P191">
        <v>24</v>
      </c>
      <c r="Q191">
        <v>5373</v>
      </c>
      <c r="R191">
        <v>3</v>
      </c>
      <c r="S191">
        <v>147.01549800000001</v>
      </c>
      <c r="T191">
        <v>147.015872</v>
      </c>
      <c r="U191">
        <v>33.328788000000003</v>
      </c>
      <c r="V191" s="28">
        <f t="shared" ref="V191:AA191" si="54">IFERROR(AVERAGE(G183:G191),"")</f>
        <v>8267</v>
      </c>
      <c r="W191" s="35">
        <f t="shared" si="54"/>
        <v>8267</v>
      </c>
      <c r="X191" s="36">
        <f t="shared" si="54"/>
        <v>0</v>
      </c>
      <c r="Y191" s="15">
        <f t="shared" si="54"/>
        <v>220.56891488888886</v>
      </c>
      <c r="Z191" s="15">
        <f t="shared" si="54"/>
        <v>1296.6666666666667</v>
      </c>
      <c r="AA191" s="15">
        <f t="shared" si="54"/>
        <v>1746.8888888888889</v>
      </c>
      <c r="AB191" s="15">
        <f t="shared" ref="AB191:AG191" si="55">IFERROR(AVERAGE(P183:P191),"")</f>
        <v>23.111111111111111</v>
      </c>
      <c r="AC191" s="15">
        <f t="shared" si="55"/>
        <v>4787.5555555555557</v>
      </c>
      <c r="AD191" s="15">
        <f t="shared" si="55"/>
        <v>8.2222222222222214</v>
      </c>
      <c r="AE191" s="15">
        <f t="shared" si="55"/>
        <v>159.50810555555555</v>
      </c>
      <c r="AF191" s="15">
        <f t="shared" si="55"/>
        <v>159.50838755555554</v>
      </c>
      <c r="AG191" s="15">
        <f t="shared" si="55"/>
        <v>13.745752444444443</v>
      </c>
      <c r="AH191" s="15">
        <f>IFERROR(AVERAGE(N183:N191),"")</f>
        <v>10</v>
      </c>
      <c r="AI191" s="15">
        <f>IFERROR(AVERAGE(O183:O191),"")</f>
        <v>10</v>
      </c>
      <c r="AJ191" s="28">
        <f>IFERROR(AVERAGE(M183:M191),"")</f>
        <v>2</v>
      </c>
      <c r="AK191">
        <f>COUNTA(D183:D191)</f>
        <v>9</v>
      </c>
      <c r="AL191" s="16">
        <f>COUNTIF(M183:M191,"=2")</f>
        <v>9</v>
      </c>
      <c r="AM191" s="16">
        <f>COUNTIF(M183:M191,"=1")</f>
        <v>0</v>
      </c>
      <c r="AN191" s="16">
        <f>COUNTIF(M183:M191,"=0")</f>
        <v>0</v>
      </c>
      <c r="AO191" s="16">
        <f>COUNTIF(M183:M191,"=3")</f>
        <v>0</v>
      </c>
      <c r="AP191" s="16">
        <f>COUNTIF(M183:M191,"=")</f>
        <v>0</v>
      </c>
    </row>
    <row r="192" spans="1:42" x14ac:dyDescent="0.2">
      <c r="A192">
        <v>15</v>
      </c>
      <c r="B192" s="33" t="s">
        <v>93</v>
      </c>
      <c r="C192" t="s">
        <v>9</v>
      </c>
      <c r="D192">
        <v>100</v>
      </c>
      <c r="E192">
        <v>200</v>
      </c>
      <c r="F192">
        <v>0</v>
      </c>
      <c r="G192">
        <v>16377</v>
      </c>
      <c r="H192">
        <v>16377</v>
      </c>
      <c r="I192">
        <v>0</v>
      </c>
      <c r="J192">
        <v>38.442856999999997</v>
      </c>
      <c r="K192">
        <v>0</v>
      </c>
      <c r="L192">
        <v>0</v>
      </c>
      <c r="M192">
        <v>2</v>
      </c>
      <c r="N192">
        <v>20</v>
      </c>
      <c r="O192">
        <v>15</v>
      </c>
      <c r="P192">
        <v>7</v>
      </c>
      <c r="Q192">
        <v>0</v>
      </c>
      <c r="R192">
        <v>1</v>
      </c>
      <c r="S192">
        <v>38.294694</v>
      </c>
      <c r="T192">
        <v>38.313039000000003</v>
      </c>
      <c r="U192">
        <v>4.2405039999999996</v>
      </c>
      <c r="V192"/>
      <c r="W192"/>
      <c r="X192"/>
      <c r="Y192"/>
      <c r="Z192"/>
      <c r="AA192"/>
      <c r="AB192"/>
      <c r="AC192"/>
      <c r="AD192"/>
      <c r="AE192"/>
      <c r="AF192"/>
      <c r="AG192"/>
      <c r="AH192"/>
      <c r="AI192"/>
      <c r="AJ192"/>
      <c r="AL192"/>
      <c r="AM192"/>
      <c r="AN192"/>
      <c r="AO192"/>
      <c r="AP192"/>
    </row>
    <row r="193" spans="1:42" x14ac:dyDescent="0.2">
      <c r="A193">
        <v>15</v>
      </c>
      <c r="B193" s="33" t="s">
        <v>93</v>
      </c>
      <c r="C193" t="s">
        <v>10</v>
      </c>
      <c r="D193">
        <v>100</v>
      </c>
      <c r="E193">
        <v>200</v>
      </c>
      <c r="F193">
        <v>0</v>
      </c>
      <c r="G193">
        <v>12255.551251999999</v>
      </c>
      <c r="H193">
        <v>14948</v>
      </c>
      <c r="I193">
        <v>0.180121</v>
      </c>
      <c r="J193">
        <v>3634.7125350000001</v>
      </c>
      <c r="K193">
        <v>51726</v>
      </c>
      <c r="L193">
        <v>19762</v>
      </c>
      <c r="M193">
        <v>1</v>
      </c>
      <c r="N193">
        <v>19</v>
      </c>
      <c r="O193">
        <v>15</v>
      </c>
      <c r="P193">
        <v>283</v>
      </c>
      <c r="Q193">
        <v>65847</v>
      </c>
      <c r="R193">
        <v>263</v>
      </c>
      <c r="S193">
        <v>2395.743868</v>
      </c>
      <c r="T193">
        <v>2395.7602929999998</v>
      </c>
      <c r="U193">
        <v>25.364826999999998</v>
      </c>
      <c r="V193"/>
      <c r="W193"/>
      <c r="X193"/>
      <c r="Y193"/>
      <c r="Z193"/>
      <c r="AA193"/>
      <c r="AB193"/>
      <c r="AC193"/>
      <c r="AD193"/>
      <c r="AE193"/>
      <c r="AF193"/>
      <c r="AG193"/>
      <c r="AH193"/>
      <c r="AI193"/>
      <c r="AJ193"/>
      <c r="AL193"/>
      <c r="AM193"/>
      <c r="AN193"/>
      <c r="AO193"/>
      <c r="AP193"/>
    </row>
    <row r="194" spans="1:42" x14ac:dyDescent="0.2">
      <c r="A194">
        <v>15</v>
      </c>
      <c r="B194" s="33" t="s">
        <v>93</v>
      </c>
      <c r="C194" t="s">
        <v>11</v>
      </c>
      <c r="D194">
        <v>100</v>
      </c>
      <c r="E194">
        <v>200</v>
      </c>
      <c r="F194">
        <v>0</v>
      </c>
      <c r="G194">
        <v>9507.1619219999993</v>
      </c>
      <c r="H194">
        <v>13124</v>
      </c>
      <c r="I194">
        <v>0.27559</v>
      </c>
      <c r="J194">
        <v>3658.0022600000002</v>
      </c>
      <c r="K194">
        <v>16422</v>
      </c>
      <c r="L194">
        <v>19147</v>
      </c>
      <c r="M194">
        <v>1</v>
      </c>
      <c r="N194">
        <v>16</v>
      </c>
      <c r="O194">
        <v>15</v>
      </c>
      <c r="P194">
        <v>232</v>
      </c>
      <c r="Q194">
        <v>67889</v>
      </c>
      <c r="R194">
        <v>214</v>
      </c>
      <c r="S194">
        <v>3569.543964</v>
      </c>
      <c r="T194">
        <v>3569.5585550000001</v>
      </c>
      <c r="U194">
        <v>21.730695999999998</v>
      </c>
      <c r="V194"/>
      <c r="W194"/>
      <c r="X194"/>
      <c r="Y194"/>
      <c r="Z194"/>
      <c r="AA194"/>
      <c r="AB194"/>
      <c r="AC194"/>
      <c r="AD194"/>
      <c r="AE194"/>
      <c r="AF194"/>
      <c r="AG194"/>
      <c r="AH194"/>
      <c r="AI194"/>
      <c r="AJ194"/>
      <c r="AL194"/>
      <c r="AM194"/>
      <c r="AN194"/>
      <c r="AO194"/>
      <c r="AP194"/>
    </row>
    <row r="195" spans="1:42" x14ac:dyDescent="0.2">
      <c r="A195">
        <v>15</v>
      </c>
      <c r="B195" s="33" t="s">
        <v>93</v>
      </c>
      <c r="C195" t="s">
        <v>12</v>
      </c>
      <c r="D195">
        <v>100</v>
      </c>
      <c r="E195">
        <v>200</v>
      </c>
      <c r="F195">
        <v>0</v>
      </c>
      <c r="G195">
        <v>8196.3406219999997</v>
      </c>
      <c r="H195">
        <v>11824</v>
      </c>
      <c r="I195">
        <v>0.30680499999999999</v>
      </c>
      <c r="J195">
        <v>3604.544523</v>
      </c>
      <c r="K195">
        <v>5222</v>
      </c>
      <c r="L195">
        <v>115</v>
      </c>
      <c r="M195">
        <v>1</v>
      </c>
      <c r="N195">
        <v>14</v>
      </c>
      <c r="O195">
        <v>14</v>
      </c>
      <c r="P195">
        <v>95</v>
      </c>
      <c r="Q195">
        <v>58795</v>
      </c>
      <c r="R195">
        <v>81</v>
      </c>
      <c r="S195">
        <v>3437.3883219999998</v>
      </c>
      <c r="T195">
        <v>3437.388641</v>
      </c>
      <c r="U195">
        <v>14.364267</v>
      </c>
      <c r="V195"/>
      <c r="W195"/>
      <c r="X195"/>
      <c r="Y195"/>
      <c r="Z195"/>
      <c r="AA195"/>
      <c r="AB195"/>
      <c r="AC195"/>
      <c r="AD195"/>
      <c r="AE195"/>
      <c r="AF195"/>
      <c r="AG195"/>
      <c r="AH195"/>
      <c r="AI195"/>
      <c r="AJ195"/>
      <c r="AL195"/>
      <c r="AM195"/>
      <c r="AN195"/>
      <c r="AO195"/>
      <c r="AP195"/>
    </row>
    <row r="196" spans="1:42" x14ac:dyDescent="0.2">
      <c r="A196">
        <v>15</v>
      </c>
      <c r="B196" s="33" t="s">
        <v>93</v>
      </c>
      <c r="C196" t="s">
        <v>13</v>
      </c>
      <c r="D196">
        <v>100</v>
      </c>
      <c r="E196">
        <v>200</v>
      </c>
      <c r="F196">
        <v>0</v>
      </c>
      <c r="G196">
        <v>13239.836706</v>
      </c>
      <c r="H196">
        <v>13553</v>
      </c>
      <c r="I196">
        <v>2.3106999999999999E-2</v>
      </c>
      <c r="J196">
        <v>3601.3555059999999</v>
      </c>
      <c r="K196">
        <v>162193</v>
      </c>
      <c r="L196">
        <v>4</v>
      </c>
      <c r="M196">
        <v>1</v>
      </c>
      <c r="N196">
        <v>15</v>
      </c>
      <c r="O196">
        <v>15</v>
      </c>
      <c r="P196">
        <v>277</v>
      </c>
      <c r="Q196">
        <v>2439</v>
      </c>
      <c r="R196">
        <v>258</v>
      </c>
      <c r="S196">
        <v>2989.4001520000002</v>
      </c>
      <c r="T196">
        <v>2989.400537</v>
      </c>
      <c r="U196">
        <v>14.206916</v>
      </c>
      <c r="V196"/>
      <c r="W196"/>
      <c r="X196"/>
      <c r="Y196"/>
      <c r="Z196"/>
      <c r="AA196"/>
      <c r="AB196"/>
      <c r="AC196"/>
      <c r="AD196"/>
      <c r="AE196"/>
      <c r="AF196"/>
      <c r="AG196"/>
      <c r="AH196"/>
      <c r="AI196"/>
      <c r="AJ196"/>
      <c r="AL196"/>
      <c r="AM196"/>
      <c r="AN196"/>
      <c r="AO196"/>
      <c r="AP196"/>
    </row>
    <row r="197" spans="1:42" x14ac:dyDescent="0.2">
      <c r="A197">
        <v>15</v>
      </c>
      <c r="B197" s="33" t="s">
        <v>93</v>
      </c>
      <c r="C197" t="s">
        <v>14</v>
      </c>
      <c r="D197">
        <v>100</v>
      </c>
      <c r="E197">
        <v>200</v>
      </c>
      <c r="F197">
        <v>0</v>
      </c>
      <c r="G197">
        <v>9938.5884659999992</v>
      </c>
      <c r="H197">
        <v>13264</v>
      </c>
      <c r="I197">
        <v>0.25070999999999999</v>
      </c>
      <c r="J197">
        <v>3605.470984</v>
      </c>
      <c r="K197">
        <v>7154</v>
      </c>
      <c r="L197">
        <v>3258</v>
      </c>
      <c r="M197">
        <v>1</v>
      </c>
      <c r="N197">
        <v>16</v>
      </c>
      <c r="O197">
        <v>15</v>
      </c>
      <c r="P197">
        <v>277</v>
      </c>
      <c r="Q197">
        <v>57605</v>
      </c>
      <c r="R197">
        <v>271</v>
      </c>
      <c r="S197">
        <v>3281.866368</v>
      </c>
      <c r="T197">
        <v>3281.884607</v>
      </c>
      <c r="U197">
        <v>9.4961649999999995</v>
      </c>
      <c r="V197"/>
      <c r="W197"/>
      <c r="X197"/>
      <c r="Y197"/>
      <c r="Z197"/>
      <c r="AA197"/>
      <c r="AB197"/>
      <c r="AC197"/>
      <c r="AD197"/>
      <c r="AE197"/>
      <c r="AF197"/>
      <c r="AG197"/>
      <c r="AH197"/>
      <c r="AI197"/>
      <c r="AJ197"/>
      <c r="AL197"/>
      <c r="AM197"/>
      <c r="AN197"/>
      <c r="AO197"/>
      <c r="AP197"/>
    </row>
    <row r="198" spans="1:42" x14ac:dyDescent="0.2">
      <c r="A198">
        <v>15</v>
      </c>
      <c r="B198" s="33" t="s">
        <v>93</v>
      </c>
      <c r="C198" t="s">
        <v>15</v>
      </c>
      <c r="D198">
        <v>100</v>
      </c>
      <c r="E198">
        <v>200</v>
      </c>
      <c r="F198">
        <v>0</v>
      </c>
      <c r="G198">
        <v>8658.1556230000006</v>
      </c>
      <c r="H198">
        <v>12079</v>
      </c>
      <c r="I198">
        <v>0.28320600000000001</v>
      </c>
      <c r="J198">
        <v>3607.3429550000001</v>
      </c>
      <c r="K198">
        <v>5817</v>
      </c>
      <c r="L198">
        <v>1122</v>
      </c>
      <c r="M198">
        <v>1</v>
      </c>
      <c r="N198">
        <v>13</v>
      </c>
      <c r="O198">
        <v>13</v>
      </c>
      <c r="P198">
        <v>290</v>
      </c>
      <c r="Q198">
        <v>51601</v>
      </c>
      <c r="R198">
        <v>268</v>
      </c>
      <c r="S198">
        <v>3464.0389919999998</v>
      </c>
      <c r="T198">
        <v>3464.0394240000001</v>
      </c>
      <c r="U198">
        <v>10.360192</v>
      </c>
      <c r="V198"/>
      <c r="W198"/>
      <c r="X198"/>
      <c r="Y198"/>
      <c r="Z198"/>
      <c r="AA198"/>
      <c r="AB198"/>
      <c r="AC198"/>
      <c r="AD198"/>
      <c r="AE198"/>
      <c r="AF198"/>
      <c r="AG198"/>
      <c r="AH198"/>
      <c r="AI198"/>
      <c r="AJ198"/>
      <c r="AL198"/>
      <c r="AM198"/>
      <c r="AN198"/>
      <c r="AO198"/>
      <c r="AP198"/>
    </row>
    <row r="199" spans="1:42" x14ac:dyDescent="0.2">
      <c r="A199">
        <v>15</v>
      </c>
      <c r="B199" s="33" t="s">
        <v>93</v>
      </c>
      <c r="C199" t="s">
        <v>16</v>
      </c>
      <c r="D199">
        <v>100</v>
      </c>
      <c r="E199">
        <v>200</v>
      </c>
      <c r="F199">
        <v>0</v>
      </c>
      <c r="G199">
        <v>8045.6870490000001</v>
      </c>
      <c r="H199">
        <v>11048</v>
      </c>
      <c r="I199">
        <v>0.27175199999999999</v>
      </c>
      <c r="J199">
        <v>3722.7797190000001</v>
      </c>
      <c r="K199">
        <v>5196</v>
      </c>
      <c r="L199">
        <v>39708</v>
      </c>
      <c r="M199">
        <v>1</v>
      </c>
      <c r="N199">
        <v>14</v>
      </c>
      <c r="O199">
        <v>14</v>
      </c>
      <c r="P199">
        <v>340</v>
      </c>
      <c r="Q199">
        <v>59426</v>
      </c>
      <c r="R199">
        <v>324</v>
      </c>
      <c r="S199">
        <v>3467.1954150000001</v>
      </c>
      <c r="T199">
        <v>3467.1957539999999</v>
      </c>
      <c r="U199">
        <v>13.975422999999999</v>
      </c>
      <c r="V199"/>
      <c r="W199"/>
      <c r="X199"/>
      <c r="Y199"/>
      <c r="Z199"/>
      <c r="AA199"/>
      <c r="AB199"/>
      <c r="AC199"/>
      <c r="AD199"/>
      <c r="AE199"/>
      <c r="AF199"/>
      <c r="AG199"/>
      <c r="AH199"/>
      <c r="AI199"/>
      <c r="AJ199"/>
      <c r="AL199"/>
      <c r="AM199"/>
      <c r="AN199"/>
      <c r="AO199"/>
      <c r="AP199"/>
    </row>
    <row r="200" spans="1:42" x14ac:dyDescent="0.2">
      <c r="A200">
        <v>15</v>
      </c>
      <c r="B200" s="33" t="s">
        <v>93</v>
      </c>
      <c r="C200" t="s">
        <v>17</v>
      </c>
      <c r="D200">
        <v>100</v>
      </c>
      <c r="E200">
        <v>200</v>
      </c>
      <c r="F200">
        <v>0</v>
      </c>
      <c r="G200">
        <v>9242.3765660000008</v>
      </c>
      <c r="H200">
        <v>12612</v>
      </c>
      <c r="I200">
        <v>0.26717600000000002</v>
      </c>
      <c r="J200">
        <v>3617.0330290000002</v>
      </c>
      <c r="K200">
        <v>12395</v>
      </c>
      <c r="L200">
        <v>10812</v>
      </c>
      <c r="M200">
        <v>1</v>
      </c>
      <c r="N200">
        <v>15</v>
      </c>
      <c r="O200">
        <v>15</v>
      </c>
      <c r="P200">
        <v>129</v>
      </c>
      <c r="Q200">
        <v>69984</v>
      </c>
      <c r="R200">
        <v>103</v>
      </c>
      <c r="S200">
        <v>3479.5135110000001</v>
      </c>
      <c r="T200">
        <v>3479.5151700000001</v>
      </c>
      <c r="U200">
        <v>29.533069000000001</v>
      </c>
      <c r="V200"/>
      <c r="W200"/>
      <c r="X200"/>
      <c r="Y200"/>
      <c r="Z200"/>
      <c r="AA200"/>
      <c r="AB200"/>
      <c r="AC200"/>
      <c r="AD200"/>
      <c r="AE200"/>
      <c r="AF200"/>
      <c r="AG200"/>
      <c r="AH200"/>
      <c r="AI200"/>
      <c r="AJ200"/>
      <c r="AL200"/>
      <c r="AM200"/>
      <c r="AN200"/>
      <c r="AO200"/>
      <c r="AP200"/>
    </row>
    <row r="201" spans="1:42" x14ac:dyDescent="0.2">
      <c r="A201">
        <v>15</v>
      </c>
      <c r="B201" s="33" t="s">
        <v>93</v>
      </c>
      <c r="C201" t="s">
        <v>18</v>
      </c>
      <c r="D201">
        <v>100</v>
      </c>
      <c r="E201">
        <v>200</v>
      </c>
      <c r="F201">
        <v>0</v>
      </c>
      <c r="G201">
        <v>8221.0013190000009</v>
      </c>
      <c r="H201">
        <v>14397</v>
      </c>
      <c r="I201">
        <v>0.42897800000000003</v>
      </c>
      <c r="J201">
        <v>3952.2909599999998</v>
      </c>
      <c r="K201">
        <v>4929</v>
      </c>
      <c r="L201">
        <v>52432</v>
      </c>
      <c r="M201">
        <v>1</v>
      </c>
      <c r="N201">
        <v>18</v>
      </c>
      <c r="O201">
        <v>12</v>
      </c>
      <c r="P201">
        <v>240</v>
      </c>
      <c r="Q201">
        <v>74029</v>
      </c>
      <c r="R201">
        <v>235</v>
      </c>
      <c r="S201">
        <v>3543.259607</v>
      </c>
      <c r="T201">
        <v>3543.2741799999999</v>
      </c>
      <c r="U201">
        <v>13.731627</v>
      </c>
      <c r="V201"/>
      <c r="W201"/>
      <c r="X201"/>
      <c r="Y201"/>
      <c r="Z201"/>
      <c r="AA201"/>
      <c r="AB201"/>
      <c r="AC201"/>
      <c r="AD201"/>
      <c r="AE201"/>
      <c r="AF201"/>
      <c r="AG201"/>
      <c r="AH201"/>
      <c r="AI201"/>
      <c r="AJ201"/>
      <c r="AL201"/>
      <c r="AM201"/>
      <c r="AN201"/>
      <c r="AO201"/>
      <c r="AP201"/>
    </row>
    <row r="202" spans="1:42" x14ac:dyDescent="0.2">
      <c r="A202">
        <v>15</v>
      </c>
      <c r="B202" s="33" t="s">
        <v>93</v>
      </c>
      <c r="C202" t="s">
        <v>19</v>
      </c>
      <c r="D202">
        <v>100</v>
      </c>
      <c r="E202">
        <v>200</v>
      </c>
      <c r="F202">
        <v>0</v>
      </c>
      <c r="G202">
        <v>8402.0264349999998</v>
      </c>
      <c r="H202">
        <v>12473</v>
      </c>
      <c r="I202">
        <v>0.32638299999999998</v>
      </c>
      <c r="J202">
        <v>3605.5744749999999</v>
      </c>
      <c r="K202">
        <v>5229</v>
      </c>
      <c r="L202">
        <v>80</v>
      </c>
      <c r="M202">
        <v>1</v>
      </c>
      <c r="N202">
        <v>15</v>
      </c>
      <c r="O202">
        <v>15</v>
      </c>
      <c r="P202">
        <v>259</v>
      </c>
      <c r="Q202">
        <v>60037</v>
      </c>
      <c r="R202">
        <v>246</v>
      </c>
      <c r="S202">
        <v>3492.2590049999999</v>
      </c>
      <c r="T202">
        <v>3492.2592330000002</v>
      </c>
      <c r="U202">
        <v>10.132669</v>
      </c>
      <c r="V202"/>
      <c r="W202"/>
      <c r="X202"/>
      <c r="Y202"/>
      <c r="Z202"/>
      <c r="AA202"/>
      <c r="AB202"/>
      <c r="AC202"/>
      <c r="AD202"/>
      <c r="AE202"/>
      <c r="AF202"/>
      <c r="AG202"/>
      <c r="AH202"/>
      <c r="AI202"/>
      <c r="AJ202"/>
      <c r="AL202"/>
      <c r="AM202"/>
      <c r="AN202"/>
      <c r="AO202"/>
      <c r="AP202"/>
    </row>
    <row r="203" spans="1:42" x14ac:dyDescent="0.2">
      <c r="A203">
        <v>15</v>
      </c>
      <c r="B203" s="33" t="s">
        <v>93</v>
      </c>
      <c r="C203" t="s">
        <v>20</v>
      </c>
      <c r="D203">
        <v>100</v>
      </c>
      <c r="E203">
        <v>200</v>
      </c>
      <c r="F203">
        <v>0</v>
      </c>
      <c r="G203">
        <v>7976.256969</v>
      </c>
      <c r="H203">
        <v>12505</v>
      </c>
      <c r="I203">
        <v>0.362155</v>
      </c>
      <c r="J203">
        <v>3905.9252179999999</v>
      </c>
      <c r="K203">
        <v>4333</v>
      </c>
      <c r="L203">
        <v>37769</v>
      </c>
      <c r="M203">
        <v>1</v>
      </c>
      <c r="N203">
        <v>15</v>
      </c>
      <c r="O203">
        <v>15</v>
      </c>
      <c r="P203">
        <v>377</v>
      </c>
      <c r="Q203">
        <v>51561</v>
      </c>
      <c r="R203">
        <v>372</v>
      </c>
      <c r="S203">
        <v>949.19104000000004</v>
      </c>
      <c r="T203">
        <v>949.19145400000002</v>
      </c>
      <c r="U203">
        <v>7.3691849999999999</v>
      </c>
      <c r="V203" s="28">
        <f t="shared" ref="V203:AA203" si="56">IFERROR(AVERAGE(G192:G203),"")</f>
        <v>10004.998577416667</v>
      </c>
      <c r="W203" s="35">
        <f t="shared" si="56"/>
        <v>13183.666666666666</v>
      </c>
      <c r="X203" s="36">
        <f t="shared" si="56"/>
        <v>0.24799858333333333</v>
      </c>
      <c r="Y203" s="15">
        <f t="shared" si="56"/>
        <v>3379.4562517499999</v>
      </c>
      <c r="Z203" s="15">
        <f t="shared" si="56"/>
        <v>23384.666666666668</v>
      </c>
      <c r="AA203" s="15">
        <f t="shared" si="56"/>
        <v>15350.75</v>
      </c>
      <c r="AB203" s="15">
        <f t="shared" ref="AB203:AG203" si="57">IFERROR(AVERAGE(P192:P203),"")</f>
        <v>233.83333333333334</v>
      </c>
      <c r="AC203" s="15">
        <f t="shared" si="57"/>
        <v>51601.083333333336</v>
      </c>
      <c r="AD203" s="15">
        <f t="shared" si="57"/>
        <v>219.66666666666666</v>
      </c>
      <c r="AE203" s="15">
        <f t="shared" si="57"/>
        <v>2842.3079115000005</v>
      </c>
      <c r="AF203" s="15">
        <f t="shared" si="57"/>
        <v>2842.3150739166663</v>
      </c>
      <c r="AG203" s="15">
        <f t="shared" si="57"/>
        <v>14.542128333333332</v>
      </c>
      <c r="AH203" s="15">
        <f>IFERROR(AVERAGE(N192:N203),"")</f>
        <v>15.833333333333334</v>
      </c>
      <c r="AI203" s="15">
        <f>IFERROR(AVERAGE(O192:O203),"")</f>
        <v>14.416666666666666</v>
      </c>
      <c r="AJ203" s="28">
        <f>AVERAGE(M192:M203)</f>
        <v>1.0833333333333333</v>
      </c>
      <c r="AK203">
        <f>COUNTA(D192:D203)</f>
        <v>12</v>
      </c>
      <c r="AL203" s="16">
        <f>COUNTIF(M192:M203,"=2")</f>
        <v>1</v>
      </c>
      <c r="AM203" s="16">
        <f>COUNTIF(M192:M203,"=1")</f>
        <v>11</v>
      </c>
      <c r="AN203" s="16">
        <f>COUNTIF(M192:M203,"=0")</f>
        <v>0</v>
      </c>
      <c r="AO203" s="16">
        <f>COUNTIF(M192:M203,"=3")</f>
        <v>0</v>
      </c>
      <c r="AP203" s="16">
        <f>COUNTIF(M192:M203,"=")</f>
        <v>0</v>
      </c>
    </row>
    <row r="204" spans="1:42" x14ac:dyDescent="0.2">
      <c r="A204">
        <v>15</v>
      </c>
      <c r="B204" s="33" t="s">
        <v>94</v>
      </c>
      <c r="C204" t="s">
        <v>21</v>
      </c>
      <c r="D204">
        <v>100</v>
      </c>
      <c r="E204">
        <v>200</v>
      </c>
      <c r="F204">
        <v>0</v>
      </c>
      <c r="G204">
        <v>15856.734066999999</v>
      </c>
      <c r="H204">
        <v>16198</v>
      </c>
      <c r="I204">
        <v>2.1068E-2</v>
      </c>
      <c r="J204">
        <v>3600.7331880000002</v>
      </c>
      <c r="K204">
        <v>234683</v>
      </c>
      <c r="L204">
        <v>262</v>
      </c>
      <c r="M204">
        <v>1</v>
      </c>
      <c r="N204">
        <v>15</v>
      </c>
      <c r="O204">
        <v>15</v>
      </c>
      <c r="P204">
        <v>99</v>
      </c>
      <c r="Q204">
        <v>4255</v>
      </c>
      <c r="R204">
        <v>75</v>
      </c>
      <c r="S204">
        <v>1958.4794529999999</v>
      </c>
      <c r="T204">
        <v>1958.4800299999999</v>
      </c>
      <c r="U204">
        <v>18.406081</v>
      </c>
      <c r="V204"/>
      <c r="W204"/>
      <c r="X204"/>
      <c r="Y204"/>
      <c r="Z204"/>
      <c r="AA204"/>
      <c r="AB204"/>
      <c r="AC204"/>
      <c r="AD204"/>
      <c r="AE204"/>
      <c r="AF204"/>
      <c r="AG204"/>
      <c r="AH204"/>
      <c r="AI204"/>
      <c r="AJ204"/>
      <c r="AL204"/>
      <c r="AM204"/>
      <c r="AN204"/>
      <c r="AO204"/>
      <c r="AP204"/>
    </row>
    <row r="205" spans="1:42" x14ac:dyDescent="0.2">
      <c r="A205">
        <v>15</v>
      </c>
      <c r="B205" s="33" t="s">
        <v>94</v>
      </c>
      <c r="C205" t="s">
        <v>22</v>
      </c>
      <c r="D205">
        <v>100</v>
      </c>
      <c r="E205">
        <v>200</v>
      </c>
      <c r="F205">
        <v>0</v>
      </c>
      <c r="G205">
        <v>10971.832971</v>
      </c>
      <c r="H205">
        <v>15781</v>
      </c>
      <c r="I205">
        <v>0.30474400000000001</v>
      </c>
      <c r="J205">
        <v>3643.9198419999998</v>
      </c>
      <c r="K205">
        <v>16991</v>
      </c>
      <c r="L205">
        <v>21701</v>
      </c>
      <c r="M205">
        <v>1</v>
      </c>
      <c r="N205">
        <v>16</v>
      </c>
      <c r="O205">
        <v>15</v>
      </c>
      <c r="P205">
        <v>454</v>
      </c>
      <c r="Q205">
        <v>85904</v>
      </c>
      <c r="R205">
        <v>441</v>
      </c>
      <c r="S205">
        <v>3579.770199</v>
      </c>
      <c r="T205">
        <v>3579.790293</v>
      </c>
      <c r="U205">
        <v>17.873528</v>
      </c>
      <c r="V205"/>
      <c r="W205"/>
      <c r="X205"/>
      <c r="Y205"/>
      <c r="Z205"/>
      <c r="AA205"/>
      <c r="AB205"/>
      <c r="AC205"/>
      <c r="AD205"/>
      <c r="AE205"/>
      <c r="AF205"/>
      <c r="AG205"/>
      <c r="AH205"/>
      <c r="AI205"/>
      <c r="AJ205"/>
      <c r="AL205"/>
      <c r="AM205"/>
      <c r="AN205"/>
      <c r="AO205"/>
      <c r="AP205"/>
    </row>
    <row r="206" spans="1:42" x14ac:dyDescent="0.2">
      <c r="A206">
        <v>15</v>
      </c>
      <c r="B206" s="33" t="s">
        <v>94</v>
      </c>
      <c r="C206" t="s">
        <v>23</v>
      </c>
      <c r="D206">
        <v>100</v>
      </c>
      <c r="E206">
        <v>200</v>
      </c>
      <c r="F206">
        <v>0</v>
      </c>
      <c r="G206">
        <v>9977.5094210000007</v>
      </c>
      <c r="H206">
        <v>15808</v>
      </c>
      <c r="I206">
        <v>0.36883199999999999</v>
      </c>
      <c r="J206">
        <v>3612.275776</v>
      </c>
      <c r="K206">
        <v>5224</v>
      </c>
      <c r="L206">
        <v>144</v>
      </c>
      <c r="M206">
        <v>1</v>
      </c>
      <c r="N206">
        <v>15</v>
      </c>
      <c r="O206">
        <v>15</v>
      </c>
      <c r="P206">
        <v>354</v>
      </c>
      <c r="Q206">
        <v>60490</v>
      </c>
      <c r="R206">
        <v>344</v>
      </c>
      <c r="S206">
        <v>3356.2947819999999</v>
      </c>
      <c r="T206">
        <v>3356.2950190000001</v>
      </c>
      <c r="U206">
        <v>7.472353</v>
      </c>
      <c r="V206"/>
      <c r="W206"/>
      <c r="X206"/>
      <c r="Y206"/>
      <c r="Z206"/>
      <c r="AA206"/>
      <c r="AB206"/>
      <c r="AC206"/>
      <c r="AD206"/>
      <c r="AE206"/>
      <c r="AF206"/>
      <c r="AG206"/>
      <c r="AH206"/>
      <c r="AI206"/>
      <c r="AJ206"/>
      <c r="AL206"/>
      <c r="AM206"/>
      <c r="AN206"/>
      <c r="AO206"/>
      <c r="AP206"/>
    </row>
    <row r="207" spans="1:42" x14ac:dyDescent="0.2">
      <c r="A207">
        <v>15</v>
      </c>
      <c r="B207" s="33" t="s">
        <v>94</v>
      </c>
      <c r="C207" t="s">
        <v>24</v>
      </c>
      <c r="D207">
        <v>100</v>
      </c>
      <c r="E207">
        <v>200</v>
      </c>
      <c r="F207">
        <v>0</v>
      </c>
      <c r="G207">
        <v>9686.9255790000007</v>
      </c>
      <c r="H207">
        <v>14009</v>
      </c>
      <c r="I207">
        <v>0.30852099999999999</v>
      </c>
      <c r="J207">
        <v>3842.19913</v>
      </c>
      <c r="K207">
        <v>4520</v>
      </c>
      <c r="L207">
        <v>40345</v>
      </c>
      <c r="M207">
        <v>1</v>
      </c>
      <c r="N207">
        <v>15</v>
      </c>
      <c r="O207">
        <v>15</v>
      </c>
      <c r="P207">
        <v>414</v>
      </c>
      <c r="Q207">
        <v>65462</v>
      </c>
      <c r="R207">
        <v>399</v>
      </c>
      <c r="S207">
        <v>3484.5408699999998</v>
      </c>
      <c r="T207">
        <v>3484.5413119999998</v>
      </c>
      <c r="U207">
        <v>15.636069000000001</v>
      </c>
      <c r="V207"/>
      <c r="W207"/>
      <c r="X207"/>
      <c r="Y207"/>
      <c r="Z207"/>
      <c r="AA207"/>
      <c r="AB207"/>
      <c r="AC207"/>
      <c r="AD207"/>
      <c r="AE207"/>
      <c r="AF207"/>
      <c r="AG207"/>
      <c r="AH207"/>
      <c r="AI207"/>
      <c r="AJ207"/>
      <c r="AL207"/>
      <c r="AM207"/>
      <c r="AN207"/>
      <c r="AO207"/>
      <c r="AP207"/>
    </row>
    <row r="208" spans="1:42" x14ac:dyDescent="0.2">
      <c r="A208">
        <v>15</v>
      </c>
      <c r="B208" s="33" t="s">
        <v>94</v>
      </c>
      <c r="C208" t="s">
        <v>25</v>
      </c>
      <c r="D208">
        <v>100</v>
      </c>
      <c r="E208">
        <v>200</v>
      </c>
      <c r="F208">
        <v>0</v>
      </c>
      <c r="G208">
        <v>11644.321431</v>
      </c>
      <c r="H208">
        <v>16976</v>
      </c>
      <c r="I208">
        <v>0.31407200000000002</v>
      </c>
      <c r="J208">
        <v>3642.337254</v>
      </c>
      <c r="K208">
        <v>22054</v>
      </c>
      <c r="L208">
        <v>24730</v>
      </c>
      <c r="M208">
        <v>1</v>
      </c>
      <c r="N208">
        <v>18</v>
      </c>
      <c r="O208">
        <v>15</v>
      </c>
      <c r="P208">
        <v>208</v>
      </c>
      <c r="Q208">
        <v>77471</v>
      </c>
      <c r="R208">
        <v>195</v>
      </c>
      <c r="S208">
        <v>3442.5198879999998</v>
      </c>
      <c r="T208">
        <v>3442.5383310000002</v>
      </c>
      <c r="U208">
        <v>19.674502</v>
      </c>
      <c r="V208"/>
      <c r="W208"/>
      <c r="X208"/>
      <c r="Y208"/>
      <c r="Z208"/>
      <c r="AA208"/>
      <c r="AB208"/>
      <c r="AC208"/>
      <c r="AD208"/>
      <c r="AE208"/>
      <c r="AF208"/>
      <c r="AG208"/>
      <c r="AH208"/>
      <c r="AI208"/>
      <c r="AJ208"/>
      <c r="AL208"/>
      <c r="AM208"/>
      <c r="AN208"/>
      <c r="AO208"/>
      <c r="AP208"/>
    </row>
    <row r="209" spans="1:42" x14ac:dyDescent="0.2">
      <c r="A209">
        <v>15</v>
      </c>
      <c r="B209" s="33" t="s">
        <v>94</v>
      </c>
      <c r="C209" t="s">
        <v>26</v>
      </c>
      <c r="D209">
        <v>100</v>
      </c>
      <c r="E209">
        <v>200</v>
      </c>
      <c r="F209">
        <v>0</v>
      </c>
      <c r="G209">
        <v>10658.594143</v>
      </c>
      <c r="H209">
        <v>15264</v>
      </c>
      <c r="I209">
        <v>0.30171700000000001</v>
      </c>
      <c r="J209">
        <v>3610.5731780000001</v>
      </c>
      <c r="K209">
        <v>11146</v>
      </c>
      <c r="L209">
        <v>9043</v>
      </c>
      <c r="M209">
        <v>1</v>
      </c>
      <c r="N209">
        <v>16</v>
      </c>
      <c r="O209">
        <v>14</v>
      </c>
      <c r="P209">
        <v>277</v>
      </c>
      <c r="Q209">
        <v>64564</v>
      </c>
      <c r="R209">
        <v>254</v>
      </c>
      <c r="S209">
        <v>3406.37835</v>
      </c>
      <c r="T209">
        <v>3406.3892780000001</v>
      </c>
      <c r="U209">
        <v>34.707231999999998</v>
      </c>
      <c r="V209"/>
      <c r="W209"/>
      <c r="X209"/>
      <c r="Y209"/>
      <c r="Z209"/>
      <c r="AA209"/>
      <c r="AB209"/>
      <c r="AC209"/>
      <c r="AD209"/>
      <c r="AE209"/>
      <c r="AF209"/>
      <c r="AG209"/>
      <c r="AH209"/>
      <c r="AI209"/>
      <c r="AJ209"/>
      <c r="AL209"/>
      <c r="AM209"/>
      <c r="AN209"/>
      <c r="AO209"/>
      <c r="AP209"/>
    </row>
    <row r="210" spans="1:42" x14ac:dyDescent="0.2">
      <c r="A210">
        <v>15</v>
      </c>
      <c r="B210" s="33" t="s">
        <v>94</v>
      </c>
      <c r="C210" t="s">
        <v>27</v>
      </c>
      <c r="D210">
        <v>100</v>
      </c>
      <c r="E210">
        <v>200</v>
      </c>
      <c r="F210">
        <v>0</v>
      </c>
      <c r="G210">
        <v>9753.6284880000003</v>
      </c>
      <c r="H210">
        <v>14905</v>
      </c>
      <c r="I210">
        <v>0.34561399999999998</v>
      </c>
      <c r="J210">
        <v>3824.0929510000001</v>
      </c>
      <c r="K210">
        <v>4552</v>
      </c>
      <c r="L210">
        <v>43327</v>
      </c>
      <c r="M210">
        <v>1</v>
      </c>
      <c r="N210">
        <v>16</v>
      </c>
      <c r="O210">
        <v>15</v>
      </c>
      <c r="P210">
        <v>582</v>
      </c>
      <c r="Q210">
        <v>64550</v>
      </c>
      <c r="R210">
        <v>565</v>
      </c>
      <c r="S210">
        <v>3433.7469649999998</v>
      </c>
      <c r="T210">
        <v>3433.8081809999999</v>
      </c>
      <c r="U210">
        <v>30.803892999999999</v>
      </c>
      <c r="V210"/>
      <c r="W210"/>
      <c r="X210"/>
      <c r="Y210"/>
      <c r="Z210"/>
      <c r="AA210"/>
      <c r="AB210"/>
      <c r="AC210"/>
      <c r="AD210"/>
      <c r="AE210"/>
      <c r="AF210"/>
      <c r="AG210"/>
      <c r="AH210"/>
      <c r="AI210"/>
      <c r="AJ210"/>
      <c r="AL210"/>
      <c r="AM210"/>
      <c r="AN210"/>
      <c r="AO210"/>
      <c r="AP210"/>
    </row>
    <row r="211" spans="1:42" x14ac:dyDescent="0.2">
      <c r="A211">
        <v>15</v>
      </c>
      <c r="B211" s="33" t="s">
        <v>94</v>
      </c>
      <c r="C211" t="s">
        <v>28</v>
      </c>
      <c r="D211">
        <v>100</v>
      </c>
      <c r="E211">
        <v>200</v>
      </c>
      <c r="F211">
        <v>0</v>
      </c>
      <c r="G211">
        <v>9497.1018499999991</v>
      </c>
      <c r="H211">
        <v>15206</v>
      </c>
      <c r="I211">
        <v>0.37543700000000002</v>
      </c>
      <c r="J211">
        <v>3848.187833</v>
      </c>
      <c r="K211">
        <v>4637</v>
      </c>
      <c r="L211">
        <v>35804</v>
      </c>
      <c r="M211">
        <v>1</v>
      </c>
      <c r="N211">
        <v>17</v>
      </c>
      <c r="O211">
        <v>15</v>
      </c>
      <c r="P211">
        <v>625</v>
      </c>
      <c r="Q211">
        <v>64501</v>
      </c>
      <c r="R211">
        <v>621</v>
      </c>
      <c r="S211">
        <v>3282.6795000000002</v>
      </c>
      <c r="T211">
        <v>3282.6920869999999</v>
      </c>
      <c r="U211">
        <v>10.071156999999999</v>
      </c>
      <c r="V211" s="28">
        <f t="shared" ref="V211:AA211" si="58">IFERROR(AVERAGE(G204:G211),"")</f>
        <v>11005.830993750002</v>
      </c>
      <c r="W211" s="35">
        <f t="shared" si="58"/>
        <v>15518.375</v>
      </c>
      <c r="X211" s="36">
        <f t="shared" si="58"/>
        <v>0.29250062499999996</v>
      </c>
      <c r="Y211" s="15">
        <f t="shared" si="58"/>
        <v>3703.039894</v>
      </c>
      <c r="Z211" s="15">
        <f t="shared" si="58"/>
        <v>37975.875</v>
      </c>
      <c r="AA211" s="15">
        <f t="shared" si="58"/>
        <v>21919.5</v>
      </c>
      <c r="AB211" s="15">
        <f t="shared" ref="AB211:AG211" si="59">IFERROR(AVERAGE(P204:P211),"")</f>
        <v>376.625</v>
      </c>
      <c r="AC211" s="15">
        <f t="shared" si="59"/>
        <v>60899.625</v>
      </c>
      <c r="AD211" s="15">
        <f t="shared" si="59"/>
        <v>361.75</v>
      </c>
      <c r="AE211" s="15">
        <f t="shared" si="59"/>
        <v>3243.0512508749998</v>
      </c>
      <c r="AF211" s="15">
        <f t="shared" si="59"/>
        <v>3243.0668163749997</v>
      </c>
      <c r="AG211" s="15">
        <f t="shared" si="59"/>
        <v>19.330601874999999</v>
      </c>
      <c r="AH211" s="15">
        <f>IFERROR(AVERAGE(N204:N211),"")</f>
        <v>16</v>
      </c>
      <c r="AI211" s="15">
        <f>IFERROR(AVERAGE(O204:O211),"")</f>
        <v>14.875</v>
      </c>
      <c r="AJ211" s="28">
        <f>AVERAGE(M204:M211)</f>
        <v>1</v>
      </c>
      <c r="AK211">
        <f>COUNTA(D204:D211)</f>
        <v>8</v>
      </c>
      <c r="AL211" s="16">
        <f>COUNTIF(M204:M211,"=2")</f>
        <v>0</v>
      </c>
      <c r="AM211" s="16">
        <f>COUNTIF(M204:M211,"=1")</f>
        <v>8</v>
      </c>
      <c r="AN211" s="16">
        <f>COUNTIF(M204:M211,"=0")</f>
        <v>0</v>
      </c>
      <c r="AO211" s="16">
        <f>COUNTIF(M204:M211,"=3")</f>
        <v>0</v>
      </c>
      <c r="AP211" s="16">
        <f>COUNTIF(M204:M211,"=")</f>
        <v>0</v>
      </c>
    </row>
    <row r="212" spans="1:42" x14ac:dyDescent="0.2">
      <c r="A212">
        <v>15</v>
      </c>
      <c r="B212" s="33" t="s">
        <v>95</v>
      </c>
      <c r="C212" t="s">
        <v>29</v>
      </c>
      <c r="D212">
        <v>100</v>
      </c>
      <c r="E212">
        <v>700</v>
      </c>
      <c r="F212">
        <v>0</v>
      </c>
      <c r="G212">
        <v>5891</v>
      </c>
      <c r="H212">
        <v>5891</v>
      </c>
      <c r="I212">
        <v>0</v>
      </c>
      <c r="J212">
        <v>7.3166010000000004</v>
      </c>
      <c r="K212">
        <v>0</v>
      </c>
      <c r="L212">
        <v>0</v>
      </c>
      <c r="M212">
        <v>2</v>
      </c>
      <c r="N212">
        <v>3</v>
      </c>
      <c r="O212">
        <v>3</v>
      </c>
      <c r="P212">
        <v>2</v>
      </c>
      <c r="Q212">
        <v>0</v>
      </c>
      <c r="R212">
        <v>0</v>
      </c>
      <c r="S212">
        <v>7.3048060000000001</v>
      </c>
      <c r="T212">
        <v>7.3049850000000003</v>
      </c>
      <c r="U212">
        <v>1.7770440000000001</v>
      </c>
      <c r="V212"/>
      <c r="W212"/>
      <c r="X212"/>
      <c r="Y212"/>
      <c r="Z212"/>
      <c r="AA212"/>
      <c r="AB212"/>
      <c r="AC212"/>
      <c r="AD212"/>
      <c r="AE212"/>
      <c r="AF212"/>
      <c r="AG212"/>
      <c r="AH212"/>
      <c r="AI212"/>
      <c r="AJ212"/>
      <c r="AL212"/>
      <c r="AM212"/>
      <c r="AN212"/>
      <c r="AO212"/>
      <c r="AP212"/>
    </row>
    <row r="213" spans="1:42" x14ac:dyDescent="0.2">
      <c r="A213">
        <v>15</v>
      </c>
      <c r="B213" s="33" t="s">
        <v>95</v>
      </c>
      <c r="C213" t="s">
        <v>30</v>
      </c>
      <c r="D213">
        <v>100</v>
      </c>
      <c r="E213">
        <v>700</v>
      </c>
      <c r="F213">
        <v>0</v>
      </c>
      <c r="G213">
        <v>5891</v>
      </c>
      <c r="H213">
        <v>5891</v>
      </c>
      <c r="I213">
        <v>0</v>
      </c>
      <c r="J213">
        <v>14.927626999999999</v>
      </c>
      <c r="K213">
        <v>0</v>
      </c>
      <c r="L213">
        <v>6</v>
      </c>
      <c r="M213">
        <v>2</v>
      </c>
      <c r="N213">
        <v>3</v>
      </c>
      <c r="O213">
        <v>3</v>
      </c>
      <c r="P213">
        <v>11</v>
      </c>
      <c r="Q213">
        <v>9</v>
      </c>
      <c r="R213">
        <v>1</v>
      </c>
      <c r="S213">
        <v>14.896089</v>
      </c>
      <c r="T213">
        <v>14.896300999999999</v>
      </c>
      <c r="U213">
        <v>4.0270020000000004</v>
      </c>
      <c r="V213"/>
      <c r="W213"/>
      <c r="X213"/>
      <c r="Y213"/>
      <c r="Z213"/>
      <c r="AA213"/>
      <c r="AB213"/>
      <c r="AC213"/>
      <c r="AD213"/>
      <c r="AE213"/>
      <c r="AF213"/>
      <c r="AG213"/>
      <c r="AH213"/>
      <c r="AI213"/>
      <c r="AJ213"/>
      <c r="AL213"/>
      <c r="AM213"/>
      <c r="AN213"/>
      <c r="AO213"/>
      <c r="AP213"/>
    </row>
    <row r="214" spans="1:42" x14ac:dyDescent="0.2">
      <c r="A214">
        <v>15</v>
      </c>
      <c r="B214" s="33" t="s">
        <v>95</v>
      </c>
      <c r="C214" t="s">
        <v>31</v>
      </c>
      <c r="D214">
        <v>100</v>
      </c>
      <c r="E214">
        <v>700</v>
      </c>
      <c r="F214">
        <v>0</v>
      </c>
      <c r="G214">
        <v>5887</v>
      </c>
      <c r="H214">
        <v>5887</v>
      </c>
      <c r="I214">
        <v>0</v>
      </c>
      <c r="J214">
        <v>42.119461000000001</v>
      </c>
      <c r="K214">
        <v>6957</v>
      </c>
      <c r="L214">
        <v>488</v>
      </c>
      <c r="M214">
        <v>2</v>
      </c>
      <c r="N214">
        <v>3</v>
      </c>
      <c r="O214">
        <v>3</v>
      </c>
      <c r="P214">
        <v>17</v>
      </c>
      <c r="Q214">
        <v>688</v>
      </c>
      <c r="R214">
        <v>4</v>
      </c>
      <c r="S214">
        <v>39.367091000000002</v>
      </c>
      <c r="T214">
        <v>39.368153999999997</v>
      </c>
      <c r="U214">
        <v>2.4905810000000002</v>
      </c>
      <c r="V214"/>
      <c r="W214"/>
      <c r="X214"/>
      <c r="Y214"/>
      <c r="Z214"/>
      <c r="AA214"/>
      <c r="AB214"/>
      <c r="AC214"/>
      <c r="AD214"/>
      <c r="AE214"/>
      <c r="AF214"/>
      <c r="AG214"/>
      <c r="AH214"/>
      <c r="AI214"/>
      <c r="AJ214"/>
      <c r="AL214"/>
      <c r="AM214"/>
      <c r="AN214"/>
      <c r="AO214"/>
      <c r="AP214"/>
    </row>
    <row r="215" spans="1:42" x14ac:dyDescent="0.2">
      <c r="A215">
        <v>15</v>
      </c>
      <c r="B215" s="33" t="s">
        <v>95</v>
      </c>
      <c r="C215" t="s">
        <v>32</v>
      </c>
      <c r="D215">
        <v>100</v>
      </c>
      <c r="E215">
        <v>700</v>
      </c>
      <c r="F215">
        <v>0</v>
      </c>
      <c r="G215">
        <v>5881</v>
      </c>
      <c r="H215">
        <v>5881</v>
      </c>
      <c r="I215">
        <v>0</v>
      </c>
      <c r="J215">
        <v>167.23574400000001</v>
      </c>
      <c r="K215">
        <v>28090</v>
      </c>
      <c r="L215">
        <v>797</v>
      </c>
      <c r="M215">
        <v>2</v>
      </c>
      <c r="N215">
        <v>3</v>
      </c>
      <c r="O215">
        <v>3</v>
      </c>
      <c r="P215">
        <v>46</v>
      </c>
      <c r="Q215">
        <v>3606</v>
      </c>
      <c r="R215">
        <v>21</v>
      </c>
      <c r="S215">
        <v>157.115407</v>
      </c>
      <c r="T215">
        <v>157.11582899999999</v>
      </c>
      <c r="U215">
        <v>12.778793</v>
      </c>
      <c r="V215"/>
      <c r="W215"/>
      <c r="X215"/>
      <c r="Y215"/>
      <c r="Z215"/>
      <c r="AA215"/>
      <c r="AB215"/>
      <c r="AC215"/>
      <c r="AD215"/>
      <c r="AE215"/>
      <c r="AF215"/>
      <c r="AG215"/>
      <c r="AH215"/>
      <c r="AI215"/>
      <c r="AJ215"/>
      <c r="AL215"/>
      <c r="AM215"/>
      <c r="AN215"/>
      <c r="AO215"/>
      <c r="AP215"/>
    </row>
    <row r="216" spans="1:42" x14ac:dyDescent="0.2">
      <c r="A216">
        <v>15</v>
      </c>
      <c r="B216" s="33" t="s">
        <v>95</v>
      </c>
      <c r="C216" t="s">
        <v>33</v>
      </c>
      <c r="D216">
        <v>100</v>
      </c>
      <c r="E216">
        <v>700</v>
      </c>
      <c r="F216">
        <v>0</v>
      </c>
      <c r="G216">
        <v>5864</v>
      </c>
      <c r="H216">
        <v>5864</v>
      </c>
      <c r="I216">
        <v>0</v>
      </c>
      <c r="J216">
        <v>11.44351</v>
      </c>
      <c r="K216">
        <v>0</v>
      </c>
      <c r="L216">
        <v>0</v>
      </c>
      <c r="M216">
        <v>2</v>
      </c>
      <c r="N216">
        <v>3</v>
      </c>
      <c r="O216">
        <v>3</v>
      </c>
      <c r="P216">
        <v>32</v>
      </c>
      <c r="Q216">
        <v>8</v>
      </c>
      <c r="R216">
        <v>25</v>
      </c>
      <c r="S216">
        <v>11.396442</v>
      </c>
      <c r="T216">
        <v>11.396687</v>
      </c>
      <c r="U216">
        <v>4.5459290000000001</v>
      </c>
      <c r="V216"/>
      <c r="W216"/>
      <c r="X216"/>
      <c r="Y216"/>
      <c r="Z216"/>
      <c r="AA216"/>
      <c r="AB216"/>
      <c r="AC216"/>
      <c r="AD216"/>
      <c r="AE216"/>
      <c r="AF216"/>
      <c r="AG216"/>
      <c r="AH216"/>
      <c r="AI216"/>
      <c r="AJ216"/>
      <c r="AL216"/>
      <c r="AM216"/>
      <c r="AN216"/>
      <c r="AO216"/>
      <c r="AP216"/>
    </row>
    <row r="217" spans="1:42" x14ac:dyDescent="0.2">
      <c r="A217">
        <v>15</v>
      </c>
      <c r="B217" s="33" t="s">
        <v>95</v>
      </c>
      <c r="C217" t="s">
        <v>34</v>
      </c>
      <c r="D217">
        <v>100</v>
      </c>
      <c r="E217">
        <v>700</v>
      </c>
      <c r="F217">
        <v>0</v>
      </c>
      <c r="G217">
        <v>5860</v>
      </c>
      <c r="H217">
        <v>5860</v>
      </c>
      <c r="I217">
        <v>0</v>
      </c>
      <c r="J217">
        <v>16.933305000000001</v>
      </c>
      <c r="K217">
        <v>0</v>
      </c>
      <c r="L217">
        <v>42</v>
      </c>
      <c r="M217">
        <v>2</v>
      </c>
      <c r="N217">
        <v>3</v>
      </c>
      <c r="O217">
        <v>3</v>
      </c>
      <c r="P217">
        <v>56</v>
      </c>
      <c r="Q217">
        <v>230</v>
      </c>
      <c r="R217">
        <v>33</v>
      </c>
      <c r="S217">
        <v>16.779401</v>
      </c>
      <c r="T217">
        <v>16.779596000000002</v>
      </c>
      <c r="U217">
        <v>4.9984019999999996</v>
      </c>
      <c r="V217"/>
      <c r="W217"/>
      <c r="X217"/>
      <c r="Y217"/>
      <c r="Z217"/>
      <c r="AA217"/>
      <c r="AB217"/>
      <c r="AC217"/>
      <c r="AD217"/>
      <c r="AE217"/>
      <c r="AF217"/>
      <c r="AG217"/>
      <c r="AH217"/>
      <c r="AI217"/>
      <c r="AJ217"/>
      <c r="AL217"/>
      <c r="AM217"/>
      <c r="AN217"/>
      <c r="AO217"/>
      <c r="AP217"/>
    </row>
    <row r="218" spans="1:42" x14ac:dyDescent="0.2">
      <c r="A218">
        <v>15</v>
      </c>
      <c r="B218" s="33" t="s">
        <v>95</v>
      </c>
      <c r="C218" t="s">
        <v>35</v>
      </c>
      <c r="D218">
        <v>100</v>
      </c>
      <c r="E218">
        <v>700</v>
      </c>
      <c r="F218">
        <v>0</v>
      </c>
      <c r="G218">
        <v>5858</v>
      </c>
      <c r="H218">
        <v>5858</v>
      </c>
      <c r="I218">
        <v>0</v>
      </c>
      <c r="J218">
        <v>14.111529000000001</v>
      </c>
      <c r="K218">
        <v>0</v>
      </c>
      <c r="L218">
        <v>21</v>
      </c>
      <c r="M218">
        <v>2</v>
      </c>
      <c r="N218">
        <v>3</v>
      </c>
      <c r="O218">
        <v>3</v>
      </c>
      <c r="P218">
        <v>39</v>
      </c>
      <c r="Q218">
        <v>58</v>
      </c>
      <c r="R218">
        <v>22</v>
      </c>
      <c r="S218">
        <v>14.067966999999999</v>
      </c>
      <c r="T218">
        <v>14.068172000000001</v>
      </c>
      <c r="U218">
        <v>1.987198</v>
      </c>
      <c r="V218"/>
      <c r="W218"/>
      <c r="X218"/>
      <c r="Y218"/>
      <c r="Z218"/>
      <c r="AA218"/>
      <c r="AB218"/>
      <c r="AC218"/>
      <c r="AD218"/>
      <c r="AE218"/>
      <c r="AF218"/>
      <c r="AG218"/>
      <c r="AH218"/>
      <c r="AI218"/>
      <c r="AJ218"/>
      <c r="AL218"/>
      <c r="AM218"/>
      <c r="AN218"/>
      <c r="AO218"/>
      <c r="AP218"/>
    </row>
    <row r="219" spans="1:42" x14ac:dyDescent="0.2">
      <c r="A219">
        <v>15</v>
      </c>
      <c r="B219" s="33" t="s">
        <v>95</v>
      </c>
      <c r="C219" t="s">
        <v>36</v>
      </c>
      <c r="D219">
        <v>100</v>
      </c>
      <c r="E219">
        <v>700</v>
      </c>
      <c r="F219">
        <v>0</v>
      </c>
      <c r="G219">
        <v>5858</v>
      </c>
      <c r="H219">
        <v>5858</v>
      </c>
      <c r="I219">
        <v>0</v>
      </c>
      <c r="J219">
        <v>27.820160999999999</v>
      </c>
      <c r="K219">
        <v>541</v>
      </c>
      <c r="L219">
        <v>710</v>
      </c>
      <c r="M219">
        <v>2</v>
      </c>
      <c r="N219">
        <v>3</v>
      </c>
      <c r="O219">
        <v>3</v>
      </c>
      <c r="P219">
        <v>28</v>
      </c>
      <c r="Q219">
        <v>979</v>
      </c>
      <c r="R219">
        <v>10</v>
      </c>
      <c r="S219">
        <v>26.208763000000001</v>
      </c>
      <c r="T219">
        <v>26.20908</v>
      </c>
      <c r="U219">
        <v>4.0305470000000003</v>
      </c>
      <c r="V219" s="28">
        <f t="shared" ref="V219:AA219" si="60">IFERROR(AVERAGE(G212:G219),"")</f>
        <v>5873.75</v>
      </c>
      <c r="W219" s="35">
        <f t="shared" si="60"/>
        <v>5873.75</v>
      </c>
      <c r="X219" s="36">
        <f t="shared" si="60"/>
        <v>0</v>
      </c>
      <c r="Y219" s="15">
        <f t="shared" si="60"/>
        <v>37.73849225</v>
      </c>
      <c r="Z219" s="15">
        <f t="shared" si="60"/>
        <v>4448.5</v>
      </c>
      <c r="AA219" s="15">
        <f t="shared" si="60"/>
        <v>258</v>
      </c>
      <c r="AB219" s="15">
        <f t="shared" ref="AB219:AG219" si="61">IFERROR(AVERAGE(P212:P219),"")</f>
        <v>28.875</v>
      </c>
      <c r="AC219" s="15">
        <f t="shared" si="61"/>
        <v>697.25</v>
      </c>
      <c r="AD219" s="15">
        <f t="shared" si="61"/>
        <v>14.5</v>
      </c>
      <c r="AE219" s="15">
        <f t="shared" si="61"/>
        <v>35.89199575</v>
      </c>
      <c r="AF219" s="15">
        <f t="shared" si="61"/>
        <v>35.892350499999992</v>
      </c>
      <c r="AG219" s="15">
        <f t="shared" si="61"/>
        <v>4.5794369999999995</v>
      </c>
      <c r="AH219" s="15">
        <f>IFERROR(AVERAGE(N212:N219),"")</f>
        <v>3</v>
      </c>
      <c r="AI219" s="15">
        <f>IFERROR(AVERAGE(O212:O219),"")</f>
        <v>3</v>
      </c>
      <c r="AJ219" s="28">
        <f>AVERAGE(M212:M219)</f>
        <v>2</v>
      </c>
      <c r="AK219">
        <f>COUNTA(D212:D219)</f>
        <v>8</v>
      </c>
      <c r="AL219" s="16">
        <f>COUNTIF(M212:M219,"=2")</f>
        <v>8</v>
      </c>
      <c r="AM219" s="16">
        <f>COUNTIF(M212:M219,"=1")</f>
        <v>0</v>
      </c>
      <c r="AN219" s="16">
        <f>COUNTIF(M212:M219,"=0")</f>
        <v>0</v>
      </c>
      <c r="AO219" s="16">
        <f>COUNTIF(M212:M219,"=3")</f>
        <v>0</v>
      </c>
      <c r="AP219" s="16">
        <f>COUNTIF(M212:M219,"=")</f>
        <v>0</v>
      </c>
    </row>
    <row r="220" spans="1:42" x14ac:dyDescent="0.2">
      <c r="A220">
        <v>15</v>
      </c>
      <c r="B220" s="33" t="s">
        <v>96</v>
      </c>
      <c r="C220" t="s">
        <v>37</v>
      </c>
      <c r="D220">
        <v>100</v>
      </c>
      <c r="E220">
        <v>1000</v>
      </c>
      <c r="F220">
        <v>0</v>
      </c>
      <c r="G220">
        <v>11432</v>
      </c>
      <c r="H220">
        <v>11432</v>
      </c>
      <c r="I220">
        <v>0</v>
      </c>
      <c r="J220">
        <v>86.865472999999994</v>
      </c>
      <c r="K220">
        <v>6228</v>
      </c>
      <c r="L220">
        <v>45</v>
      </c>
      <c r="M220">
        <v>2</v>
      </c>
      <c r="N220">
        <v>8</v>
      </c>
      <c r="O220">
        <v>8</v>
      </c>
      <c r="P220">
        <v>219</v>
      </c>
      <c r="Q220">
        <v>374</v>
      </c>
      <c r="R220">
        <v>196</v>
      </c>
      <c r="S220">
        <v>76.492373999999998</v>
      </c>
      <c r="T220">
        <v>76.492677</v>
      </c>
      <c r="U220">
        <v>4.7287699999999999</v>
      </c>
      <c r="V220"/>
      <c r="W220"/>
      <c r="X220"/>
      <c r="Y220"/>
      <c r="Z220"/>
      <c r="AA220"/>
      <c r="AB220"/>
      <c r="AC220"/>
      <c r="AD220"/>
      <c r="AE220"/>
      <c r="AF220"/>
      <c r="AG220"/>
      <c r="AH220"/>
      <c r="AI220"/>
      <c r="AJ220"/>
      <c r="AL220"/>
      <c r="AM220"/>
      <c r="AN220"/>
      <c r="AO220"/>
      <c r="AP220"/>
    </row>
    <row r="221" spans="1:42" x14ac:dyDescent="0.2">
      <c r="A221">
        <v>15</v>
      </c>
      <c r="B221" s="33" t="s">
        <v>96</v>
      </c>
      <c r="C221" t="s">
        <v>38</v>
      </c>
      <c r="D221">
        <v>100</v>
      </c>
      <c r="E221">
        <v>1000</v>
      </c>
      <c r="F221">
        <v>0</v>
      </c>
      <c r="G221">
        <v>8623.9205039999997</v>
      </c>
      <c r="H221">
        <v>10701</v>
      </c>
      <c r="I221">
        <v>0.194101</v>
      </c>
      <c r="J221">
        <v>3601.675088</v>
      </c>
      <c r="K221">
        <v>123418</v>
      </c>
      <c r="L221">
        <v>1993</v>
      </c>
      <c r="M221">
        <v>1</v>
      </c>
      <c r="N221">
        <v>8</v>
      </c>
      <c r="O221">
        <v>8</v>
      </c>
      <c r="P221">
        <v>141</v>
      </c>
      <c r="Q221">
        <v>45316</v>
      </c>
      <c r="R221">
        <v>106</v>
      </c>
      <c r="S221">
        <v>3471.6411750000002</v>
      </c>
      <c r="T221">
        <v>3471.6416880000002</v>
      </c>
      <c r="U221">
        <v>7.2686739999999999</v>
      </c>
      <c r="V221"/>
      <c r="W221"/>
      <c r="X221"/>
      <c r="Y221"/>
      <c r="Z221"/>
      <c r="AA221"/>
      <c r="AB221"/>
      <c r="AC221"/>
      <c r="AD221"/>
      <c r="AE221"/>
      <c r="AF221"/>
      <c r="AG221"/>
      <c r="AH221"/>
      <c r="AI221"/>
      <c r="AJ221"/>
      <c r="AL221"/>
      <c r="AM221"/>
      <c r="AN221"/>
      <c r="AO221"/>
      <c r="AP221"/>
    </row>
    <row r="222" spans="1:42" x14ac:dyDescent="0.2">
      <c r="A222">
        <v>15</v>
      </c>
      <c r="B222" s="33" t="s">
        <v>96</v>
      </c>
      <c r="C222" t="s">
        <v>39</v>
      </c>
      <c r="D222">
        <v>100</v>
      </c>
      <c r="E222">
        <v>1000</v>
      </c>
      <c r="F222">
        <v>0</v>
      </c>
      <c r="G222">
        <v>7179.4821009999996</v>
      </c>
      <c r="H222">
        <v>9397</v>
      </c>
      <c r="I222">
        <v>0.235981</v>
      </c>
      <c r="J222">
        <v>3601.4638669999999</v>
      </c>
      <c r="K222">
        <v>114338</v>
      </c>
      <c r="L222">
        <v>1376</v>
      </c>
      <c r="M222">
        <v>1</v>
      </c>
      <c r="N222">
        <v>7</v>
      </c>
      <c r="O222">
        <v>7</v>
      </c>
      <c r="P222">
        <v>142</v>
      </c>
      <c r="Q222">
        <v>61154</v>
      </c>
      <c r="R222">
        <v>94</v>
      </c>
      <c r="S222">
        <v>3556.8355759999999</v>
      </c>
      <c r="T222">
        <v>3556.8360899999998</v>
      </c>
      <c r="U222">
        <v>10.010548</v>
      </c>
      <c r="V222"/>
      <c r="W222"/>
      <c r="X222"/>
      <c r="Y222"/>
      <c r="Z222"/>
      <c r="AA222"/>
      <c r="AB222"/>
      <c r="AC222"/>
      <c r="AD222"/>
      <c r="AE222"/>
      <c r="AF222"/>
      <c r="AG222"/>
      <c r="AH222"/>
      <c r="AI222"/>
      <c r="AJ222"/>
      <c r="AL222"/>
      <c r="AM222"/>
      <c r="AN222"/>
      <c r="AO222"/>
      <c r="AP222"/>
    </row>
    <row r="223" spans="1:42" x14ac:dyDescent="0.2">
      <c r="A223">
        <v>15</v>
      </c>
      <c r="B223" s="33" t="s">
        <v>96</v>
      </c>
      <c r="C223" t="s">
        <v>40</v>
      </c>
      <c r="D223">
        <v>100</v>
      </c>
      <c r="E223">
        <v>1000</v>
      </c>
      <c r="F223">
        <v>0</v>
      </c>
      <c r="G223">
        <v>6528.4877260000003</v>
      </c>
      <c r="H223">
        <v>7975</v>
      </c>
      <c r="I223">
        <v>0.18138099999999999</v>
      </c>
      <c r="J223">
        <v>3614.1937330000001</v>
      </c>
      <c r="K223">
        <v>108451</v>
      </c>
      <c r="L223">
        <v>15780</v>
      </c>
      <c r="M223">
        <v>1</v>
      </c>
      <c r="N223">
        <v>6</v>
      </c>
      <c r="O223">
        <v>6</v>
      </c>
      <c r="P223">
        <v>115</v>
      </c>
      <c r="Q223">
        <v>62610</v>
      </c>
      <c r="R223">
        <v>77</v>
      </c>
      <c r="S223">
        <v>3537.9714739999999</v>
      </c>
      <c r="T223">
        <v>3537.971857</v>
      </c>
      <c r="U223">
        <v>13.919024</v>
      </c>
      <c r="V223"/>
      <c r="W223"/>
      <c r="X223"/>
      <c r="Y223"/>
      <c r="Z223"/>
      <c r="AA223"/>
      <c r="AB223"/>
      <c r="AC223"/>
      <c r="AD223"/>
      <c r="AE223"/>
      <c r="AF223"/>
      <c r="AG223"/>
      <c r="AH223"/>
      <c r="AI223"/>
      <c r="AJ223"/>
      <c r="AL223"/>
      <c r="AM223"/>
      <c r="AN223"/>
      <c r="AO223"/>
      <c r="AP223"/>
    </row>
    <row r="224" spans="1:42" x14ac:dyDescent="0.2">
      <c r="A224">
        <v>15</v>
      </c>
      <c r="B224" s="33" t="s">
        <v>96</v>
      </c>
      <c r="C224" t="s">
        <v>41</v>
      </c>
      <c r="D224">
        <v>100</v>
      </c>
      <c r="E224">
        <v>1000</v>
      </c>
      <c r="F224">
        <v>0</v>
      </c>
      <c r="G224">
        <v>8767.8037179999992</v>
      </c>
      <c r="H224">
        <v>9940</v>
      </c>
      <c r="I224">
        <v>0.117927</v>
      </c>
      <c r="J224">
        <v>3600.9670169999999</v>
      </c>
      <c r="K224">
        <v>137775</v>
      </c>
      <c r="L224">
        <v>1435</v>
      </c>
      <c r="M224">
        <v>1</v>
      </c>
      <c r="N224">
        <v>6</v>
      </c>
      <c r="O224">
        <v>6</v>
      </c>
      <c r="P224">
        <v>121</v>
      </c>
      <c r="Q224">
        <v>36690</v>
      </c>
      <c r="R224">
        <v>93</v>
      </c>
      <c r="S224">
        <v>3280.7628410000002</v>
      </c>
      <c r="T224">
        <v>3280.7635049999999</v>
      </c>
      <c r="U224">
        <v>5.3787010000000004</v>
      </c>
      <c r="V224"/>
      <c r="W224"/>
      <c r="X224"/>
      <c r="Y224"/>
      <c r="Z224"/>
      <c r="AA224"/>
      <c r="AB224"/>
      <c r="AC224"/>
      <c r="AD224"/>
      <c r="AE224"/>
      <c r="AF224"/>
      <c r="AG224"/>
      <c r="AH224"/>
      <c r="AI224"/>
      <c r="AJ224"/>
      <c r="AL224"/>
      <c r="AM224"/>
      <c r="AN224"/>
      <c r="AO224"/>
      <c r="AP224"/>
    </row>
    <row r="225" spans="1:42" x14ac:dyDescent="0.2">
      <c r="A225">
        <v>15</v>
      </c>
      <c r="B225" s="33" t="s">
        <v>96</v>
      </c>
      <c r="C225" t="s">
        <v>42</v>
      </c>
      <c r="D225">
        <v>100</v>
      </c>
      <c r="E225">
        <v>1000</v>
      </c>
      <c r="F225">
        <v>0</v>
      </c>
      <c r="G225">
        <v>7585.8548119999996</v>
      </c>
      <c r="H225">
        <v>9245</v>
      </c>
      <c r="I225">
        <v>0.17946400000000001</v>
      </c>
      <c r="J225">
        <v>3609.4337329999998</v>
      </c>
      <c r="K225">
        <v>117812</v>
      </c>
      <c r="L225">
        <v>13931</v>
      </c>
      <c r="M225">
        <v>1</v>
      </c>
      <c r="N225">
        <v>6</v>
      </c>
      <c r="O225">
        <v>6</v>
      </c>
      <c r="P225">
        <v>108</v>
      </c>
      <c r="Q225">
        <v>73725</v>
      </c>
      <c r="R225">
        <v>74</v>
      </c>
      <c r="S225">
        <v>3551.6965489999998</v>
      </c>
      <c r="T225">
        <v>3551.6981169999999</v>
      </c>
      <c r="U225">
        <v>14.011450999999999</v>
      </c>
      <c r="V225"/>
      <c r="W225"/>
      <c r="X225"/>
      <c r="Y225"/>
      <c r="Z225"/>
      <c r="AA225"/>
      <c r="AB225"/>
      <c r="AC225"/>
      <c r="AD225"/>
      <c r="AE225"/>
      <c r="AF225"/>
      <c r="AG225"/>
      <c r="AH225"/>
      <c r="AI225"/>
      <c r="AJ225"/>
      <c r="AL225"/>
      <c r="AM225"/>
      <c r="AN225"/>
      <c r="AO225"/>
      <c r="AP225"/>
    </row>
    <row r="226" spans="1:42" x14ac:dyDescent="0.2">
      <c r="A226">
        <v>15</v>
      </c>
      <c r="B226" s="33" t="s">
        <v>96</v>
      </c>
      <c r="C226" t="s">
        <v>43</v>
      </c>
      <c r="D226">
        <v>100</v>
      </c>
      <c r="E226">
        <v>1000</v>
      </c>
      <c r="F226">
        <v>0</v>
      </c>
      <c r="G226">
        <v>6881.2940479999997</v>
      </c>
      <c r="H226">
        <v>9089</v>
      </c>
      <c r="I226">
        <v>0.242899</v>
      </c>
      <c r="J226">
        <v>3623.0255969999998</v>
      </c>
      <c r="K226">
        <v>87228</v>
      </c>
      <c r="L226">
        <v>21934</v>
      </c>
      <c r="M226">
        <v>1</v>
      </c>
      <c r="N226">
        <v>6</v>
      </c>
      <c r="O226">
        <v>6</v>
      </c>
      <c r="P226">
        <v>132</v>
      </c>
      <c r="Q226">
        <v>101896</v>
      </c>
      <c r="R226">
        <v>80</v>
      </c>
      <c r="S226">
        <v>3567.8347509999999</v>
      </c>
      <c r="T226">
        <v>3567.8351339999999</v>
      </c>
      <c r="U226">
        <v>20.147324999999999</v>
      </c>
      <c r="V226"/>
      <c r="W226"/>
      <c r="X226"/>
      <c r="Y226"/>
      <c r="Z226"/>
      <c r="AA226"/>
      <c r="AB226"/>
      <c r="AC226"/>
      <c r="AD226"/>
      <c r="AE226"/>
      <c r="AF226"/>
      <c r="AG226"/>
      <c r="AH226"/>
      <c r="AI226"/>
      <c r="AJ226"/>
      <c r="AL226"/>
      <c r="AM226"/>
      <c r="AN226"/>
      <c r="AO226"/>
      <c r="AP226"/>
    </row>
    <row r="227" spans="1:42" x14ac:dyDescent="0.2">
      <c r="A227">
        <v>15</v>
      </c>
      <c r="B227" s="33" t="s">
        <v>96</v>
      </c>
      <c r="C227" t="s">
        <v>44</v>
      </c>
      <c r="D227">
        <v>100</v>
      </c>
      <c r="E227">
        <v>1000</v>
      </c>
      <c r="F227">
        <v>0</v>
      </c>
      <c r="G227">
        <v>6530.9768400000003</v>
      </c>
      <c r="H227">
        <v>7420</v>
      </c>
      <c r="I227">
        <v>0.119814</v>
      </c>
      <c r="J227">
        <v>3613.352097</v>
      </c>
      <c r="K227">
        <v>92042</v>
      </c>
      <c r="L227">
        <v>14634</v>
      </c>
      <c r="M227">
        <v>1</v>
      </c>
      <c r="N227">
        <v>4</v>
      </c>
      <c r="O227">
        <v>4</v>
      </c>
      <c r="P227">
        <v>86</v>
      </c>
      <c r="Q227">
        <v>56849</v>
      </c>
      <c r="R227">
        <v>59</v>
      </c>
      <c r="S227">
        <v>3503.9115550000001</v>
      </c>
      <c r="T227">
        <v>3503.912808</v>
      </c>
      <c r="U227">
        <v>19.123456999999998</v>
      </c>
      <c r="V227"/>
      <c r="W227"/>
      <c r="X227"/>
      <c r="Y227"/>
      <c r="Z227"/>
      <c r="AA227"/>
      <c r="AB227"/>
      <c r="AC227"/>
      <c r="AD227"/>
      <c r="AE227"/>
      <c r="AF227"/>
      <c r="AG227"/>
      <c r="AH227"/>
      <c r="AI227"/>
      <c r="AJ227"/>
      <c r="AL227"/>
      <c r="AM227"/>
      <c r="AN227"/>
      <c r="AO227"/>
      <c r="AP227"/>
    </row>
    <row r="228" spans="1:42" x14ac:dyDescent="0.2">
      <c r="A228">
        <v>15</v>
      </c>
      <c r="B228" s="33" t="s">
        <v>96</v>
      </c>
      <c r="C228" t="s">
        <v>45</v>
      </c>
      <c r="D228">
        <v>100</v>
      </c>
      <c r="E228">
        <v>1000</v>
      </c>
      <c r="F228">
        <v>0</v>
      </c>
      <c r="G228">
        <v>7508.4682400000002</v>
      </c>
      <c r="H228">
        <v>8844</v>
      </c>
      <c r="I228">
        <v>0.15101000000000001</v>
      </c>
      <c r="J228">
        <v>3609.8172869999999</v>
      </c>
      <c r="K228">
        <v>112005</v>
      </c>
      <c r="L228">
        <v>14808</v>
      </c>
      <c r="M228">
        <v>1</v>
      </c>
      <c r="N228">
        <v>5</v>
      </c>
      <c r="O228">
        <v>5</v>
      </c>
      <c r="P228">
        <v>298</v>
      </c>
      <c r="Q228">
        <v>74229</v>
      </c>
      <c r="R228">
        <v>248</v>
      </c>
      <c r="S228">
        <v>3445.423871</v>
      </c>
      <c r="T228">
        <v>3445.4245540000002</v>
      </c>
      <c r="U228">
        <v>2.3318379999999999</v>
      </c>
      <c r="V228"/>
      <c r="W228"/>
      <c r="X228"/>
      <c r="Y228"/>
      <c r="Z228"/>
      <c r="AA228"/>
      <c r="AB228"/>
      <c r="AC228"/>
      <c r="AD228"/>
      <c r="AE228"/>
      <c r="AF228"/>
      <c r="AG228"/>
      <c r="AH228"/>
      <c r="AI228"/>
      <c r="AJ228"/>
      <c r="AL228"/>
      <c r="AM228"/>
      <c r="AN228"/>
      <c r="AO228"/>
      <c r="AP228"/>
    </row>
    <row r="229" spans="1:42" x14ac:dyDescent="0.2">
      <c r="A229">
        <v>15</v>
      </c>
      <c r="B229" s="33" t="s">
        <v>96</v>
      </c>
      <c r="C229" t="s">
        <v>46</v>
      </c>
      <c r="D229">
        <v>100</v>
      </c>
      <c r="E229">
        <v>1000</v>
      </c>
      <c r="F229">
        <v>0</v>
      </c>
      <c r="G229">
        <v>7571.6225039999999</v>
      </c>
      <c r="H229">
        <v>9766</v>
      </c>
      <c r="I229">
        <v>0.22469600000000001</v>
      </c>
      <c r="J229">
        <v>3612.8889180000001</v>
      </c>
      <c r="K229">
        <v>120592</v>
      </c>
      <c r="L229">
        <v>12687</v>
      </c>
      <c r="M229">
        <v>1</v>
      </c>
      <c r="N229">
        <v>7</v>
      </c>
      <c r="O229">
        <v>7</v>
      </c>
      <c r="P229">
        <v>152</v>
      </c>
      <c r="Q229">
        <v>69229</v>
      </c>
      <c r="R229">
        <v>115</v>
      </c>
      <c r="S229">
        <v>3492.3240740000001</v>
      </c>
      <c r="T229">
        <v>3492.3245459999998</v>
      </c>
      <c r="U229">
        <v>4.1746210000000001</v>
      </c>
      <c r="V229"/>
      <c r="W229"/>
      <c r="X229"/>
      <c r="Y229"/>
      <c r="Z229"/>
      <c r="AA229"/>
      <c r="AB229"/>
      <c r="AC229"/>
      <c r="AD229"/>
      <c r="AE229"/>
      <c r="AF229"/>
      <c r="AG229"/>
      <c r="AH229"/>
      <c r="AI229"/>
      <c r="AJ229"/>
      <c r="AL229"/>
      <c r="AM229"/>
      <c r="AN229"/>
      <c r="AO229"/>
      <c r="AP229"/>
    </row>
    <row r="230" spans="1:42" x14ac:dyDescent="0.2">
      <c r="A230">
        <v>15</v>
      </c>
      <c r="B230" s="33" t="s">
        <v>96</v>
      </c>
      <c r="C230" t="s">
        <v>47</v>
      </c>
      <c r="D230">
        <v>100</v>
      </c>
      <c r="E230">
        <v>1000</v>
      </c>
      <c r="F230">
        <v>0</v>
      </c>
      <c r="G230">
        <v>6485.5</v>
      </c>
      <c r="H230">
        <v>8706</v>
      </c>
      <c r="I230">
        <v>0.255054</v>
      </c>
      <c r="J230">
        <v>3605.1864390000001</v>
      </c>
      <c r="K230">
        <v>175340</v>
      </c>
      <c r="L230">
        <v>5943</v>
      </c>
      <c r="M230">
        <v>1</v>
      </c>
      <c r="N230">
        <v>6</v>
      </c>
      <c r="O230">
        <v>6</v>
      </c>
      <c r="P230">
        <v>112</v>
      </c>
      <c r="Q230">
        <v>54606</v>
      </c>
      <c r="R230">
        <v>71</v>
      </c>
      <c r="S230">
        <v>3582.5896379999999</v>
      </c>
      <c r="T230">
        <v>3582.5901330000002</v>
      </c>
      <c r="U230">
        <v>3.7045129999999999</v>
      </c>
      <c r="V230" s="28">
        <f t="shared" ref="V230:AA230" si="62">IFERROR(AVERAGE(G220:G230),"")</f>
        <v>7735.9464084545461</v>
      </c>
      <c r="W230" s="35">
        <f t="shared" si="62"/>
        <v>9319.545454545454</v>
      </c>
      <c r="X230" s="36">
        <f t="shared" si="62"/>
        <v>0.17293881818181819</v>
      </c>
      <c r="Y230" s="15">
        <f t="shared" si="62"/>
        <v>3288.9881135454548</v>
      </c>
      <c r="Z230" s="15">
        <f t="shared" si="62"/>
        <v>108657.18181818182</v>
      </c>
      <c r="AA230" s="15">
        <f t="shared" si="62"/>
        <v>9506</v>
      </c>
      <c r="AB230" s="15">
        <f t="shared" ref="AB230:AG230" si="63">IFERROR(AVERAGE(P220:P230),"")</f>
        <v>147.81818181818181</v>
      </c>
      <c r="AC230" s="15">
        <f t="shared" si="63"/>
        <v>57879.818181818184</v>
      </c>
      <c r="AD230" s="15">
        <f t="shared" si="63"/>
        <v>110.27272727272727</v>
      </c>
      <c r="AE230" s="15">
        <f t="shared" si="63"/>
        <v>3187.9530798181809</v>
      </c>
      <c r="AF230" s="15">
        <f t="shared" si="63"/>
        <v>3187.9537371818183</v>
      </c>
      <c r="AG230" s="15">
        <f t="shared" si="63"/>
        <v>9.5271747272727296</v>
      </c>
      <c r="AH230" s="15">
        <f>IFERROR(AVERAGE(N220:N230),"")</f>
        <v>6.2727272727272725</v>
      </c>
      <c r="AI230" s="15">
        <f>IFERROR(AVERAGE(O220:O230),"")</f>
        <v>6.2727272727272725</v>
      </c>
      <c r="AJ230" s="28">
        <f>AVERAGE(M220:M230)</f>
        <v>1.0909090909090908</v>
      </c>
      <c r="AK230">
        <f>COUNTA(D220:D230)</f>
        <v>11</v>
      </c>
      <c r="AL230" s="16">
        <f>COUNTIF(M220:M230,"=2")</f>
        <v>1</v>
      </c>
      <c r="AM230" s="16">
        <f>COUNTIF(M220:M230,"=1")</f>
        <v>10</v>
      </c>
      <c r="AN230" s="16">
        <f>COUNTIF(M220:M230,"=0")</f>
        <v>0</v>
      </c>
      <c r="AO230" s="16">
        <f>COUNTIF(M220:M230,"=3")</f>
        <v>0</v>
      </c>
      <c r="AP230" s="16">
        <f>COUNTIF(M220:M230,"=")</f>
        <v>0</v>
      </c>
    </row>
    <row r="231" spans="1:42" x14ac:dyDescent="0.2">
      <c r="A231">
        <v>15</v>
      </c>
      <c r="B231" s="33" t="s">
        <v>97</v>
      </c>
      <c r="C231" t="s">
        <v>48</v>
      </c>
      <c r="D231">
        <v>100</v>
      </c>
      <c r="E231">
        <v>1000</v>
      </c>
      <c r="F231">
        <v>0</v>
      </c>
      <c r="G231">
        <v>12618</v>
      </c>
      <c r="H231">
        <v>12618</v>
      </c>
      <c r="I231">
        <v>0</v>
      </c>
      <c r="J231">
        <v>87.744054000000006</v>
      </c>
      <c r="K231">
        <v>10544</v>
      </c>
      <c r="L231">
        <v>87</v>
      </c>
      <c r="M231">
        <v>2</v>
      </c>
      <c r="N231">
        <v>9</v>
      </c>
      <c r="O231">
        <v>9</v>
      </c>
      <c r="P231">
        <v>42</v>
      </c>
      <c r="Q231">
        <v>639</v>
      </c>
      <c r="R231">
        <v>18</v>
      </c>
      <c r="S231">
        <v>87.557803000000007</v>
      </c>
      <c r="T231">
        <v>87.558288000000005</v>
      </c>
      <c r="U231">
        <v>3.9197030000000002</v>
      </c>
      <c r="V231"/>
      <c r="W231"/>
      <c r="X231"/>
      <c r="Y231"/>
      <c r="Z231"/>
      <c r="AA231"/>
      <c r="AB231"/>
      <c r="AC231"/>
      <c r="AD231"/>
      <c r="AE231"/>
      <c r="AF231"/>
      <c r="AG231"/>
      <c r="AH231"/>
      <c r="AI231"/>
      <c r="AJ231"/>
      <c r="AL231"/>
      <c r="AM231"/>
      <c r="AN231"/>
      <c r="AO231"/>
      <c r="AP231"/>
    </row>
    <row r="232" spans="1:42" x14ac:dyDescent="0.2">
      <c r="A232">
        <v>15</v>
      </c>
      <c r="B232" s="33" t="s">
        <v>97</v>
      </c>
      <c r="C232" t="s">
        <v>49</v>
      </c>
      <c r="D232">
        <v>100</v>
      </c>
      <c r="E232">
        <v>1000</v>
      </c>
      <c r="F232">
        <v>0</v>
      </c>
      <c r="G232">
        <v>8540.0742869999995</v>
      </c>
      <c r="H232">
        <v>11519</v>
      </c>
      <c r="I232">
        <v>0.25861000000000001</v>
      </c>
      <c r="J232">
        <v>3603.5327149999998</v>
      </c>
      <c r="K232">
        <v>111534</v>
      </c>
      <c r="L232">
        <v>4990</v>
      </c>
      <c r="M232">
        <v>1</v>
      </c>
      <c r="N232">
        <v>9</v>
      </c>
      <c r="O232">
        <v>9</v>
      </c>
      <c r="P232">
        <v>195</v>
      </c>
      <c r="Q232">
        <v>27919</v>
      </c>
      <c r="R232">
        <v>146</v>
      </c>
      <c r="S232">
        <v>3552.48063</v>
      </c>
      <c r="T232">
        <v>3552.4810240000002</v>
      </c>
      <c r="U232">
        <v>2.7835209999999999</v>
      </c>
      <c r="V232"/>
      <c r="W232"/>
      <c r="X232"/>
      <c r="Y232"/>
      <c r="Z232"/>
      <c r="AA232"/>
      <c r="AB232"/>
      <c r="AC232"/>
      <c r="AD232"/>
      <c r="AE232"/>
      <c r="AF232"/>
      <c r="AG232"/>
      <c r="AH232"/>
      <c r="AI232"/>
      <c r="AJ232"/>
      <c r="AL232"/>
      <c r="AM232"/>
      <c r="AN232"/>
      <c r="AO232"/>
      <c r="AP232"/>
    </row>
    <row r="233" spans="1:42" x14ac:dyDescent="0.2">
      <c r="A233">
        <v>15</v>
      </c>
      <c r="B233" s="33" t="s">
        <v>97</v>
      </c>
      <c r="C233" t="s">
        <v>50</v>
      </c>
      <c r="D233">
        <v>100</v>
      </c>
      <c r="E233">
        <v>1000</v>
      </c>
      <c r="F233">
        <v>0</v>
      </c>
      <c r="G233">
        <v>7159.5012939999997</v>
      </c>
      <c r="H233">
        <v>10455</v>
      </c>
      <c r="I233">
        <v>0.31520799999999999</v>
      </c>
      <c r="J233">
        <v>3622.0422570000001</v>
      </c>
      <c r="K233">
        <v>80051</v>
      </c>
      <c r="L233">
        <v>16070</v>
      </c>
      <c r="M233">
        <v>1</v>
      </c>
      <c r="N233">
        <v>8</v>
      </c>
      <c r="O233">
        <v>8</v>
      </c>
      <c r="P233">
        <v>148</v>
      </c>
      <c r="Q233">
        <v>60236</v>
      </c>
      <c r="R233">
        <v>105</v>
      </c>
      <c r="S233">
        <v>3416.7306149999999</v>
      </c>
      <c r="T233">
        <v>3416.731186</v>
      </c>
      <c r="U233">
        <v>3.3977529999999998</v>
      </c>
      <c r="V233"/>
      <c r="W233"/>
      <c r="X233"/>
      <c r="Y233"/>
      <c r="Z233"/>
      <c r="AA233"/>
      <c r="AB233"/>
      <c r="AC233"/>
      <c r="AD233"/>
      <c r="AE233"/>
      <c r="AF233"/>
      <c r="AG233"/>
      <c r="AH233"/>
      <c r="AI233"/>
      <c r="AJ233"/>
      <c r="AL233"/>
      <c r="AM233"/>
      <c r="AN233"/>
      <c r="AO233"/>
      <c r="AP233"/>
    </row>
    <row r="234" spans="1:42" x14ac:dyDescent="0.2">
      <c r="A234">
        <v>15</v>
      </c>
      <c r="B234" s="33" t="s">
        <v>97</v>
      </c>
      <c r="C234" t="s">
        <v>51</v>
      </c>
      <c r="D234">
        <v>100</v>
      </c>
      <c r="E234">
        <v>1000</v>
      </c>
      <c r="F234">
        <v>0</v>
      </c>
      <c r="G234">
        <v>6679.6648059999998</v>
      </c>
      <c r="H234">
        <v>8747</v>
      </c>
      <c r="I234">
        <v>0.236348</v>
      </c>
      <c r="J234">
        <v>3618.8981899999999</v>
      </c>
      <c r="K234">
        <v>81314</v>
      </c>
      <c r="L234">
        <v>15882</v>
      </c>
      <c r="M234">
        <v>1</v>
      </c>
      <c r="N234">
        <v>5</v>
      </c>
      <c r="O234">
        <v>5</v>
      </c>
      <c r="P234">
        <v>274</v>
      </c>
      <c r="Q234">
        <v>67472</v>
      </c>
      <c r="R234">
        <v>241</v>
      </c>
      <c r="S234">
        <v>3578.2019970000001</v>
      </c>
      <c r="T234">
        <v>3578.2023749999998</v>
      </c>
      <c r="U234">
        <v>16.497681</v>
      </c>
      <c r="V234"/>
      <c r="W234"/>
      <c r="X234"/>
      <c r="Y234"/>
      <c r="Z234"/>
      <c r="AA234"/>
      <c r="AB234"/>
      <c r="AC234"/>
      <c r="AD234"/>
      <c r="AE234"/>
      <c r="AF234"/>
      <c r="AG234"/>
      <c r="AH234"/>
      <c r="AI234"/>
      <c r="AJ234"/>
      <c r="AL234"/>
      <c r="AM234"/>
      <c r="AN234"/>
      <c r="AO234"/>
      <c r="AP234"/>
    </row>
    <row r="235" spans="1:42" x14ac:dyDescent="0.2">
      <c r="A235">
        <v>15</v>
      </c>
      <c r="B235" s="33" t="s">
        <v>97</v>
      </c>
      <c r="C235" t="s">
        <v>52</v>
      </c>
      <c r="D235">
        <v>100</v>
      </c>
      <c r="E235">
        <v>1000</v>
      </c>
      <c r="F235">
        <v>0</v>
      </c>
      <c r="G235">
        <v>10066.410614</v>
      </c>
      <c r="H235">
        <v>11577</v>
      </c>
      <c r="I235">
        <v>0.13048199999999999</v>
      </c>
      <c r="J235">
        <v>3600.7221719999998</v>
      </c>
      <c r="K235">
        <v>205660</v>
      </c>
      <c r="L235">
        <v>1954</v>
      </c>
      <c r="M235">
        <v>1</v>
      </c>
      <c r="N235">
        <v>8</v>
      </c>
      <c r="O235">
        <v>8</v>
      </c>
      <c r="P235">
        <v>102</v>
      </c>
      <c r="Q235">
        <v>33435</v>
      </c>
      <c r="R235">
        <v>55</v>
      </c>
      <c r="S235">
        <v>3579.4449989999998</v>
      </c>
      <c r="T235">
        <v>3579.4453779999999</v>
      </c>
      <c r="U235">
        <v>13.319504</v>
      </c>
      <c r="V235"/>
      <c r="W235"/>
      <c r="X235"/>
      <c r="Y235"/>
      <c r="Z235"/>
      <c r="AA235"/>
      <c r="AB235"/>
      <c r="AC235"/>
      <c r="AD235"/>
      <c r="AE235"/>
      <c r="AF235"/>
      <c r="AG235"/>
      <c r="AH235"/>
      <c r="AI235"/>
      <c r="AJ235"/>
      <c r="AL235"/>
      <c r="AM235"/>
      <c r="AN235"/>
      <c r="AO235"/>
      <c r="AP235"/>
    </row>
    <row r="236" spans="1:42" x14ac:dyDescent="0.2">
      <c r="A236">
        <v>15</v>
      </c>
      <c r="B236" s="33" t="s">
        <v>97</v>
      </c>
      <c r="C236" t="s">
        <v>53</v>
      </c>
      <c r="D236">
        <v>100</v>
      </c>
      <c r="E236">
        <v>1000</v>
      </c>
      <c r="F236">
        <v>0</v>
      </c>
      <c r="G236">
        <v>9285.7956859999995</v>
      </c>
      <c r="H236">
        <v>10539</v>
      </c>
      <c r="I236">
        <v>0.118911</v>
      </c>
      <c r="J236">
        <v>3603.43361</v>
      </c>
      <c r="K236">
        <v>161024</v>
      </c>
      <c r="L236">
        <v>5335</v>
      </c>
      <c r="M236">
        <v>1</v>
      </c>
      <c r="N236">
        <v>7</v>
      </c>
      <c r="O236">
        <v>7</v>
      </c>
      <c r="P236">
        <v>168</v>
      </c>
      <c r="Q236">
        <v>32125</v>
      </c>
      <c r="R236">
        <v>105</v>
      </c>
      <c r="S236">
        <v>3439.1708170000002</v>
      </c>
      <c r="T236">
        <v>3439.171288</v>
      </c>
      <c r="U236">
        <v>11.462524999999999</v>
      </c>
      <c r="V236"/>
      <c r="W236"/>
      <c r="X236"/>
      <c r="Y236"/>
      <c r="Z236"/>
      <c r="AA236"/>
      <c r="AB236"/>
      <c r="AC236"/>
      <c r="AD236"/>
      <c r="AE236"/>
      <c r="AF236"/>
      <c r="AG236"/>
      <c r="AH236"/>
      <c r="AI236"/>
      <c r="AJ236"/>
      <c r="AL236"/>
      <c r="AM236"/>
      <c r="AN236"/>
      <c r="AO236"/>
      <c r="AP236"/>
    </row>
    <row r="237" spans="1:42" x14ac:dyDescent="0.2">
      <c r="A237">
        <v>15</v>
      </c>
      <c r="B237" s="33" t="s">
        <v>97</v>
      </c>
      <c r="C237" t="s">
        <v>54</v>
      </c>
      <c r="D237">
        <v>100</v>
      </c>
      <c r="E237">
        <v>1000</v>
      </c>
      <c r="F237">
        <v>0</v>
      </c>
      <c r="G237">
        <v>7566.5663459999996</v>
      </c>
      <c r="H237">
        <v>11003</v>
      </c>
      <c r="I237">
        <v>0.31231799999999998</v>
      </c>
      <c r="J237">
        <v>3617.9277740000002</v>
      </c>
      <c r="K237">
        <v>96972</v>
      </c>
      <c r="L237">
        <v>13825</v>
      </c>
      <c r="M237">
        <v>1</v>
      </c>
      <c r="N237">
        <v>9</v>
      </c>
      <c r="O237">
        <v>9</v>
      </c>
      <c r="P237">
        <v>365</v>
      </c>
      <c r="Q237">
        <v>63850</v>
      </c>
      <c r="R237">
        <v>327</v>
      </c>
      <c r="S237">
        <v>3500.3483339999998</v>
      </c>
      <c r="T237">
        <v>3500.3487599999999</v>
      </c>
      <c r="U237">
        <v>30.480263000000001</v>
      </c>
      <c r="V237"/>
      <c r="W237"/>
      <c r="X237"/>
      <c r="Y237"/>
      <c r="Z237"/>
      <c r="AA237"/>
      <c r="AB237"/>
      <c r="AC237"/>
      <c r="AD237"/>
      <c r="AE237"/>
      <c r="AF237"/>
      <c r="AG237"/>
      <c r="AH237"/>
      <c r="AI237"/>
      <c r="AJ237"/>
      <c r="AL237"/>
      <c r="AM237"/>
      <c r="AN237"/>
      <c r="AO237"/>
      <c r="AP237"/>
    </row>
    <row r="238" spans="1:42" x14ac:dyDescent="0.2">
      <c r="A238">
        <v>15</v>
      </c>
      <c r="B238" s="33" t="s">
        <v>97</v>
      </c>
      <c r="C238" t="s">
        <v>55</v>
      </c>
      <c r="D238">
        <v>100</v>
      </c>
      <c r="E238">
        <v>1000</v>
      </c>
      <c r="F238">
        <v>0</v>
      </c>
      <c r="G238">
        <v>6531.7646960000002</v>
      </c>
      <c r="H238">
        <v>9245</v>
      </c>
      <c r="I238">
        <v>0.29348099999999999</v>
      </c>
      <c r="J238">
        <v>3620.055961</v>
      </c>
      <c r="K238">
        <v>91827</v>
      </c>
      <c r="L238">
        <v>6525</v>
      </c>
      <c r="M238">
        <v>1</v>
      </c>
      <c r="N238">
        <v>7</v>
      </c>
      <c r="O238">
        <v>7</v>
      </c>
      <c r="P238">
        <v>68</v>
      </c>
      <c r="Q238">
        <v>21519</v>
      </c>
      <c r="R238">
        <v>46</v>
      </c>
      <c r="S238">
        <v>3473.7470709999998</v>
      </c>
      <c r="T238">
        <v>3473.7476299999998</v>
      </c>
      <c r="U238">
        <v>4.1621980000000001</v>
      </c>
      <c r="V238" s="28">
        <f t="shared" ref="V238:AA238" si="64">IFERROR(AVERAGE(G231:G238),"")</f>
        <v>8555.9722161249992</v>
      </c>
      <c r="W238" s="35">
        <f t="shared" si="64"/>
        <v>10712.875</v>
      </c>
      <c r="X238" s="36">
        <f t="shared" si="64"/>
        <v>0.20816974999999999</v>
      </c>
      <c r="Y238" s="15">
        <f t="shared" si="64"/>
        <v>3171.7945916250001</v>
      </c>
      <c r="Z238" s="15">
        <f t="shared" si="64"/>
        <v>104865.75</v>
      </c>
      <c r="AA238" s="15">
        <f t="shared" si="64"/>
        <v>8083.5</v>
      </c>
      <c r="AB238" s="15">
        <f t="shared" ref="AB238:AG238" si="65">IFERROR(AVERAGE(P231:P238),"")</f>
        <v>170.25</v>
      </c>
      <c r="AC238" s="15">
        <f t="shared" si="65"/>
        <v>38399.375</v>
      </c>
      <c r="AD238" s="15">
        <f t="shared" si="65"/>
        <v>130.375</v>
      </c>
      <c r="AE238" s="15">
        <f t="shared" si="65"/>
        <v>3078.4602832499995</v>
      </c>
      <c r="AF238" s="15">
        <f t="shared" si="65"/>
        <v>3078.4607411249999</v>
      </c>
      <c r="AG238" s="15">
        <f t="shared" si="65"/>
        <v>10.752893500000001</v>
      </c>
      <c r="AH238" s="15">
        <f>IFERROR(AVERAGE(N231:N238),"")</f>
        <v>7.75</v>
      </c>
      <c r="AI238" s="15">
        <f>IFERROR(AVERAGE(O231:O238),"")</f>
        <v>7.75</v>
      </c>
      <c r="AJ238" s="28">
        <f>AVERAGE(M231:M238)</f>
        <v>1.125</v>
      </c>
      <c r="AK238">
        <f>COUNTA(D231:D238)</f>
        <v>8</v>
      </c>
      <c r="AL238" s="16">
        <f>COUNTIF(M231:M238,"=2")</f>
        <v>1</v>
      </c>
      <c r="AM238" s="16">
        <f>COUNTIF(M231:M238,"=1")</f>
        <v>7</v>
      </c>
      <c r="AN238" s="16">
        <f>COUNTIF(M231:M238,"=0")</f>
        <v>0</v>
      </c>
      <c r="AO238" s="16">
        <f>COUNTIF(M231:M238,"=3")</f>
        <v>0</v>
      </c>
      <c r="AP238" s="16">
        <f>COUNTIF(M231:M238,"=")</f>
        <v>0</v>
      </c>
    </row>
    <row r="239" spans="1:42" x14ac:dyDescent="0.2">
      <c r="A239"/>
      <c r="B239" s="33" t="s">
        <v>98</v>
      </c>
      <c r="V239" s="28">
        <f t="shared" ref="V239:AA239" si="66">IFERROR(AVERAGE(G183:G238),"")</f>
        <v>8625.7646268035733</v>
      </c>
      <c r="W239" s="35">
        <f t="shared" si="66"/>
        <v>10570.75</v>
      </c>
      <c r="X239" s="36">
        <f t="shared" si="66"/>
        <v>0.15863701785714288</v>
      </c>
      <c r="Y239" s="15">
        <f t="shared" si="66"/>
        <v>2393.1794344107134</v>
      </c>
      <c r="Z239" s="15">
        <f t="shared" si="66"/>
        <v>47604.214285714283</v>
      </c>
      <c r="AA239" s="15">
        <f t="shared" si="66"/>
        <v>9760.4464285714294</v>
      </c>
      <c r="AB239" s="15">
        <f t="shared" ref="AB239:AG239" si="67">IFERROR(AVERAGE(P183:P238),"")</f>
        <v>165.10714285714286</v>
      </c>
      <c r="AC239" s="15">
        <f t="shared" si="67"/>
        <v>37481.232142857145</v>
      </c>
      <c r="AD239" s="15">
        <f t="shared" si="67"/>
        <v>142.42857142857142</v>
      </c>
      <c r="AE239" s="15">
        <f t="shared" si="67"/>
        <v>2169.1067858035717</v>
      </c>
      <c r="AF239" s="15">
        <f t="shared" si="67"/>
        <v>2169.1108347857139</v>
      </c>
      <c r="AG239" s="15">
        <f t="shared" si="67"/>
        <v>12.148565946428574</v>
      </c>
      <c r="AH239" s="15">
        <f>IFERROR(AVERAGE(N183:N238),"")</f>
        <v>10.053571428571429</v>
      </c>
      <c r="AI239" s="15">
        <f>IFERROR(AVERAGE(O183:O238),"")</f>
        <v>9.5892857142857135</v>
      </c>
      <c r="AJ239" s="28">
        <f>AVERAGE(M183:M238)</f>
        <v>1.3571428571428572</v>
      </c>
      <c r="AK239">
        <f>COUNTA(D183:D238)</f>
        <v>56</v>
      </c>
      <c r="AL239" s="16">
        <f>COUNTIF(M183:M238,"=2")</f>
        <v>20</v>
      </c>
      <c r="AM239" s="16">
        <f>COUNTIF(M183:M238,"=1")</f>
        <v>36</v>
      </c>
      <c r="AN239" s="16">
        <f>COUNTIF(M183:M238,"=0")</f>
        <v>0</v>
      </c>
      <c r="AO239" s="16">
        <f>COUNTIF(M183:M238,"=3")</f>
        <v>0</v>
      </c>
      <c r="AP239" s="16">
        <f>COUNTIF(M183:M238,"=")</f>
        <v>0</v>
      </c>
    </row>
    <row r="240" spans="1:42" x14ac:dyDescent="0.2">
      <c r="A240"/>
      <c r="B240"/>
      <c r="V240" s="28">
        <f t="shared" ref="V240:AA240" si="68">MIN(G183:G238)</f>
        <v>5858</v>
      </c>
      <c r="W240" s="28">
        <f t="shared" si="68"/>
        <v>5858</v>
      </c>
      <c r="X240" s="28">
        <f t="shared" si="68"/>
        <v>0</v>
      </c>
      <c r="Y240" s="28">
        <f t="shared" si="68"/>
        <v>5.6046290000000001</v>
      </c>
      <c r="Z240" s="28">
        <f t="shared" si="68"/>
        <v>0</v>
      </c>
      <c r="AA240" s="28">
        <f t="shared" si="68"/>
        <v>0</v>
      </c>
      <c r="AB240" s="28">
        <f t="shared" ref="AB240:AG240" si="69">MIN(P183:P238)</f>
        <v>2</v>
      </c>
      <c r="AC240" s="28">
        <f t="shared" si="69"/>
        <v>0</v>
      </c>
      <c r="AD240" s="28">
        <f t="shared" si="69"/>
        <v>0</v>
      </c>
      <c r="AE240" s="28">
        <f t="shared" si="69"/>
        <v>5.4785469999999998</v>
      </c>
      <c r="AF240" s="28">
        <f t="shared" si="69"/>
        <v>5.4787520000000001</v>
      </c>
      <c r="AG240" s="28">
        <f t="shared" si="69"/>
        <v>0.69869000000000003</v>
      </c>
      <c r="AH240" s="28">
        <f>MIN(N183:N238)</f>
        <v>3</v>
      </c>
      <c r="AI240" s="28">
        <f>MIN(O183:O238)</f>
        <v>3</v>
      </c>
      <c r="AJ240" s="28">
        <f>MIN(M183:M238)</f>
        <v>1</v>
      </c>
      <c r="AL240"/>
      <c r="AM240"/>
      <c r="AN240"/>
      <c r="AO240"/>
      <c r="AP240"/>
    </row>
    <row r="241" spans="1:42" x14ac:dyDescent="0.2">
      <c r="A241"/>
      <c r="B241"/>
      <c r="V241" s="28">
        <f t="shared" ref="V241:AA241" si="70">MAX(G183:G238)</f>
        <v>16377</v>
      </c>
      <c r="W241" s="28">
        <f t="shared" si="70"/>
        <v>16976</v>
      </c>
      <c r="X241" s="28">
        <f t="shared" si="70"/>
        <v>0.42897800000000003</v>
      </c>
      <c r="Y241" s="28">
        <f t="shared" si="70"/>
        <v>3952.2909599999998</v>
      </c>
      <c r="Z241" s="28">
        <f t="shared" si="70"/>
        <v>234683</v>
      </c>
      <c r="AA241" s="28">
        <f t="shared" si="70"/>
        <v>52432</v>
      </c>
      <c r="AB241" s="28">
        <f t="shared" ref="AB241:AG241" si="71">MAX(P183:P238)</f>
        <v>625</v>
      </c>
      <c r="AC241" s="28">
        <f t="shared" si="71"/>
        <v>101896</v>
      </c>
      <c r="AD241" s="28">
        <f t="shared" si="71"/>
        <v>621</v>
      </c>
      <c r="AE241" s="28">
        <f t="shared" si="71"/>
        <v>3582.5896379999999</v>
      </c>
      <c r="AF241" s="28">
        <f t="shared" si="71"/>
        <v>3582.5901330000002</v>
      </c>
      <c r="AG241" s="28">
        <f t="shared" si="71"/>
        <v>37.266886</v>
      </c>
      <c r="AH241" s="28">
        <f>MAX(N183:N238)</f>
        <v>20</v>
      </c>
      <c r="AI241" s="28">
        <f>MAX(O183:O238)</f>
        <v>15</v>
      </c>
      <c r="AJ241" s="28">
        <f>MAX(M183:M238)</f>
        <v>2</v>
      </c>
      <c r="AL241"/>
      <c r="AM241"/>
      <c r="AN241"/>
      <c r="AO241"/>
      <c r="AP241"/>
    </row>
    <row r="242" spans="1:42" x14ac:dyDescent="0.2">
      <c r="A242" s="42" t="s">
        <v>160</v>
      </c>
      <c r="B242"/>
      <c r="V242"/>
      <c r="W242"/>
      <c r="X242"/>
      <c r="Y242"/>
      <c r="Z242"/>
      <c r="AA242"/>
      <c r="AB242"/>
      <c r="AC242"/>
      <c r="AD242"/>
      <c r="AE242"/>
      <c r="AF242"/>
      <c r="AG242"/>
      <c r="AH242"/>
      <c r="AI242"/>
      <c r="AJ242"/>
      <c r="AL242"/>
      <c r="AM242"/>
      <c r="AN242"/>
      <c r="AO242"/>
      <c r="AP242"/>
    </row>
    <row r="243" spans="1:42" x14ac:dyDescent="0.2">
      <c r="A243">
        <v>10</v>
      </c>
      <c r="B243" s="33" t="s">
        <v>92</v>
      </c>
      <c r="C243" t="s">
        <v>0</v>
      </c>
      <c r="D243">
        <v>100</v>
      </c>
      <c r="E243">
        <v>200</v>
      </c>
      <c r="F243">
        <v>0</v>
      </c>
      <c r="G243">
        <v>8273</v>
      </c>
      <c r="H243">
        <v>8273</v>
      </c>
      <c r="I243">
        <v>0</v>
      </c>
      <c r="J243">
        <v>15.551683000000001</v>
      </c>
      <c r="K243">
        <v>0</v>
      </c>
      <c r="L243">
        <v>8</v>
      </c>
      <c r="M243">
        <v>2</v>
      </c>
      <c r="N243">
        <v>10</v>
      </c>
      <c r="O243">
        <v>10</v>
      </c>
      <c r="P243">
        <v>2</v>
      </c>
      <c r="Q243">
        <v>32</v>
      </c>
      <c r="R243">
        <v>0</v>
      </c>
      <c r="S243">
        <v>15.362268</v>
      </c>
      <c r="T243">
        <v>15.36262</v>
      </c>
      <c r="U243">
        <v>10.662129999999999</v>
      </c>
      <c r="V243"/>
      <c r="W243"/>
      <c r="X243"/>
      <c r="Y243"/>
      <c r="Z243"/>
      <c r="AA243"/>
      <c r="AB243"/>
      <c r="AC243"/>
      <c r="AD243"/>
      <c r="AE243"/>
      <c r="AF243"/>
      <c r="AG243"/>
      <c r="AH243"/>
      <c r="AI243"/>
      <c r="AJ243"/>
      <c r="AL243"/>
      <c r="AM243"/>
      <c r="AN243"/>
      <c r="AO243"/>
      <c r="AP243"/>
    </row>
    <row r="244" spans="1:42" x14ac:dyDescent="0.2">
      <c r="A244">
        <v>10</v>
      </c>
      <c r="B244" s="33" t="s">
        <v>92</v>
      </c>
      <c r="C244" t="s">
        <v>1</v>
      </c>
      <c r="D244">
        <v>100</v>
      </c>
      <c r="E244">
        <v>200</v>
      </c>
      <c r="F244">
        <v>0</v>
      </c>
      <c r="G244">
        <v>8273</v>
      </c>
      <c r="H244">
        <v>8273</v>
      </c>
      <c r="I244">
        <v>0</v>
      </c>
      <c r="J244">
        <v>41.011282000000001</v>
      </c>
      <c r="K244">
        <v>116</v>
      </c>
      <c r="L244">
        <v>1317</v>
      </c>
      <c r="M244">
        <v>2</v>
      </c>
      <c r="N244">
        <v>10</v>
      </c>
      <c r="O244">
        <v>10</v>
      </c>
      <c r="P244">
        <v>29</v>
      </c>
      <c r="Q244">
        <v>1568</v>
      </c>
      <c r="R244">
        <v>14</v>
      </c>
      <c r="S244">
        <v>31.535364000000001</v>
      </c>
      <c r="T244">
        <v>31.535684</v>
      </c>
      <c r="U244">
        <v>12.408092</v>
      </c>
      <c r="V244"/>
      <c r="W244"/>
      <c r="X244"/>
      <c r="Y244"/>
      <c r="Z244"/>
      <c r="AA244"/>
      <c r="AB244"/>
      <c r="AC244"/>
      <c r="AD244"/>
      <c r="AE244"/>
      <c r="AF244"/>
      <c r="AG244"/>
      <c r="AH244"/>
      <c r="AI244"/>
      <c r="AJ244"/>
      <c r="AL244"/>
      <c r="AM244"/>
      <c r="AN244"/>
      <c r="AO244"/>
      <c r="AP244"/>
    </row>
    <row r="245" spans="1:42" x14ac:dyDescent="0.2">
      <c r="A245">
        <v>10</v>
      </c>
      <c r="B245" s="33" t="s">
        <v>92</v>
      </c>
      <c r="C245" t="s">
        <v>2</v>
      </c>
      <c r="D245">
        <v>100</v>
      </c>
      <c r="E245">
        <v>200</v>
      </c>
      <c r="F245">
        <v>0</v>
      </c>
      <c r="G245">
        <v>8263</v>
      </c>
      <c r="H245">
        <v>8263</v>
      </c>
      <c r="I245">
        <v>0</v>
      </c>
      <c r="J245">
        <v>456.00940300000002</v>
      </c>
      <c r="K245">
        <v>4220</v>
      </c>
      <c r="L245">
        <v>9429</v>
      </c>
      <c r="M245">
        <v>2</v>
      </c>
      <c r="N245">
        <v>10</v>
      </c>
      <c r="O245">
        <v>10</v>
      </c>
      <c r="P245">
        <v>62</v>
      </c>
      <c r="Q245">
        <v>12651</v>
      </c>
      <c r="R245">
        <v>33</v>
      </c>
      <c r="S245">
        <v>355.70974000000001</v>
      </c>
      <c r="T245">
        <v>355.71012899999999</v>
      </c>
      <c r="U245">
        <v>37.292437999999997</v>
      </c>
      <c r="V245"/>
      <c r="W245"/>
      <c r="X245"/>
      <c r="Y245"/>
      <c r="Z245"/>
      <c r="AA245"/>
      <c r="AB245"/>
      <c r="AC245"/>
      <c r="AD245"/>
      <c r="AE245"/>
      <c r="AF245"/>
      <c r="AG245"/>
      <c r="AH245"/>
      <c r="AI245"/>
      <c r="AJ245"/>
      <c r="AL245"/>
      <c r="AM245"/>
      <c r="AN245"/>
      <c r="AO245"/>
      <c r="AP245"/>
    </row>
    <row r="246" spans="1:42" x14ac:dyDescent="0.2">
      <c r="A246">
        <v>10</v>
      </c>
      <c r="B246" s="33" t="s">
        <v>92</v>
      </c>
      <c r="C246" t="s">
        <v>3</v>
      </c>
      <c r="D246">
        <v>100</v>
      </c>
      <c r="E246">
        <v>200</v>
      </c>
      <c r="F246">
        <v>0</v>
      </c>
      <c r="G246">
        <v>8229</v>
      </c>
      <c r="H246">
        <v>8229</v>
      </c>
      <c r="I246">
        <v>0</v>
      </c>
      <c r="J246">
        <v>1289.681159</v>
      </c>
      <c r="K246">
        <v>5852</v>
      </c>
      <c r="L246">
        <v>333</v>
      </c>
      <c r="M246">
        <v>2</v>
      </c>
      <c r="N246">
        <v>10</v>
      </c>
      <c r="O246">
        <v>10</v>
      </c>
      <c r="P246">
        <v>28</v>
      </c>
      <c r="Q246">
        <v>23202</v>
      </c>
      <c r="R246">
        <v>5</v>
      </c>
      <c r="S246">
        <v>885.03728599999999</v>
      </c>
      <c r="T246">
        <v>885.03767300000004</v>
      </c>
      <c r="U246">
        <v>58.805883999999999</v>
      </c>
      <c r="V246"/>
      <c r="W246"/>
      <c r="X246"/>
      <c r="Y246"/>
      <c r="Z246"/>
      <c r="AA246"/>
      <c r="AB246"/>
      <c r="AC246"/>
      <c r="AD246"/>
      <c r="AE246"/>
      <c r="AF246"/>
      <c r="AG246"/>
      <c r="AH246"/>
      <c r="AI246"/>
      <c r="AJ246"/>
      <c r="AL246"/>
      <c r="AM246"/>
      <c r="AN246"/>
      <c r="AO246"/>
      <c r="AP246"/>
    </row>
    <row r="247" spans="1:42" x14ac:dyDescent="0.2">
      <c r="A247">
        <v>10</v>
      </c>
      <c r="B247" s="33" t="s">
        <v>92</v>
      </c>
      <c r="C247" t="s">
        <v>4</v>
      </c>
      <c r="D247">
        <v>100</v>
      </c>
      <c r="E247">
        <v>200</v>
      </c>
      <c r="F247">
        <v>0</v>
      </c>
      <c r="G247">
        <v>8273</v>
      </c>
      <c r="H247">
        <v>8273</v>
      </c>
      <c r="I247">
        <v>0</v>
      </c>
      <c r="J247">
        <v>13.684872</v>
      </c>
      <c r="K247">
        <v>0</v>
      </c>
      <c r="L247">
        <v>2</v>
      </c>
      <c r="M247">
        <v>2</v>
      </c>
      <c r="N247">
        <v>10</v>
      </c>
      <c r="O247">
        <v>10</v>
      </c>
      <c r="P247">
        <v>5</v>
      </c>
      <c r="Q247">
        <v>2</v>
      </c>
      <c r="R247">
        <v>0</v>
      </c>
      <c r="S247">
        <v>13.549773999999999</v>
      </c>
      <c r="T247">
        <v>13.550055</v>
      </c>
      <c r="U247">
        <v>7.8939110000000001</v>
      </c>
      <c r="V247"/>
      <c r="W247"/>
      <c r="X247"/>
      <c r="Y247"/>
      <c r="Z247"/>
      <c r="AA247"/>
      <c r="AB247"/>
      <c r="AC247"/>
      <c r="AD247"/>
      <c r="AE247"/>
      <c r="AF247"/>
      <c r="AG247"/>
      <c r="AH247"/>
      <c r="AI247"/>
      <c r="AJ247"/>
      <c r="AL247"/>
      <c r="AM247"/>
      <c r="AN247"/>
      <c r="AO247"/>
      <c r="AP247"/>
    </row>
    <row r="248" spans="1:42" x14ac:dyDescent="0.2">
      <c r="A248">
        <v>10</v>
      </c>
      <c r="B248" s="33" t="s">
        <v>92</v>
      </c>
      <c r="C248" t="s">
        <v>5</v>
      </c>
      <c r="D248">
        <v>100</v>
      </c>
      <c r="E248">
        <v>200</v>
      </c>
      <c r="F248">
        <v>0</v>
      </c>
      <c r="G248">
        <v>8273</v>
      </c>
      <c r="H248">
        <v>8273</v>
      </c>
      <c r="I248">
        <v>0</v>
      </c>
      <c r="J248">
        <v>19.713706999999999</v>
      </c>
      <c r="K248">
        <v>0</v>
      </c>
      <c r="L248">
        <v>1</v>
      </c>
      <c r="M248">
        <v>2</v>
      </c>
      <c r="N248">
        <v>10</v>
      </c>
      <c r="O248">
        <v>10</v>
      </c>
      <c r="P248">
        <v>17</v>
      </c>
      <c r="Q248">
        <v>16</v>
      </c>
      <c r="R248">
        <v>6</v>
      </c>
      <c r="S248">
        <v>19.563859000000001</v>
      </c>
      <c r="T248">
        <v>19.564117</v>
      </c>
      <c r="U248">
        <v>11.941884999999999</v>
      </c>
      <c r="V248"/>
      <c r="W248"/>
      <c r="X248"/>
      <c r="Y248"/>
      <c r="Z248"/>
      <c r="AA248"/>
      <c r="AB248"/>
      <c r="AC248"/>
      <c r="AD248"/>
      <c r="AE248"/>
      <c r="AF248"/>
      <c r="AG248"/>
      <c r="AH248"/>
      <c r="AI248"/>
      <c r="AJ248"/>
      <c r="AL248"/>
      <c r="AM248"/>
      <c r="AN248"/>
      <c r="AO248"/>
      <c r="AP248"/>
    </row>
    <row r="249" spans="1:42" x14ac:dyDescent="0.2">
      <c r="A249">
        <v>10</v>
      </c>
      <c r="B249" s="33" t="s">
        <v>92</v>
      </c>
      <c r="C249" t="s">
        <v>6</v>
      </c>
      <c r="D249">
        <v>100</v>
      </c>
      <c r="E249">
        <v>200</v>
      </c>
      <c r="F249">
        <v>0</v>
      </c>
      <c r="G249">
        <v>8273</v>
      </c>
      <c r="H249">
        <v>8273</v>
      </c>
      <c r="I249">
        <v>0</v>
      </c>
      <c r="J249">
        <v>25.671033999999999</v>
      </c>
      <c r="K249">
        <v>0</v>
      </c>
      <c r="L249">
        <v>8</v>
      </c>
      <c r="M249">
        <v>2</v>
      </c>
      <c r="N249">
        <v>10</v>
      </c>
      <c r="O249">
        <v>10</v>
      </c>
      <c r="P249">
        <v>6</v>
      </c>
      <c r="Q249">
        <v>19</v>
      </c>
      <c r="R249">
        <v>0</v>
      </c>
      <c r="S249">
        <v>25.648990999999999</v>
      </c>
      <c r="T249">
        <v>25.649198999999999</v>
      </c>
      <c r="U249">
        <v>18.670027000000001</v>
      </c>
      <c r="V249"/>
      <c r="W249"/>
      <c r="X249"/>
      <c r="Y249"/>
      <c r="Z249"/>
      <c r="AA249"/>
      <c r="AB249"/>
      <c r="AC249"/>
      <c r="AD249"/>
      <c r="AE249"/>
      <c r="AF249"/>
      <c r="AG249"/>
      <c r="AH249"/>
      <c r="AI249"/>
      <c r="AJ249"/>
      <c r="AL249"/>
      <c r="AM249"/>
      <c r="AN249"/>
      <c r="AO249"/>
      <c r="AP249"/>
    </row>
    <row r="250" spans="1:42" x14ac:dyDescent="0.2">
      <c r="A250">
        <v>10</v>
      </c>
      <c r="B250" s="33" t="s">
        <v>92</v>
      </c>
      <c r="C250" t="s">
        <v>7</v>
      </c>
      <c r="D250">
        <v>100</v>
      </c>
      <c r="E250">
        <v>200</v>
      </c>
      <c r="F250">
        <v>0</v>
      </c>
      <c r="G250">
        <v>8273</v>
      </c>
      <c r="H250">
        <v>8273</v>
      </c>
      <c r="I250">
        <v>0</v>
      </c>
      <c r="J250">
        <v>53.428592000000002</v>
      </c>
      <c r="K250">
        <v>64</v>
      </c>
      <c r="L250">
        <v>649</v>
      </c>
      <c r="M250">
        <v>2</v>
      </c>
      <c r="N250">
        <v>10</v>
      </c>
      <c r="O250">
        <v>10</v>
      </c>
      <c r="P250">
        <v>64</v>
      </c>
      <c r="Q250">
        <v>1032</v>
      </c>
      <c r="R250">
        <v>39</v>
      </c>
      <c r="S250">
        <v>50.929594000000002</v>
      </c>
      <c r="T250">
        <v>50.929836999999999</v>
      </c>
      <c r="U250">
        <v>31.052679000000001</v>
      </c>
      <c r="V250"/>
      <c r="W250"/>
      <c r="X250"/>
      <c r="Y250"/>
      <c r="Z250"/>
      <c r="AA250"/>
      <c r="AB250"/>
      <c r="AC250"/>
      <c r="AD250"/>
      <c r="AE250"/>
      <c r="AF250"/>
      <c r="AG250"/>
      <c r="AH250"/>
      <c r="AI250"/>
      <c r="AJ250"/>
      <c r="AL250"/>
      <c r="AM250"/>
      <c r="AN250"/>
      <c r="AO250"/>
      <c r="AP250"/>
    </row>
    <row r="251" spans="1:42" x14ac:dyDescent="0.2">
      <c r="A251">
        <v>10</v>
      </c>
      <c r="B251" s="33" t="s">
        <v>92</v>
      </c>
      <c r="C251" t="s">
        <v>8</v>
      </c>
      <c r="D251">
        <v>100</v>
      </c>
      <c r="E251">
        <v>200</v>
      </c>
      <c r="F251">
        <v>0</v>
      </c>
      <c r="G251">
        <v>8273</v>
      </c>
      <c r="H251">
        <v>8273</v>
      </c>
      <c r="I251">
        <v>0</v>
      </c>
      <c r="J251">
        <v>162.13704999999999</v>
      </c>
      <c r="K251">
        <v>1023</v>
      </c>
      <c r="L251">
        <v>4966</v>
      </c>
      <c r="M251">
        <v>2</v>
      </c>
      <c r="N251">
        <v>10</v>
      </c>
      <c r="O251">
        <v>10</v>
      </c>
      <c r="P251">
        <v>55</v>
      </c>
      <c r="Q251">
        <v>5840</v>
      </c>
      <c r="R251">
        <v>37</v>
      </c>
      <c r="S251">
        <v>141.32936100000001</v>
      </c>
      <c r="T251">
        <v>141.32980800000001</v>
      </c>
      <c r="U251">
        <v>27.979229</v>
      </c>
      <c r="V251" s="28">
        <f t="shared" ref="V251:AA251" si="72">IFERROR(AVERAGE(G243:G251),"")</f>
        <v>8267</v>
      </c>
      <c r="W251" s="35">
        <f t="shared" si="72"/>
        <v>8267</v>
      </c>
      <c r="X251" s="36">
        <f t="shared" si="72"/>
        <v>0</v>
      </c>
      <c r="Y251" s="15">
        <f t="shared" si="72"/>
        <v>230.76542022222222</v>
      </c>
      <c r="Z251" s="15">
        <f t="shared" si="72"/>
        <v>1252.7777777777778</v>
      </c>
      <c r="AA251" s="15">
        <f t="shared" si="72"/>
        <v>1857</v>
      </c>
      <c r="AB251" s="15">
        <f t="shared" ref="AB251:AG251" si="73">IFERROR(AVERAGE(P243:P251),"")</f>
        <v>29.777777777777779</v>
      </c>
      <c r="AC251" s="15">
        <f t="shared" si="73"/>
        <v>4929.1111111111113</v>
      </c>
      <c r="AD251" s="15">
        <f t="shared" si="73"/>
        <v>14.888888888888889</v>
      </c>
      <c r="AE251" s="15">
        <f t="shared" si="73"/>
        <v>170.96291522222225</v>
      </c>
      <c r="AF251" s="15">
        <f t="shared" si="73"/>
        <v>170.96323577777775</v>
      </c>
      <c r="AG251" s="15">
        <f t="shared" si="73"/>
        <v>24.078475000000005</v>
      </c>
      <c r="AH251" s="15">
        <f>IFERROR(AVERAGE(N243:N251),"")</f>
        <v>10</v>
      </c>
      <c r="AI251" s="15">
        <f>IFERROR(AVERAGE(O243:O251),"")</f>
        <v>10</v>
      </c>
      <c r="AJ251" s="28">
        <f>IFERROR(AVERAGE(M243:M251),"")</f>
        <v>2</v>
      </c>
      <c r="AK251">
        <f>COUNTA(D243:D251)</f>
        <v>9</v>
      </c>
      <c r="AL251" s="16">
        <f>COUNTIF(M243:M251,"=2")</f>
        <v>9</v>
      </c>
      <c r="AM251" s="16">
        <f>COUNTIF(M243:M251,"=1")</f>
        <v>0</v>
      </c>
      <c r="AN251" s="16">
        <f>COUNTIF(M243:M251,"=0")</f>
        <v>0</v>
      </c>
      <c r="AO251" s="16">
        <f>COUNTIF(M243:M251,"=3")</f>
        <v>0</v>
      </c>
      <c r="AP251" s="16">
        <f>COUNTIF(M243:M251,"=")</f>
        <v>0</v>
      </c>
    </row>
    <row r="252" spans="1:42" x14ac:dyDescent="0.2">
      <c r="A252">
        <v>10</v>
      </c>
      <c r="B252" s="33" t="s">
        <v>93</v>
      </c>
      <c r="C252" t="s">
        <v>9</v>
      </c>
      <c r="D252">
        <v>100</v>
      </c>
      <c r="E252">
        <v>200</v>
      </c>
      <c r="F252">
        <v>0</v>
      </c>
      <c r="G252">
        <v>16377</v>
      </c>
      <c r="H252">
        <v>16377</v>
      </c>
      <c r="I252">
        <v>0</v>
      </c>
      <c r="J252">
        <v>34.962476000000002</v>
      </c>
      <c r="K252">
        <v>0</v>
      </c>
      <c r="L252">
        <v>0</v>
      </c>
      <c r="M252">
        <v>2</v>
      </c>
      <c r="N252">
        <v>20</v>
      </c>
      <c r="O252">
        <v>10</v>
      </c>
      <c r="P252">
        <v>3</v>
      </c>
      <c r="Q252">
        <v>0</v>
      </c>
      <c r="R252">
        <v>1</v>
      </c>
      <c r="S252">
        <v>33.271537000000002</v>
      </c>
      <c r="T252">
        <v>33.298036000000003</v>
      </c>
      <c r="U252">
        <v>3.7307109999999999</v>
      </c>
      <c r="V252"/>
      <c r="W252"/>
      <c r="X252"/>
      <c r="Y252"/>
      <c r="Z252"/>
      <c r="AA252"/>
      <c r="AB252"/>
      <c r="AC252"/>
      <c r="AD252"/>
      <c r="AE252"/>
      <c r="AF252"/>
      <c r="AG252"/>
      <c r="AH252"/>
      <c r="AI252"/>
      <c r="AJ252"/>
      <c r="AL252"/>
      <c r="AM252"/>
      <c r="AN252"/>
      <c r="AO252"/>
      <c r="AP252"/>
    </row>
    <row r="253" spans="1:42" x14ac:dyDescent="0.2">
      <c r="A253">
        <v>10</v>
      </c>
      <c r="B253" s="33" t="s">
        <v>93</v>
      </c>
      <c r="C253" t="s">
        <v>10</v>
      </c>
      <c r="D253">
        <v>100</v>
      </c>
      <c r="E253">
        <v>200</v>
      </c>
      <c r="F253">
        <v>0</v>
      </c>
      <c r="G253">
        <v>12212.543727</v>
      </c>
      <c r="H253">
        <v>14957</v>
      </c>
      <c r="I253">
        <v>0.18348999999999999</v>
      </c>
      <c r="J253">
        <v>3619.2221030000001</v>
      </c>
      <c r="K253">
        <v>53029</v>
      </c>
      <c r="L253">
        <v>17860</v>
      </c>
      <c r="M253">
        <v>1</v>
      </c>
      <c r="N253">
        <v>18</v>
      </c>
      <c r="O253">
        <v>10</v>
      </c>
      <c r="P253">
        <v>322</v>
      </c>
      <c r="Q253">
        <v>61560</v>
      </c>
      <c r="R253">
        <v>303</v>
      </c>
      <c r="S253">
        <v>3532.7498249999999</v>
      </c>
      <c r="T253">
        <v>3532.7658540000002</v>
      </c>
      <c r="U253">
        <v>29.458711000000001</v>
      </c>
      <c r="V253"/>
      <c r="W253"/>
      <c r="X253"/>
      <c r="Y253"/>
      <c r="Z253"/>
      <c r="AA253"/>
      <c r="AB253"/>
      <c r="AC253"/>
      <c r="AD253"/>
      <c r="AE253"/>
      <c r="AF253"/>
      <c r="AG253"/>
      <c r="AH253"/>
      <c r="AI253"/>
      <c r="AJ253"/>
      <c r="AL253"/>
      <c r="AM253"/>
      <c r="AN253"/>
      <c r="AO253"/>
      <c r="AP253"/>
    </row>
    <row r="254" spans="1:42" x14ac:dyDescent="0.2">
      <c r="A254">
        <v>10</v>
      </c>
      <c r="B254" s="33" t="s">
        <v>93</v>
      </c>
      <c r="C254" t="s">
        <v>11</v>
      </c>
      <c r="D254">
        <v>100</v>
      </c>
      <c r="E254">
        <v>200</v>
      </c>
      <c r="F254">
        <v>0</v>
      </c>
      <c r="G254">
        <v>9579.3619569999992</v>
      </c>
      <c r="H254">
        <v>13331</v>
      </c>
      <c r="I254">
        <v>0.28142200000000001</v>
      </c>
      <c r="J254">
        <v>3667.7941660000001</v>
      </c>
      <c r="K254">
        <v>21663</v>
      </c>
      <c r="L254">
        <v>18701</v>
      </c>
      <c r="M254">
        <v>1</v>
      </c>
      <c r="N254">
        <v>16</v>
      </c>
      <c r="O254">
        <v>10</v>
      </c>
      <c r="P254">
        <v>229</v>
      </c>
      <c r="Q254">
        <v>68813</v>
      </c>
      <c r="R254">
        <v>212</v>
      </c>
      <c r="S254">
        <v>3515.5563790000001</v>
      </c>
      <c r="T254">
        <v>3515.5687200000002</v>
      </c>
      <c r="U254">
        <v>31.060257</v>
      </c>
      <c r="V254"/>
      <c r="W254"/>
      <c r="X254"/>
      <c r="Y254"/>
      <c r="Z254"/>
      <c r="AA254"/>
      <c r="AB254"/>
      <c r="AC254"/>
      <c r="AD254"/>
      <c r="AE254"/>
      <c r="AF254"/>
      <c r="AG254"/>
      <c r="AH254"/>
      <c r="AI254"/>
      <c r="AJ254"/>
      <c r="AL254"/>
      <c r="AM254"/>
      <c r="AN254"/>
      <c r="AO254"/>
      <c r="AP254"/>
    </row>
    <row r="255" spans="1:42" x14ac:dyDescent="0.2">
      <c r="A255">
        <v>10</v>
      </c>
      <c r="B255" s="33" t="s">
        <v>93</v>
      </c>
      <c r="C255" t="s">
        <v>12</v>
      </c>
      <c r="D255">
        <v>100</v>
      </c>
      <c r="E255">
        <v>200</v>
      </c>
      <c r="F255">
        <v>0</v>
      </c>
      <c r="G255">
        <v>8213.5172029999994</v>
      </c>
      <c r="H255">
        <v>11146</v>
      </c>
      <c r="I255">
        <v>0.26309700000000003</v>
      </c>
      <c r="J255">
        <v>3897.4662199999998</v>
      </c>
      <c r="K255">
        <v>4917</v>
      </c>
      <c r="L255">
        <v>41402</v>
      </c>
      <c r="M255">
        <v>1</v>
      </c>
      <c r="N255">
        <v>14</v>
      </c>
      <c r="O255">
        <v>10</v>
      </c>
      <c r="P255">
        <v>227</v>
      </c>
      <c r="Q255">
        <v>58527</v>
      </c>
      <c r="R255">
        <v>216</v>
      </c>
      <c r="S255">
        <v>3425.484058</v>
      </c>
      <c r="T255">
        <v>3425.4961929999999</v>
      </c>
      <c r="U255">
        <v>19.089119</v>
      </c>
      <c r="V255"/>
      <c r="W255"/>
      <c r="X255"/>
      <c r="Y255"/>
      <c r="Z255"/>
      <c r="AA255"/>
      <c r="AB255"/>
      <c r="AC255"/>
      <c r="AD255"/>
      <c r="AE255"/>
      <c r="AF255"/>
      <c r="AG255"/>
      <c r="AH255"/>
      <c r="AI255"/>
      <c r="AJ255"/>
      <c r="AL255"/>
      <c r="AM255"/>
      <c r="AN255"/>
      <c r="AO255"/>
      <c r="AP255"/>
    </row>
    <row r="256" spans="1:42" x14ac:dyDescent="0.2">
      <c r="A256">
        <v>10</v>
      </c>
      <c r="B256" s="33" t="s">
        <v>93</v>
      </c>
      <c r="C256" t="s">
        <v>13</v>
      </c>
      <c r="D256">
        <v>100</v>
      </c>
      <c r="E256">
        <v>200</v>
      </c>
      <c r="F256">
        <v>0</v>
      </c>
      <c r="G256">
        <v>13227.470880999999</v>
      </c>
      <c r="H256">
        <v>13562</v>
      </c>
      <c r="I256">
        <v>2.4667000000000001E-2</v>
      </c>
      <c r="J256">
        <v>3601.137354</v>
      </c>
      <c r="K256">
        <v>153271</v>
      </c>
      <c r="L256">
        <v>1</v>
      </c>
      <c r="M256">
        <v>1</v>
      </c>
      <c r="N256">
        <v>15</v>
      </c>
      <c r="O256">
        <v>10</v>
      </c>
      <c r="P256">
        <v>376</v>
      </c>
      <c r="Q256">
        <v>1344</v>
      </c>
      <c r="R256">
        <v>347</v>
      </c>
      <c r="S256">
        <v>1928.738521</v>
      </c>
      <c r="T256">
        <v>1928.750145</v>
      </c>
      <c r="U256">
        <v>28.333383999999999</v>
      </c>
      <c r="V256"/>
      <c r="W256"/>
      <c r="X256"/>
      <c r="Y256"/>
      <c r="Z256"/>
      <c r="AA256"/>
      <c r="AB256"/>
      <c r="AC256"/>
      <c r="AD256"/>
      <c r="AE256"/>
      <c r="AF256"/>
      <c r="AG256"/>
      <c r="AH256"/>
      <c r="AI256"/>
      <c r="AJ256"/>
      <c r="AL256"/>
      <c r="AM256"/>
      <c r="AN256"/>
      <c r="AO256"/>
      <c r="AP256"/>
    </row>
    <row r="257" spans="1:42" x14ac:dyDescent="0.2">
      <c r="A257">
        <v>10</v>
      </c>
      <c r="B257" s="33" t="s">
        <v>93</v>
      </c>
      <c r="C257" t="s">
        <v>14</v>
      </c>
      <c r="D257">
        <v>100</v>
      </c>
      <c r="E257">
        <v>200</v>
      </c>
      <c r="F257">
        <v>0</v>
      </c>
      <c r="G257">
        <v>9909.6963689999993</v>
      </c>
      <c r="H257">
        <v>13266</v>
      </c>
      <c r="I257">
        <v>0.253</v>
      </c>
      <c r="J257">
        <v>3607.9682250000001</v>
      </c>
      <c r="K257">
        <v>8993</v>
      </c>
      <c r="L257">
        <v>6937</v>
      </c>
      <c r="M257">
        <v>1</v>
      </c>
      <c r="N257">
        <v>17</v>
      </c>
      <c r="O257">
        <v>10</v>
      </c>
      <c r="P257">
        <v>337</v>
      </c>
      <c r="Q257">
        <v>64958</v>
      </c>
      <c r="R257">
        <v>319</v>
      </c>
      <c r="S257">
        <v>3251.2788409999998</v>
      </c>
      <c r="T257">
        <v>3251.2925740000001</v>
      </c>
      <c r="U257">
        <v>27.286819000000001</v>
      </c>
      <c r="V257"/>
      <c r="W257"/>
      <c r="X257"/>
      <c r="Y257"/>
      <c r="Z257"/>
      <c r="AA257"/>
      <c r="AB257"/>
      <c r="AC257"/>
      <c r="AD257"/>
      <c r="AE257"/>
      <c r="AF257"/>
      <c r="AG257"/>
      <c r="AH257"/>
      <c r="AI257"/>
      <c r="AJ257"/>
      <c r="AL257"/>
      <c r="AM257"/>
      <c r="AN257"/>
      <c r="AO257"/>
      <c r="AP257"/>
    </row>
    <row r="258" spans="1:42" x14ac:dyDescent="0.2">
      <c r="A258">
        <v>10</v>
      </c>
      <c r="B258" s="33" t="s">
        <v>93</v>
      </c>
      <c r="C258" t="s">
        <v>15</v>
      </c>
      <c r="D258">
        <v>100</v>
      </c>
      <c r="E258">
        <v>200</v>
      </c>
      <c r="F258">
        <v>0</v>
      </c>
      <c r="G258">
        <v>8584.0292979999995</v>
      </c>
      <c r="H258">
        <v>12034</v>
      </c>
      <c r="I258">
        <v>0.28668500000000002</v>
      </c>
      <c r="J258">
        <v>3615.6025500000001</v>
      </c>
      <c r="K258">
        <v>5193</v>
      </c>
      <c r="L258">
        <v>53</v>
      </c>
      <c r="M258">
        <v>1</v>
      </c>
      <c r="N258">
        <v>15</v>
      </c>
      <c r="O258">
        <v>10</v>
      </c>
      <c r="P258">
        <v>143</v>
      </c>
      <c r="Q258">
        <v>53403</v>
      </c>
      <c r="R258">
        <v>132</v>
      </c>
      <c r="S258">
        <v>412.26317699999998</v>
      </c>
      <c r="T258">
        <v>412.27525300000002</v>
      </c>
      <c r="U258">
        <v>20.915455999999999</v>
      </c>
      <c r="V258"/>
      <c r="W258"/>
      <c r="X258"/>
      <c r="Y258"/>
      <c r="Z258"/>
      <c r="AA258"/>
      <c r="AB258"/>
      <c r="AC258"/>
      <c r="AD258"/>
      <c r="AE258"/>
      <c r="AF258"/>
      <c r="AG258"/>
      <c r="AH258"/>
      <c r="AI258"/>
      <c r="AJ258"/>
      <c r="AL258"/>
      <c r="AM258"/>
      <c r="AN258"/>
      <c r="AO258"/>
      <c r="AP258"/>
    </row>
    <row r="259" spans="1:42" x14ac:dyDescent="0.2">
      <c r="A259">
        <v>10</v>
      </c>
      <c r="B259" s="33" t="s">
        <v>93</v>
      </c>
      <c r="C259" t="s">
        <v>16</v>
      </c>
      <c r="D259">
        <v>100</v>
      </c>
      <c r="E259">
        <v>200</v>
      </c>
      <c r="F259">
        <v>0</v>
      </c>
      <c r="G259">
        <v>8040.3360759999996</v>
      </c>
      <c r="H259">
        <v>11348</v>
      </c>
      <c r="I259">
        <v>0.29147499999999998</v>
      </c>
      <c r="J259">
        <v>3699.3671079999999</v>
      </c>
      <c r="K259">
        <v>5180</v>
      </c>
      <c r="L259">
        <v>39161</v>
      </c>
      <c r="M259">
        <v>1</v>
      </c>
      <c r="N259">
        <v>14</v>
      </c>
      <c r="O259">
        <v>10</v>
      </c>
      <c r="P259">
        <v>99</v>
      </c>
      <c r="Q259">
        <v>58395</v>
      </c>
      <c r="R259">
        <v>80</v>
      </c>
      <c r="S259">
        <v>640.88152000000002</v>
      </c>
      <c r="T259">
        <v>640.89372100000003</v>
      </c>
      <c r="U259">
        <v>31.356397000000001</v>
      </c>
      <c r="V259"/>
      <c r="W259"/>
      <c r="X259"/>
      <c r="Y259"/>
      <c r="Z259"/>
      <c r="AA259"/>
      <c r="AB259"/>
      <c r="AC259"/>
      <c r="AD259"/>
      <c r="AE259"/>
      <c r="AF259"/>
      <c r="AG259"/>
      <c r="AH259"/>
      <c r="AI259"/>
      <c r="AJ259"/>
      <c r="AL259"/>
      <c r="AM259"/>
      <c r="AN259"/>
      <c r="AO259"/>
      <c r="AP259"/>
    </row>
    <row r="260" spans="1:42" x14ac:dyDescent="0.2">
      <c r="A260">
        <v>10</v>
      </c>
      <c r="B260" s="33" t="s">
        <v>93</v>
      </c>
      <c r="C260" t="s">
        <v>17</v>
      </c>
      <c r="D260">
        <v>100</v>
      </c>
      <c r="E260">
        <v>200</v>
      </c>
      <c r="F260">
        <v>0</v>
      </c>
      <c r="G260">
        <v>9290.6091429999997</v>
      </c>
      <c r="H260">
        <v>13004</v>
      </c>
      <c r="I260">
        <v>0.28555799999999998</v>
      </c>
      <c r="J260">
        <v>3649.104077</v>
      </c>
      <c r="K260">
        <v>17445</v>
      </c>
      <c r="L260">
        <v>22276</v>
      </c>
      <c r="M260">
        <v>1</v>
      </c>
      <c r="N260">
        <v>16</v>
      </c>
      <c r="O260">
        <v>10</v>
      </c>
      <c r="P260">
        <v>128</v>
      </c>
      <c r="Q260">
        <v>70269</v>
      </c>
      <c r="R260">
        <v>113</v>
      </c>
      <c r="S260">
        <v>3596.0576719999999</v>
      </c>
      <c r="T260">
        <v>3596.071535</v>
      </c>
      <c r="U260">
        <v>26.907876000000002</v>
      </c>
      <c r="V260"/>
      <c r="W260"/>
      <c r="X260"/>
      <c r="Y260"/>
      <c r="Z260"/>
      <c r="AA260"/>
      <c r="AB260"/>
      <c r="AC260"/>
      <c r="AD260"/>
      <c r="AE260"/>
      <c r="AF260"/>
      <c r="AG260"/>
      <c r="AH260"/>
      <c r="AI260"/>
      <c r="AJ260"/>
      <c r="AL260"/>
      <c r="AM260"/>
      <c r="AN260"/>
      <c r="AO260"/>
      <c r="AP260"/>
    </row>
    <row r="261" spans="1:42" x14ac:dyDescent="0.2">
      <c r="A261">
        <v>10</v>
      </c>
      <c r="B261" s="33" t="s">
        <v>93</v>
      </c>
      <c r="C261" t="s">
        <v>18</v>
      </c>
      <c r="D261">
        <v>100</v>
      </c>
      <c r="E261">
        <v>200</v>
      </c>
      <c r="F261">
        <v>0</v>
      </c>
      <c r="G261">
        <v>8151.4134080000003</v>
      </c>
      <c r="H261">
        <v>13276</v>
      </c>
      <c r="I261">
        <v>0.38600400000000001</v>
      </c>
      <c r="J261">
        <v>3950.833451</v>
      </c>
      <c r="K261">
        <v>5225</v>
      </c>
      <c r="L261">
        <v>52438</v>
      </c>
      <c r="M261">
        <v>1</v>
      </c>
      <c r="N261">
        <v>16</v>
      </c>
      <c r="O261">
        <v>10</v>
      </c>
      <c r="P261">
        <v>196</v>
      </c>
      <c r="Q261">
        <v>74778</v>
      </c>
      <c r="R261">
        <v>187</v>
      </c>
      <c r="S261">
        <v>3464.117624</v>
      </c>
      <c r="T261">
        <v>3464.1315220000001</v>
      </c>
      <c r="U261">
        <v>18.920072000000001</v>
      </c>
      <c r="V261"/>
      <c r="W261"/>
      <c r="X261"/>
      <c r="Y261"/>
      <c r="Z261"/>
      <c r="AA261"/>
      <c r="AB261"/>
      <c r="AC261"/>
      <c r="AD261"/>
      <c r="AE261"/>
      <c r="AF261"/>
      <c r="AG261"/>
      <c r="AH261"/>
      <c r="AI261"/>
      <c r="AJ261"/>
      <c r="AL261"/>
      <c r="AM261"/>
      <c r="AN261"/>
      <c r="AO261"/>
      <c r="AP261"/>
    </row>
    <row r="262" spans="1:42" x14ac:dyDescent="0.2">
      <c r="A262">
        <v>10</v>
      </c>
      <c r="B262" s="33" t="s">
        <v>93</v>
      </c>
      <c r="C262" t="s">
        <v>19</v>
      </c>
      <c r="D262">
        <v>100</v>
      </c>
      <c r="E262">
        <v>200</v>
      </c>
      <c r="F262">
        <v>0</v>
      </c>
      <c r="G262">
        <v>8409.4556530000009</v>
      </c>
      <c r="H262">
        <v>12353</v>
      </c>
      <c r="I262">
        <v>0.31923800000000002</v>
      </c>
      <c r="J262">
        <v>3611.3828119999998</v>
      </c>
      <c r="K262">
        <v>5214</v>
      </c>
      <c r="L262">
        <v>60</v>
      </c>
      <c r="M262">
        <v>1</v>
      </c>
      <c r="N262">
        <v>15</v>
      </c>
      <c r="O262">
        <v>10</v>
      </c>
      <c r="P262">
        <v>283</v>
      </c>
      <c r="Q262">
        <v>59838</v>
      </c>
      <c r="R262">
        <v>270</v>
      </c>
      <c r="S262">
        <v>3122.7505150000002</v>
      </c>
      <c r="T262">
        <v>3122.7674769999999</v>
      </c>
      <c r="U262">
        <v>20.310676000000001</v>
      </c>
      <c r="V262"/>
      <c r="W262"/>
      <c r="X262"/>
      <c r="Y262"/>
      <c r="Z262"/>
      <c r="AA262"/>
      <c r="AB262"/>
      <c r="AC262"/>
      <c r="AD262"/>
      <c r="AE262"/>
      <c r="AF262"/>
      <c r="AG262"/>
      <c r="AH262"/>
      <c r="AI262"/>
      <c r="AJ262"/>
      <c r="AL262"/>
      <c r="AM262"/>
      <c r="AN262"/>
      <c r="AO262"/>
      <c r="AP262"/>
    </row>
    <row r="263" spans="1:42" x14ac:dyDescent="0.2">
      <c r="A263">
        <v>10</v>
      </c>
      <c r="B263" s="33" t="s">
        <v>93</v>
      </c>
      <c r="C263" t="s">
        <v>20</v>
      </c>
      <c r="D263">
        <v>100</v>
      </c>
      <c r="E263">
        <v>200</v>
      </c>
      <c r="F263">
        <v>0</v>
      </c>
      <c r="G263">
        <v>7980.1025790000003</v>
      </c>
      <c r="H263">
        <v>12346</v>
      </c>
      <c r="I263">
        <v>0.353628</v>
      </c>
      <c r="J263">
        <v>3864.187692</v>
      </c>
      <c r="K263">
        <v>4565</v>
      </c>
      <c r="L263">
        <v>33780</v>
      </c>
      <c r="M263">
        <v>1</v>
      </c>
      <c r="N263">
        <v>15</v>
      </c>
      <c r="O263">
        <v>10</v>
      </c>
      <c r="P263">
        <v>16</v>
      </c>
      <c r="Q263">
        <v>51142</v>
      </c>
      <c r="R263">
        <v>11</v>
      </c>
      <c r="S263">
        <v>987.59672</v>
      </c>
      <c r="T263">
        <v>987.60796700000003</v>
      </c>
      <c r="U263">
        <v>8.4351380000000002</v>
      </c>
      <c r="V263" s="28">
        <f t="shared" ref="V263:AA263" si="74">IFERROR(AVERAGE(G252:G263),"")</f>
        <v>9997.9613578333319</v>
      </c>
      <c r="W263" s="35">
        <f t="shared" si="74"/>
        <v>13083.333333333334</v>
      </c>
      <c r="X263" s="36">
        <f t="shared" si="74"/>
        <v>0.24402199999999999</v>
      </c>
      <c r="Y263" s="15">
        <f t="shared" si="74"/>
        <v>3401.5856861666671</v>
      </c>
      <c r="Z263" s="15">
        <f t="shared" si="74"/>
        <v>23724.583333333332</v>
      </c>
      <c r="AA263" s="15">
        <f t="shared" si="74"/>
        <v>19389.083333333332</v>
      </c>
      <c r="AB263" s="15">
        <f t="shared" ref="AB263:AG263" si="75">IFERROR(AVERAGE(P252:P263),"")</f>
        <v>196.58333333333334</v>
      </c>
      <c r="AC263" s="15">
        <f t="shared" si="75"/>
        <v>51918.916666666664</v>
      </c>
      <c r="AD263" s="15">
        <f t="shared" si="75"/>
        <v>182.58333333333334</v>
      </c>
      <c r="AE263" s="15">
        <f t="shared" si="75"/>
        <v>2325.8955324166664</v>
      </c>
      <c r="AF263" s="15">
        <f t="shared" si="75"/>
        <v>2325.9099164166669</v>
      </c>
      <c r="AG263" s="15">
        <f t="shared" si="75"/>
        <v>22.150384666666667</v>
      </c>
      <c r="AH263" s="15">
        <f>IFERROR(AVERAGE(N252:N263),"")</f>
        <v>15.916666666666666</v>
      </c>
      <c r="AI263" s="15">
        <f>IFERROR(AVERAGE(O252:O263),"")</f>
        <v>10</v>
      </c>
      <c r="AJ263" s="28">
        <f>AVERAGE(M252:M263)</f>
        <v>1.0833333333333333</v>
      </c>
      <c r="AK263">
        <f>COUNTA(D252:D263)</f>
        <v>12</v>
      </c>
      <c r="AL263" s="16">
        <f>COUNTIF(M252:M263,"=2")</f>
        <v>1</v>
      </c>
      <c r="AM263" s="16">
        <f>COUNTIF(M252:M263,"=1")</f>
        <v>11</v>
      </c>
      <c r="AN263" s="16">
        <f>COUNTIF(M252:M263,"=0")</f>
        <v>0</v>
      </c>
      <c r="AO263" s="16">
        <f>COUNTIF(M252:M263,"=3")</f>
        <v>0</v>
      </c>
      <c r="AP263" s="16">
        <f>COUNTIF(M252:M263,"=")</f>
        <v>0</v>
      </c>
    </row>
    <row r="264" spans="1:42" x14ac:dyDescent="0.2">
      <c r="A264">
        <v>10</v>
      </c>
      <c r="B264" s="33" t="s">
        <v>94</v>
      </c>
      <c r="C264" t="s">
        <v>21</v>
      </c>
      <c r="D264">
        <v>100</v>
      </c>
      <c r="E264">
        <v>200</v>
      </c>
      <c r="F264">
        <v>0</v>
      </c>
      <c r="G264">
        <v>15796.219283</v>
      </c>
      <c r="H264">
        <v>16198</v>
      </c>
      <c r="I264">
        <v>2.4804E-2</v>
      </c>
      <c r="J264">
        <v>3600.65283</v>
      </c>
      <c r="K264">
        <v>274348</v>
      </c>
      <c r="L264">
        <v>231</v>
      </c>
      <c r="M264">
        <v>1</v>
      </c>
      <c r="N264">
        <v>15</v>
      </c>
      <c r="O264">
        <v>10</v>
      </c>
      <c r="P264">
        <v>404</v>
      </c>
      <c r="Q264">
        <v>6118</v>
      </c>
      <c r="R264">
        <v>371</v>
      </c>
      <c r="S264">
        <v>2663.9760209999999</v>
      </c>
      <c r="T264">
        <v>2663.9895729999998</v>
      </c>
      <c r="U264">
        <v>72.266823000000002</v>
      </c>
      <c r="V264"/>
      <c r="W264"/>
      <c r="X264"/>
      <c r="Y264"/>
      <c r="Z264"/>
      <c r="AA264"/>
      <c r="AB264"/>
      <c r="AC264"/>
      <c r="AD264"/>
      <c r="AE264"/>
      <c r="AF264"/>
      <c r="AG264"/>
      <c r="AH264"/>
      <c r="AI264"/>
      <c r="AJ264"/>
      <c r="AL264"/>
      <c r="AM264"/>
      <c r="AN264"/>
      <c r="AO264"/>
      <c r="AP264"/>
    </row>
    <row r="265" spans="1:42" x14ac:dyDescent="0.2">
      <c r="A265">
        <v>10</v>
      </c>
      <c r="B265" s="33" t="s">
        <v>94</v>
      </c>
      <c r="C265" t="s">
        <v>22</v>
      </c>
      <c r="D265">
        <v>100</v>
      </c>
      <c r="E265">
        <v>200</v>
      </c>
      <c r="F265">
        <v>0</v>
      </c>
      <c r="G265">
        <v>10833.030892999999</v>
      </c>
      <c r="H265">
        <v>15750</v>
      </c>
      <c r="I265">
        <v>0.31218899999999999</v>
      </c>
      <c r="J265">
        <v>3620.7889060000002</v>
      </c>
      <c r="K265">
        <v>13794</v>
      </c>
      <c r="L265">
        <v>19700</v>
      </c>
      <c r="M265">
        <v>1</v>
      </c>
      <c r="N265">
        <v>16</v>
      </c>
      <c r="O265">
        <v>10</v>
      </c>
      <c r="P265">
        <v>320</v>
      </c>
      <c r="Q265">
        <v>82979</v>
      </c>
      <c r="R265">
        <v>295</v>
      </c>
      <c r="S265">
        <v>3556.3238470000001</v>
      </c>
      <c r="T265">
        <v>3556.3374659999999</v>
      </c>
      <c r="U265">
        <v>86.593172999999993</v>
      </c>
      <c r="V265"/>
      <c r="W265"/>
      <c r="X265"/>
      <c r="Y265"/>
      <c r="Z265"/>
      <c r="AA265"/>
      <c r="AB265"/>
      <c r="AC265"/>
      <c r="AD265"/>
      <c r="AE265"/>
      <c r="AF265"/>
      <c r="AG265"/>
      <c r="AH265"/>
      <c r="AI265"/>
      <c r="AJ265"/>
      <c r="AL265"/>
      <c r="AM265"/>
      <c r="AN265"/>
      <c r="AO265"/>
      <c r="AP265"/>
    </row>
    <row r="266" spans="1:42" x14ac:dyDescent="0.2">
      <c r="A266">
        <v>10</v>
      </c>
      <c r="B266" s="33" t="s">
        <v>94</v>
      </c>
      <c r="C266" t="s">
        <v>23</v>
      </c>
      <c r="D266">
        <v>100</v>
      </c>
      <c r="E266">
        <v>200</v>
      </c>
      <c r="F266">
        <v>0</v>
      </c>
      <c r="G266">
        <v>9927.4740039999997</v>
      </c>
      <c r="H266">
        <v>14836</v>
      </c>
      <c r="I266">
        <v>0.33085199999999998</v>
      </c>
      <c r="J266">
        <v>3601.82863</v>
      </c>
      <c r="K266">
        <v>5210</v>
      </c>
      <c r="L266">
        <v>33257</v>
      </c>
      <c r="M266">
        <v>1</v>
      </c>
      <c r="N266">
        <v>14</v>
      </c>
      <c r="O266">
        <v>10</v>
      </c>
      <c r="P266">
        <v>519</v>
      </c>
      <c r="Q266">
        <v>54240</v>
      </c>
      <c r="R266">
        <v>503</v>
      </c>
      <c r="S266">
        <v>3352.3534840000002</v>
      </c>
      <c r="T266">
        <v>3352.3649869999999</v>
      </c>
      <c r="U266">
        <v>643.44906400000002</v>
      </c>
      <c r="V266"/>
      <c r="W266"/>
      <c r="X266"/>
      <c r="Y266"/>
      <c r="Z266"/>
      <c r="AA266"/>
      <c r="AB266"/>
      <c r="AC266"/>
      <c r="AD266"/>
      <c r="AE266"/>
      <c r="AF266"/>
      <c r="AG266"/>
      <c r="AH266"/>
      <c r="AI266"/>
      <c r="AJ266"/>
      <c r="AL266"/>
      <c r="AM266"/>
      <c r="AN266"/>
      <c r="AO266"/>
      <c r="AP266"/>
    </row>
    <row r="267" spans="1:42" x14ac:dyDescent="0.2">
      <c r="A267">
        <v>10</v>
      </c>
      <c r="B267" s="33" t="s">
        <v>94</v>
      </c>
      <c r="C267" t="s">
        <v>24</v>
      </c>
      <c r="D267">
        <v>100</v>
      </c>
      <c r="E267">
        <v>200</v>
      </c>
      <c r="F267">
        <v>0</v>
      </c>
      <c r="G267">
        <v>9725.6288839999997</v>
      </c>
      <c r="H267">
        <v>13354</v>
      </c>
      <c r="I267">
        <v>0.27170699999999998</v>
      </c>
      <c r="J267">
        <v>3814.7213200000001</v>
      </c>
      <c r="K267">
        <v>4446</v>
      </c>
      <c r="L267">
        <v>40118</v>
      </c>
      <c r="M267">
        <v>1</v>
      </c>
      <c r="N267">
        <v>13</v>
      </c>
      <c r="O267">
        <v>10</v>
      </c>
      <c r="P267">
        <v>15</v>
      </c>
      <c r="Q267">
        <v>67285</v>
      </c>
      <c r="R267">
        <v>3</v>
      </c>
      <c r="S267">
        <v>3296.0364530000002</v>
      </c>
      <c r="T267">
        <v>3296.0514680000001</v>
      </c>
      <c r="U267">
        <v>22.097593</v>
      </c>
      <c r="V267"/>
      <c r="W267"/>
      <c r="X267"/>
      <c r="Y267"/>
      <c r="Z267"/>
      <c r="AA267"/>
      <c r="AB267"/>
      <c r="AC267"/>
      <c r="AD267"/>
      <c r="AE267"/>
      <c r="AF267"/>
      <c r="AG267"/>
      <c r="AH267"/>
      <c r="AI267"/>
      <c r="AJ267"/>
      <c r="AL267"/>
      <c r="AM267"/>
      <c r="AN267"/>
      <c r="AO267"/>
      <c r="AP267"/>
    </row>
    <row r="268" spans="1:42" x14ac:dyDescent="0.2">
      <c r="A268">
        <v>10</v>
      </c>
      <c r="B268" s="33" t="s">
        <v>94</v>
      </c>
      <c r="C268" t="s">
        <v>25</v>
      </c>
      <c r="D268">
        <v>100</v>
      </c>
      <c r="E268">
        <v>200</v>
      </c>
      <c r="F268">
        <v>0</v>
      </c>
      <c r="G268">
        <v>11701.684255</v>
      </c>
      <c r="H268">
        <v>17140</v>
      </c>
      <c r="I268">
        <v>0.31728800000000001</v>
      </c>
      <c r="J268">
        <v>3646.4168420000001</v>
      </c>
      <c r="K268">
        <v>20968</v>
      </c>
      <c r="L268">
        <v>24838</v>
      </c>
      <c r="M268">
        <v>1</v>
      </c>
      <c r="N268">
        <v>18</v>
      </c>
      <c r="O268">
        <v>10</v>
      </c>
      <c r="P268">
        <v>145</v>
      </c>
      <c r="Q268">
        <v>71875</v>
      </c>
      <c r="R268">
        <v>129</v>
      </c>
      <c r="S268">
        <v>3570.8728900000001</v>
      </c>
      <c r="T268">
        <v>3570.8880349999999</v>
      </c>
      <c r="U268">
        <v>41.916418</v>
      </c>
      <c r="V268"/>
      <c r="W268"/>
      <c r="X268"/>
      <c r="Y268"/>
      <c r="Z268"/>
      <c r="AA268"/>
      <c r="AB268"/>
      <c r="AC268"/>
      <c r="AD268"/>
      <c r="AE268"/>
      <c r="AF268"/>
      <c r="AG268"/>
      <c r="AH268"/>
      <c r="AI268"/>
      <c r="AJ268"/>
      <c r="AL268"/>
      <c r="AM268"/>
      <c r="AN268"/>
      <c r="AO268"/>
      <c r="AP268"/>
    </row>
    <row r="269" spans="1:42" x14ac:dyDescent="0.2">
      <c r="A269">
        <v>10</v>
      </c>
      <c r="B269" s="33" t="s">
        <v>94</v>
      </c>
      <c r="C269" t="s">
        <v>26</v>
      </c>
      <c r="D269">
        <v>100</v>
      </c>
      <c r="E269">
        <v>200</v>
      </c>
      <c r="F269">
        <v>0</v>
      </c>
      <c r="G269">
        <v>10629.684308</v>
      </c>
      <c r="H269">
        <v>15313</v>
      </c>
      <c r="I269">
        <v>0.30583900000000003</v>
      </c>
      <c r="J269">
        <v>3619.5024149999999</v>
      </c>
      <c r="K269">
        <v>10660</v>
      </c>
      <c r="L269">
        <v>13549</v>
      </c>
      <c r="M269">
        <v>1</v>
      </c>
      <c r="N269">
        <v>15</v>
      </c>
      <c r="O269">
        <v>10</v>
      </c>
      <c r="P269">
        <v>245</v>
      </c>
      <c r="Q269">
        <v>62551</v>
      </c>
      <c r="R269">
        <v>222</v>
      </c>
      <c r="S269">
        <v>3431.9253589999998</v>
      </c>
      <c r="T269">
        <v>3431.9407470000001</v>
      </c>
      <c r="U269">
        <v>1189.541189</v>
      </c>
      <c r="V269"/>
      <c r="W269"/>
      <c r="X269"/>
      <c r="Y269"/>
      <c r="Z269"/>
      <c r="AA269"/>
      <c r="AB269"/>
      <c r="AC269"/>
      <c r="AD269"/>
      <c r="AE269"/>
      <c r="AF269"/>
      <c r="AG269"/>
      <c r="AH269"/>
      <c r="AI269"/>
      <c r="AJ269"/>
      <c r="AL269"/>
      <c r="AM269"/>
      <c r="AN269"/>
      <c r="AO269"/>
      <c r="AP269"/>
    </row>
    <row r="270" spans="1:42" x14ac:dyDescent="0.2">
      <c r="A270">
        <v>10</v>
      </c>
      <c r="B270" s="33" t="s">
        <v>94</v>
      </c>
      <c r="C270" t="s">
        <v>27</v>
      </c>
      <c r="D270">
        <v>100</v>
      </c>
      <c r="E270">
        <v>200</v>
      </c>
      <c r="F270">
        <v>0</v>
      </c>
      <c r="G270">
        <v>9699.5547590000006</v>
      </c>
      <c r="H270">
        <v>15439</v>
      </c>
      <c r="I270">
        <v>0.37175000000000002</v>
      </c>
      <c r="J270">
        <v>3708.3843069999998</v>
      </c>
      <c r="K270">
        <v>4266</v>
      </c>
      <c r="L270">
        <v>38254</v>
      </c>
      <c r="M270">
        <v>1</v>
      </c>
      <c r="N270">
        <v>17</v>
      </c>
      <c r="O270">
        <v>10</v>
      </c>
      <c r="P270">
        <v>526</v>
      </c>
      <c r="Q270">
        <v>60012</v>
      </c>
      <c r="R270">
        <v>512</v>
      </c>
      <c r="S270">
        <v>3483.4118250000001</v>
      </c>
      <c r="T270">
        <v>3483.4269100000001</v>
      </c>
      <c r="U270">
        <v>29.112871999999999</v>
      </c>
      <c r="V270"/>
      <c r="W270"/>
      <c r="X270"/>
      <c r="Y270"/>
      <c r="Z270"/>
      <c r="AA270"/>
      <c r="AB270"/>
      <c r="AC270"/>
      <c r="AD270"/>
      <c r="AE270"/>
      <c r="AF270"/>
      <c r="AG270"/>
      <c r="AH270"/>
      <c r="AI270"/>
      <c r="AJ270"/>
      <c r="AL270"/>
      <c r="AM270"/>
      <c r="AN270"/>
      <c r="AO270"/>
      <c r="AP270"/>
    </row>
    <row r="271" spans="1:42" x14ac:dyDescent="0.2">
      <c r="A271">
        <v>10</v>
      </c>
      <c r="B271" s="33" t="s">
        <v>94</v>
      </c>
      <c r="C271" t="s">
        <v>28</v>
      </c>
      <c r="D271">
        <v>100</v>
      </c>
      <c r="E271">
        <v>200</v>
      </c>
      <c r="F271">
        <v>0</v>
      </c>
      <c r="G271">
        <v>9495.5775119999998</v>
      </c>
      <c r="H271">
        <v>13870</v>
      </c>
      <c r="I271">
        <v>0.31538699999999997</v>
      </c>
      <c r="J271">
        <v>3841.5977790000002</v>
      </c>
      <c r="K271">
        <v>4485</v>
      </c>
      <c r="L271">
        <v>34751</v>
      </c>
      <c r="M271">
        <v>1</v>
      </c>
      <c r="N271">
        <v>15</v>
      </c>
      <c r="O271">
        <v>10</v>
      </c>
      <c r="P271">
        <v>66</v>
      </c>
      <c r="Q271">
        <v>61751</v>
      </c>
      <c r="R271">
        <v>51</v>
      </c>
      <c r="S271">
        <v>3312.9298819999999</v>
      </c>
      <c r="T271">
        <v>3312.9439779999998</v>
      </c>
      <c r="U271">
        <v>38.395696000000001</v>
      </c>
      <c r="V271" s="28">
        <f t="shared" ref="V271:AA271" si="76">IFERROR(AVERAGE(G264:G271),"")</f>
        <v>10976.106737250002</v>
      </c>
      <c r="W271" s="35">
        <f t="shared" si="76"/>
        <v>15237.5</v>
      </c>
      <c r="X271" s="36">
        <f t="shared" si="76"/>
        <v>0.281227</v>
      </c>
      <c r="Y271" s="15">
        <f t="shared" si="76"/>
        <v>3681.7366286249999</v>
      </c>
      <c r="Z271" s="15">
        <f t="shared" si="76"/>
        <v>42272.125</v>
      </c>
      <c r="AA271" s="15">
        <f t="shared" si="76"/>
        <v>25587.25</v>
      </c>
      <c r="AB271" s="15">
        <f t="shared" ref="AB271:AG271" si="77">IFERROR(AVERAGE(P264:P271),"")</f>
        <v>280</v>
      </c>
      <c r="AC271" s="15">
        <f t="shared" si="77"/>
        <v>58351.375</v>
      </c>
      <c r="AD271" s="15">
        <f t="shared" si="77"/>
        <v>260.75</v>
      </c>
      <c r="AE271" s="15">
        <f t="shared" si="77"/>
        <v>3333.4787201250001</v>
      </c>
      <c r="AF271" s="15">
        <f t="shared" si="77"/>
        <v>3333.4928955</v>
      </c>
      <c r="AG271" s="15">
        <f t="shared" si="77"/>
        <v>265.42160350000006</v>
      </c>
      <c r="AH271" s="15">
        <f>IFERROR(AVERAGE(N264:N271),"")</f>
        <v>15.375</v>
      </c>
      <c r="AI271" s="15">
        <f>IFERROR(AVERAGE(O264:O271),"")</f>
        <v>10</v>
      </c>
      <c r="AJ271" s="28">
        <f>AVERAGE(M264:M271)</f>
        <v>1</v>
      </c>
      <c r="AK271">
        <f>COUNTA(D264:D271)</f>
        <v>8</v>
      </c>
      <c r="AL271" s="16">
        <f>COUNTIF(M264:M271,"=2")</f>
        <v>0</v>
      </c>
      <c r="AM271" s="16">
        <f>COUNTIF(M264:M271,"=1")</f>
        <v>8</v>
      </c>
      <c r="AN271" s="16">
        <f>COUNTIF(M264:M271,"=0")</f>
        <v>0</v>
      </c>
      <c r="AO271" s="16">
        <f>COUNTIF(M264:M271,"=3")</f>
        <v>0</v>
      </c>
      <c r="AP271" s="16">
        <f>COUNTIF(M264:M271,"=")</f>
        <v>0</v>
      </c>
    </row>
    <row r="272" spans="1:42" x14ac:dyDescent="0.2">
      <c r="A272">
        <v>10</v>
      </c>
      <c r="B272" s="33" t="s">
        <v>95</v>
      </c>
      <c r="C272" t="s">
        <v>29</v>
      </c>
      <c r="D272">
        <v>100</v>
      </c>
      <c r="E272">
        <v>700</v>
      </c>
      <c r="F272">
        <v>0</v>
      </c>
      <c r="G272">
        <v>5891</v>
      </c>
      <c r="H272">
        <v>5891</v>
      </c>
      <c r="I272">
        <v>0</v>
      </c>
      <c r="J272">
        <v>7.7713710000000003</v>
      </c>
      <c r="K272">
        <v>0</v>
      </c>
      <c r="L272">
        <v>0</v>
      </c>
      <c r="M272">
        <v>2</v>
      </c>
      <c r="N272">
        <v>3</v>
      </c>
      <c r="O272">
        <v>3</v>
      </c>
      <c r="P272">
        <v>2</v>
      </c>
      <c r="Q272">
        <v>0</v>
      </c>
      <c r="R272">
        <v>0</v>
      </c>
      <c r="S272">
        <v>7.7615670000000003</v>
      </c>
      <c r="T272">
        <v>7.761736</v>
      </c>
      <c r="U272">
        <v>2.488372</v>
      </c>
      <c r="V272"/>
      <c r="W272"/>
      <c r="X272"/>
      <c r="Y272"/>
      <c r="Z272"/>
      <c r="AA272"/>
      <c r="AB272"/>
      <c r="AC272"/>
      <c r="AD272"/>
      <c r="AE272"/>
      <c r="AF272"/>
      <c r="AG272"/>
      <c r="AH272"/>
      <c r="AI272"/>
      <c r="AJ272"/>
      <c r="AL272"/>
      <c r="AM272"/>
      <c r="AN272"/>
      <c r="AO272"/>
      <c r="AP272"/>
    </row>
    <row r="273" spans="1:42" x14ac:dyDescent="0.2">
      <c r="A273">
        <v>10</v>
      </c>
      <c r="B273" s="33" t="s">
        <v>95</v>
      </c>
      <c r="C273" t="s">
        <v>30</v>
      </c>
      <c r="D273">
        <v>100</v>
      </c>
      <c r="E273">
        <v>700</v>
      </c>
      <c r="F273">
        <v>0</v>
      </c>
      <c r="G273">
        <v>5891</v>
      </c>
      <c r="H273">
        <v>5891</v>
      </c>
      <c r="I273">
        <v>0</v>
      </c>
      <c r="J273">
        <v>15.750477999999999</v>
      </c>
      <c r="K273">
        <v>0</v>
      </c>
      <c r="L273">
        <v>6</v>
      </c>
      <c r="M273">
        <v>2</v>
      </c>
      <c r="N273">
        <v>3</v>
      </c>
      <c r="O273">
        <v>3</v>
      </c>
      <c r="P273">
        <v>11</v>
      </c>
      <c r="Q273">
        <v>9</v>
      </c>
      <c r="R273">
        <v>1</v>
      </c>
      <c r="S273">
        <v>15.716396</v>
      </c>
      <c r="T273">
        <v>15.716634000000001</v>
      </c>
      <c r="U273">
        <v>4.3567099999999996</v>
      </c>
      <c r="V273"/>
      <c r="W273"/>
      <c r="X273"/>
      <c r="Y273"/>
      <c r="Z273"/>
      <c r="AA273"/>
      <c r="AB273"/>
      <c r="AC273"/>
      <c r="AD273"/>
      <c r="AE273"/>
      <c r="AF273"/>
      <c r="AG273"/>
      <c r="AH273"/>
      <c r="AI273"/>
      <c r="AJ273"/>
      <c r="AL273"/>
      <c r="AM273"/>
      <c r="AN273"/>
      <c r="AO273"/>
      <c r="AP273"/>
    </row>
    <row r="274" spans="1:42" x14ac:dyDescent="0.2">
      <c r="A274">
        <v>10</v>
      </c>
      <c r="B274" s="33" t="s">
        <v>95</v>
      </c>
      <c r="C274" t="s">
        <v>31</v>
      </c>
      <c r="D274">
        <v>100</v>
      </c>
      <c r="E274">
        <v>700</v>
      </c>
      <c r="F274">
        <v>0</v>
      </c>
      <c r="G274">
        <v>5887</v>
      </c>
      <c r="H274">
        <v>5887</v>
      </c>
      <c r="I274">
        <v>0</v>
      </c>
      <c r="J274">
        <v>47.761915999999999</v>
      </c>
      <c r="K274">
        <v>6957</v>
      </c>
      <c r="L274">
        <v>488</v>
      </c>
      <c r="M274">
        <v>2</v>
      </c>
      <c r="N274">
        <v>3</v>
      </c>
      <c r="O274">
        <v>3</v>
      </c>
      <c r="P274">
        <v>17</v>
      </c>
      <c r="Q274">
        <v>688</v>
      </c>
      <c r="R274">
        <v>4</v>
      </c>
      <c r="S274">
        <v>45.111139999999999</v>
      </c>
      <c r="T274">
        <v>45.111781999999998</v>
      </c>
      <c r="U274">
        <v>8.239706</v>
      </c>
      <c r="V274"/>
      <c r="W274"/>
      <c r="X274"/>
      <c r="Y274"/>
      <c r="Z274"/>
      <c r="AA274"/>
      <c r="AB274"/>
      <c r="AC274"/>
      <c r="AD274"/>
      <c r="AE274"/>
      <c r="AF274"/>
      <c r="AG274"/>
      <c r="AH274"/>
      <c r="AI274"/>
      <c r="AJ274"/>
      <c r="AL274"/>
      <c r="AM274"/>
      <c r="AN274"/>
      <c r="AO274"/>
      <c r="AP274"/>
    </row>
    <row r="275" spans="1:42" x14ac:dyDescent="0.2">
      <c r="A275">
        <v>10</v>
      </c>
      <c r="B275" s="33" t="s">
        <v>95</v>
      </c>
      <c r="C275" t="s">
        <v>32</v>
      </c>
      <c r="D275">
        <v>100</v>
      </c>
      <c r="E275">
        <v>700</v>
      </c>
      <c r="F275">
        <v>0</v>
      </c>
      <c r="G275">
        <v>5881</v>
      </c>
      <c r="H275">
        <v>5881</v>
      </c>
      <c r="I275">
        <v>0</v>
      </c>
      <c r="J275">
        <v>114.999149</v>
      </c>
      <c r="K275">
        <v>5656</v>
      </c>
      <c r="L275">
        <v>122</v>
      </c>
      <c r="M275">
        <v>2</v>
      </c>
      <c r="N275">
        <v>3</v>
      </c>
      <c r="O275">
        <v>3</v>
      </c>
      <c r="P275">
        <v>42</v>
      </c>
      <c r="Q275">
        <v>1256</v>
      </c>
      <c r="R275">
        <v>21</v>
      </c>
      <c r="S275">
        <v>112.245546</v>
      </c>
      <c r="T275">
        <v>112.246154</v>
      </c>
      <c r="U275">
        <v>30.324078</v>
      </c>
      <c r="V275"/>
      <c r="W275"/>
      <c r="X275"/>
      <c r="Y275"/>
      <c r="Z275"/>
      <c r="AA275"/>
      <c r="AB275"/>
      <c r="AC275"/>
      <c r="AD275"/>
      <c r="AE275"/>
      <c r="AF275"/>
      <c r="AG275"/>
      <c r="AH275"/>
      <c r="AI275"/>
      <c r="AJ275"/>
      <c r="AL275"/>
      <c r="AM275"/>
      <c r="AN275"/>
      <c r="AO275"/>
      <c r="AP275"/>
    </row>
    <row r="276" spans="1:42" x14ac:dyDescent="0.2">
      <c r="A276">
        <v>10</v>
      </c>
      <c r="B276" s="33" t="s">
        <v>95</v>
      </c>
      <c r="C276" t="s">
        <v>33</v>
      </c>
      <c r="D276">
        <v>100</v>
      </c>
      <c r="E276">
        <v>700</v>
      </c>
      <c r="F276">
        <v>0</v>
      </c>
      <c r="G276">
        <v>5864</v>
      </c>
      <c r="H276">
        <v>5864</v>
      </c>
      <c r="I276">
        <v>0</v>
      </c>
      <c r="J276">
        <v>12.074310000000001</v>
      </c>
      <c r="K276">
        <v>0</v>
      </c>
      <c r="L276">
        <v>0</v>
      </c>
      <c r="M276">
        <v>2</v>
      </c>
      <c r="N276">
        <v>3</v>
      </c>
      <c r="O276">
        <v>3</v>
      </c>
      <c r="P276">
        <v>32</v>
      </c>
      <c r="Q276">
        <v>8</v>
      </c>
      <c r="R276">
        <v>25</v>
      </c>
      <c r="S276">
        <v>12.022422000000001</v>
      </c>
      <c r="T276">
        <v>12.022641999999999</v>
      </c>
      <c r="U276">
        <v>4.7561349999999996</v>
      </c>
      <c r="V276"/>
      <c r="W276"/>
      <c r="X276"/>
      <c r="Y276"/>
      <c r="Z276"/>
      <c r="AA276"/>
      <c r="AB276"/>
      <c r="AC276"/>
      <c r="AD276"/>
      <c r="AE276"/>
      <c r="AF276"/>
      <c r="AG276"/>
      <c r="AH276"/>
      <c r="AI276"/>
      <c r="AJ276"/>
      <c r="AL276"/>
      <c r="AM276"/>
      <c r="AN276"/>
      <c r="AO276"/>
      <c r="AP276"/>
    </row>
    <row r="277" spans="1:42" x14ac:dyDescent="0.2">
      <c r="A277">
        <v>10</v>
      </c>
      <c r="B277" s="33" t="s">
        <v>95</v>
      </c>
      <c r="C277" t="s">
        <v>34</v>
      </c>
      <c r="D277">
        <v>100</v>
      </c>
      <c r="E277">
        <v>700</v>
      </c>
      <c r="F277">
        <v>0</v>
      </c>
      <c r="G277">
        <v>5860</v>
      </c>
      <c r="H277">
        <v>5860</v>
      </c>
      <c r="I277">
        <v>0</v>
      </c>
      <c r="J277">
        <v>19.296063</v>
      </c>
      <c r="K277">
        <v>0</v>
      </c>
      <c r="L277">
        <v>42</v>
      </c>
      <c r="M277">
        <v>2</v>
      </c>
      <c r="N277">
        <v>3</v>
      </c>
      <c r="O277">
        <v>3</v>
      </c>
      <c r="P277">
        <v>55</v>
      </c>
      <c r="Q277">
        <v>230</v>
      </c>
      <c r="R277">
        <v>32</v>
      </c>
      <c r="S277">
        <v>19.120467999999999</v>
      </c>
      <c r="T277">
        <v>19.120728</v>
      </c>
      <c r="U277">
        <v>7.3312489999999997</v>
      </c>
      <c r="V277"/>
      <c r="W277"/>
      <c r="X277"/>
      <c r="Y277"/>
      <c r="Z277"/>
      <c r="AA277"/>
      <c r="AB277"/>
      <c r="AC277"/>
      <c r="AD277"/>
      <c r="AE277"/>
      <c r="AF277"/>
      <c r="AG277"/>
      <c r="AH277"/>
      <c r="AI277"/>
      <c r="AJ277"/>
      <c r="AL277"/>
      <c r="AM277"/>
      <c r="AN277"/>
      <c r="AO277"/>
      <c r="AP277"/>
    </row>
    <row r="278" spans="1:42" x14ac:dyDescent="0.2">
      <c r="A278">
        <v>10</v>
      </c>
      <c r="B278" s="33" t="s">
        <v>95</v>
      </c>
      <c r="C278" t="s">
        <v>35</v>
      </c>
      <c r="D278">
        <v>100</v>
      </c>
      <c r="E278">
        <v>700</v>
      </c>
      <c r="F278">
        <v>0</v>
      </c>
      <c r="G278">
        <v>5855.3333329999996</v>
      </c>
      <c r="H278">
        <v>5858</v>
      </c>
      <c r="I278">
        <v>4.55E-4</v>
      </c>
      <c r="J278">
        <v>19.411121999999999</v>
      </c>
      <c r="K278">
        <v>0</v>
      </c>
      <c r="L278">
        <v>0</v>
      </c>
      <c r="M278">
        <v>2</v>
      </c>
      <c r="N278">
        <v>3</v>
      </c>
      <c r="O278">
        <v>3</v>
      </c>
      <c r="P278">
        <v>22</v>
      </c>
      <c r="Q278">
        <v>53</v>
      </c>
      <c r="R278">
        <v>10</v>
      </c>
      <c r="S278">
        <v>19.267374</v>
      </c>
      <c r="T278">
        <v>19.267626</v>
      </c>
      <c r="U278">
        <v>7.5739669999999997</v>
      </c>
      <c r="V278"/>
      <c r="W278"/>
      <c r="X278"/>
      <c r="Y278"/>
      <c r="Z278"/>
      <c r="AA278"/>
      <c r="AB278"/>
      <c r="AC278"/>
      <c r="AD278"/>
      <c r="AE278"/>
      <c r="AF278"/>
      <c r="AG278"/>
      <c r="AH278"/>
      <c r="AI278"/>
      <c r="AJ278"/>
      <c r="AL278"/>
      <c r="AM278"/>
      <c r="AN278"/>
      <c r="AO278"/>
      <c r="AP278"/>
    </row>
    <row r="279" spans="1:42" x14ac:dyDescent="0.2">
      <c r="A279">
        <v>10</v>
      </c>
      <c r="B279" s="33" t="s">
        <v>95</v>
      </c>
      <c r="C279" t="s">
        <v>36</v>
      </c>
      <c r="D279">
        <v>100</v>
      </c>
      <c r="E279">
        <v>700</v>
      </c>
      <c r="F279">
        <v>0</v>
      </c>
      <c r="G279">
        <v>5858</v>
      </c>
      <c r="H279">
        <v>5858</v>
      </c>
      <c r="I279">
        <v>0</v>
      </c>
      <c r="J279">
        <v>24.071625999999998</v>
      </c>
      <c r="K279">
        <v>90</v>
      </c>
      <c r="L279">
        <v>322</v>
      </c>
      <c r="M279">
        <v>2</v>
      </c>
      <c r="N279">
        <v>3</v>
      </c>
      <c r="O279">
        <v>3</v>
      </c>
      <c r="P279">
        <v>25</v>
      </c>
      <c r="Q279">
        <v>475</v>
      </c>
      <c r="R279">
        <v>15</v>
      </c>
      <c r="S279">
        <v>23.036272</v>
      </c>
      <c r="T279">
        <v>23.036588999999999</v>
      </c>
      <c r="U279">
        <v>6.1534149999999999</v>
      </c>
      <c r="V279" s="28">
        <f t="shared" ref="V279:AA279" si="78">IFERROR(AVERAGE(G272:G279),"")</f>
        <v>5873.4166666250003</v>
      </c>
      <c r="W279" s="35">
        <f t="shared" si="78"/>
        <v>5873.75</v>
      </c>
      <c r="X279" s="36">
        <f t="shared" si="78"/>
        <v>5.6875E-5</v>
      </c>
      <c r="Y279" s="15">
        <f t="shared" si="78"/>
        <v>32.642004374999999</v>
      </c>
      <c r="Z279" s="15">
        <f t="shared" si="78"/>
        <v>1587.875</v>
      </c>
      <c r="AA279" s="15">
        <f t="shared" si="78"/>
        <v>122.5</v>
      </c>
      <c r="AB279" s="15">
        <f t="shared" ref="AB279:AG279" si="79">IFERROR(AVERAGE(P272:P279),"")</f>
        <v>25.75</v>
      </c>
      <c r="AC279" s="15">
        <f t="shared" si="79"/>
        <v>339.875</v>
      </c>
      <c r="AD279" s="15">
        <f t="shared" si="79"/>
        <v>13.5</v>
      </c>
      <c r="AE279" s="15">
        <f t="shared" si="79"/>
        <v>31.785148124999999</v>
      </c>
      <c r="AF279" s="15">
        <f t="shared" si="79"/>
        <v>31.785486374999998</v>
      </c>
      <c r="AG279" s="15">
        <f t="shared" si="79"/>
        <v>8.9029539999999994</v>
      </c>
      <c r="AH279" s="15">
        <f>IFERROR(AVERAGE(N272:N279),"")</f>
        <v>3</v>
      </c>
      <c r="AI279" s="15">
        <f>IFERROR(AVERAGE(O272:O279),"")</f>
        <v>3</v>
      </c>
      <c r="AJ279" s="28">
        <f>AVERAGE(M272:M279)</f>
        <v>2</v>
      </c>
      <c r="AK279">
        <f>COUNTA(D272:D279)</f>
        <v>8</v>
      </c>
      <c r="AL279" s="16">
        <f>COUNTIF(M272:M279,"=2")</f>
        <v>8</v>
      </c>
      <c r="AM279" s="16">
        <f>COUNTIF(M272:M279,"=1")</f>
        <v>0</v>
      </c>
      <c r="AN279" s="16">
        <f>COUNTIF(M272:M279,"=0")</f>
        <v>0</v>
      </c>
      <c r="AO279" s="16">
        <f>COUNTIF(M272:M279,"=3")</f>
        <v>0</v>
      </c>
      <c r="AP279" s="16">
        <f>COUNTIF(M272:M279,"=")</f>
        <v>0</v>
      </c>
    </row>
    <row r="280" spans="1:42" x14ac:dyDescent="0.2">
      <c r="A280">
        <v>10</v>
      </c>
      <c r="B280" s="33" t="s">
        <v>96</v>
      </c>
      <c r="C280" t="s">
        <v>37</v>
      </c>
      <c r="D280">
        <v>100</v>
      </c>
      <c r="E280">
        <v>1000</v>
      </c>
      <c r="F280">
        <v>0</v>
      </c>
      <c r="G280">
        <v>11432</v>
      </c>
      <c r="H280">
        <v>11432</v>
      </c>
      <c r="I280">
        <v>0</v>
      </c>
      <c r="J280">
        <v>112.05010799999999</v>
      </c>
      <c r="K280">
        <v>8733</v>
      </c>
      <c r="L280">
        <v>67</v>
      </c>
      <c r="M280">
        <v>2</v>
      </c>
      <c r="N280">
        <v>8</v>
      </c>
      <c r="O280">
        <v>8</v>
      </c>
      <c r="P280">
        <v>138</v>
      </c>
      <c r="Q280">
        <v>650</v>
      </c>
      <c r="R280">
        <v>107</v>
      </c>
      <c r="S280">
        <v>108.749916</v>
      </c>
      <c r="T280">
        <v>108.750219</v>
      </c>
      <c r="U280">
        <v>10.253238</v>
      </c>
      <c r="V280"/>
      <c r="W280"/>
      <c r="X280"/>
      <c r="Y280"/>
      <c r="Z280"/>
      <c r="AA280"/>
      <c r="AB280"/>
      <c r="AC280"/>
      <c r="AD280"/>
      <c r="AE280"/>
      <c r="AF280"/>
      <c r="AG280"/>
      <c r="AH280"/>
      <c r="AI280"/>
      <c r="AJ280"/>
      <c r="AL280"/>
      <c r="AM280"/>
      <c r="AN280"/>
      <c r="AO280"/>
      <c r="AP280"/>
    </row>
    <row r="281" spans="1:42" x14ac:dyDescent="0.2">
      <c r="A281">
        <v>10</v>
      </c>
      <c r="B281" s="33" t="s">
        <v>96</v>
      </c>
      <c r="C281" t="s">
        <v>38</v>
      </c>
      <c r="D281">
        <v>100</v>
      </c>
      <c r="E281">
        <v>1000</v>
      </c>
      <c r="F281">
        <v>0</v>
      </c>
      <c r="G281">
        <v>8640.7888490000005</v>
      </c>
      <c r="H281">
        <v>10897</v>
      </c>
      <c r="I281">
        <v>0.20704900000000001</v>
      </c>
      <c r="J281">
        <v>3600.946066</v>
      </c>
      <c r="K281">
        <v>121226</v>
      </c>
      <c r="L281">
        <v>1610</v>
      </c>
      <c r="M281">
        <v>1</v>
      </c>
      <c r="N281">
        <v>9</v>
      </c>
      <c r="O281">
        <v>9</v>
      </c>
      <c r="P281">
        <v>83</v>
      </c>
      <c r="Q281">
        <v>42023</v>
      </c>
      <c r="R281">
        <v>47</v>
      </c>
      <c r="S281">
        <v>3245.8412830000002</v>
      </c>
      <c r="T281">
        <v>3245.8420660000002</v>
      </c>
      <c r="U281">
        <v>19.666418</v>
      </c>
      <c r="V281"/>
      <c r="W281"/>
      <c r="X281"/>
      <c r="Y281"/>
      <c r="Z281"/>
      <c r="AA281"/>
      <c r="AB281"/>
      <c r="AC281"/>
      <c r="AD281"/>
      <c r="AE281"/>
      <c r="AF281"/>
      <c r="AG281"/>
      <c r="AH281"/>
      <c r="AI281"/>
      <c r="AJ281"/>
      <c r="AL281"/>
      <c r="AM281"/>
      <c r="AN281"/>
      <c r="AO281"/>
      <c r="AP281"/>
    </row>
    <row r="282" spans="1:42" x14ac:dyDescent="0.2">
      <c r="A282">
        <v>10</v>
      </c>
      <c r="B282" s="33" t="s">
        <v>96</v>
      </c>
      <c r="C282" t="s">
        <v>39</v>
      </c>
      <c r="D282">
        <v>100</v>
      </c>
      <c r="E282">
        <v>1000</v>
      </c>
      <c r="F282">
        <v>0</v>
      </c>
      <c r="G282">
        <v>7179.4821009999996</v>
      </c>
      <c r="H282">
        <v>9397</v>
      </c>
      <c r="I282">
        <v>0.235981</v>
      </c>
      <c r="J282">
        <v>3601.5831950000002</v>
      </c>
      <c r="K282">
        <v>113491</v>
      </c>
      <c r="L282">
        <v>1081</v>
      </c>
      <c r="M282">
        <v>1</v>
      </c>
      <c r="N282">
        <v>7</v>
      </c>
      <c r="O282">
        <v>7</v>
      </c>
      <c r="P282">
        <v>142</v>
      </c>
      <c r="Q282">
        <v>60372</v>
      </c>
      <c r="R282">
        <v>94</v>
      </c>
      <c r="S282">
        <v>3578.0447629999999</v>
      </c>
      <c r="T282">
        <v>3578.0451889999999</v>
      </c>
      <c r="U282">
        <v>33.955458999999998</v>
      </c>
      <c r="V282"/>
      <c r="W282"/>
      <c r="X282"/>
      <c r="Y282"/>
      <c r="Z282"/>
      <c r="AA282"/>
      <c r="AB282"/>
      <c r="AC282"/>
      <c r="AD282"/>
      <c r="AE282"/>
      <c r="AF282"/>
      <c r="AG282"/>
      <c r="AH282"/>
      <c r="AI282"/>
      <c r="AJ282"/>
      <c r="AL282"/>
      <c r="AM282"/>
      <c r="AN282"/>
      <c r="AO282"/>
      <c r="AP282"/>
    </row>
    <row r="283" spans="1:42" x14ac:dyDescent="0.2">
      <c r="A283">
        <v>10</v>
      </c>
      <c r="B283" s="33" t="s">
        <v>96</v>
      </c>
      <c r="C283" t="s">
        <v>40</v>
      </c>
      <c r="D283">
        <v>100</v>
      </c>
      <c r="E283">
        <v>1000</v>
      </c>
      <c r="F283">
        <v>0</v>
      </c>
      <c r="G283">
        <v>6544.8026030000001</v>
      </c>
      <c r="H283">
        <v>7838</v>
      </c>
      <c r="I283">
        <v>0.164991</v>
      </c>
      <c r="J283">
        <v>3616.7701659999998</v>
      </c>
      <c r="K283">
        <v>98661</v>
      </c>
      <c r="L283">
        <v>16665</v>
      </c>
      <c r="M283">
        <v>1</v>
      </c>
      <c r="N283">
        <v>5</v>
      </c>
      <c r="O283">
        <v>5</v>
      </c>
      <c r="P283">
        <v>100</v>
      </c>
      <c r="Q283">
        <v>75673</v>
      </c>
      <c r="R283">
        <v>67</v>
      </c>
      <c r="S283">
        <v>3386.4708529999998</v>
      </c>
      <c r="T283">
        <v>3386.4713660000002</v>
      </c>
      <c r="U283">
        <v>39.465519999999998</v>
      </c>
      <c r="V283"/>
      <c r="W283"/>
      <c r="X283"/>
      <c r="Y283"/>
      <c r="Z283"/>
      <c r="AA283"/>
      <c r="AB283"/>
      <c r="AC283"/>
      <c r="AD283"/>
      <c r="AE283"/>
      <c r="AF283"/>
      <c r="AG283"/>
      <c r="AH283"/>
      <c r="AI283"/>
      <c r="AJ283"/>
      <c r="AL283"/>
      <c r="AM283"/>
      <c r="AN283"/>
      <c r="AO283"/>
      <c r="AP283"/>
    </row>
    <row r="284" spans="1:42" x14ac:dyDescent="0.2">
      <c r="A284">
        <v>10</v>
      </c>
      <c r="B284" s="33" t="s">
        <v>96</v>
      </c>
      <c r="C284" t="s">
        <v>41</v>
      </c>
      <c r="D284">
        <v>100</v>
      </c>
      <c r="E284">
        <v>1000</v>
      </c>
      <c r="F284">
        <v>0</v>
      </c>
      <c r="G284">
        <v>8792.4784290000007</v>
      </c>
      <c r="H284">
        <v>9600</v>
      </c>
      <c r="I284">
        <v>8.4116999999999997E-2</v>
      </c>
      <c r="J284">
        <v>3602.4951759999999</v>
      </c>
      <c r="K284">
        <v>159364</v>
      </c>
      <c r="L284">
        <v>5008</v>
      </c>
      <c r="M284">
        <v>1</v>
      </c>
      <c r="N284">
        <v>6</v>
      </c>
      <c r="O284">
        <v>6</v>
      </c>
      <c r="P284">
        <v>187</v>
      </c>
      <c r="Q284">
        <v>40567</v>
      </c>
      <c r="R284">
        <v>129</v>
      </c>
      <c r="S284">
        <v>3596.0654020000002</v>
      </c>
      <c r="T284">
        <v>3596.0658170000002</v>
      </c>
      <c r="U284">
        <v>12.563598000000001</v>
      </c>
      <c r="V284"/>
      <c r="W284"/>
      <c r="X284"/>
      <c r="Y284"/>
      <c r="Z284"/>
      <c r="AA284"/>
      <c r="AB284"/>
      <c r="AC284"/>
      <c r="AD284"/>
      <c r="AE284"/>
      <c r="AF284"/>
      <c r="AG284"/>
      <c r="AH284"/>
      <c r="AI284"/>
      <c r="AJ284"/>
      <c r="AL284"/>
      <c r="AM284"/>
      <c r="AN284"/>
      <c r="AO284"/>
      <c r="AP284"/>
    </row>
    <row r="285" spans="1:42" x14ac:dyDescent="0.2">
      <c r="A285">
        <v>10</v>
      </c>
      <c r="B285" s="33" t="s">
        <v>96</v>
      </c>
      <c r="C285" t="s">
        <v>42</v>
      </c>
      <c r="D285">
        <v>100</v>
      </c>
      <c r="E285">
        <v>1000</v>
      </c>
      <c r="F285">
        <v>0</v>
      </c>
      <c r="G285">
        <v>7552.5890909999998</v>
      </c>
      <c r="H285">
        <v>9594</v>
      </c>
      <c r="I285">
        <v>0.21278</v>
      </c>
      <c r="J285">
        <v>3601.410817</v>
      </c>
      <c r="K285">
        <v>121424</v>
      </c>
      <c r="L285">
        <v>2576</v>
      </c>
      <c r="M285">
        <v>1</v>
      </c>
      <c r="N285">
        <v>7</v>
      </c>
      <c r="O285">
        <v>7</v>
      </c>
      <c r="P285">
        <v>165</v>
      </c>
      <c r="Q285">
        <v>62405</v>
      </c>
      <c r="R285">
        <v>122</v>
      </c>
      <c r="S285">
        <v>3459.5418500000001</v>
      </c>
      <c r="T285">
        <v>3459.5425610000002</v>
      </c>
      <c r="U285">
        <v>8.8476789999999994</v>
      </c>
      <c r="V285"/>
      <c r="W285"/>
      <c r="X285"/>
      <c r="Y285"/>
      <c r="Z285"/>
      <c r="AA285"/>
      <c r="AB285"/>
      <c r="AC285"/>
      <c r="AD285"/>
      <c r="AE285"/>
      <c r="AF285"/>
      <c r="AG285"/>
      <c r="AH285"/>
      <c r="AI285"/>
      <c r="AJ285"/>
      <c r="AL285"/>
      <c r="AM285"/>
      <c r="AN285"/>
      <c r="AO285"/>
      <c r="AP285"/>
    </row>
    <row r="286" spans="1:42" x14ac:dyDescent="0.2">
      <c r="A286">
        <v>10</v>
      </c>
      <c r="B286" s="33" t="s">
        <v>96</v>
      </c>
      <c r="C286" t="s">
        <v>43</v>
      </c>
      <c r="D286">
        <v>100</v>
      </c>
      <c r="E286">
        <v>1000</v>
      </c>
      <c r="F286">
        <v>0</v>
      </c>
      <c r="G286">
        <v>6881.2940479999997</v>
      </c>
      <c r="H286">
        <v>8984</v>
      </c>
      <c r="I286">
        <v>0.23405000000000001</v>
      </c>
      <c r="J286">
        <v>3623.0151770000002</v>
      </c>
      <c r="K286">
        <v>86699</v>
      </c>
      <c r="L286">
        <v>21600</v>
      </c>
      <c r="M286">
        <v>1</v>
      </c>
      <c r="N286">
        <v>7</v>
      </c>
      <c r="O286">
        <v>7</v>
      </c>
      <c r="P286">
        <v>127</v>
      </c>
      <c r="Q286">
        <v>99852</v>
      </c>
      <c r="R286">
        <v>77</v>
      </c>
      <c r="S286">
        <v>3583.9681260000002</v>
      </c>
      <c r="T286">
        <v>3583.9685209999998</v>
      </c>
      <c r="U286">
        <v>47.788747999999998</v>
      </c>
      <c r="V286"/>
      <c r="W286"/>
      <c r="X286"/>
      <c r="Y286"/>
      <c r="Z286"/>
      <c r="AA286"/>
      <c r="AB286"/>
      <c r="AC286"/>
      <c r="AD286"/>
      <c r="AE286"/>
      <c r="AF286"/>
      <c r="AG286"/>
      <c r="AH286"/>
      <c r="AI286"/>
      <c r="AJ286"/>
      <c r="AL286"/>
      <c r="AM286"/>
      <c r="AN286"/>
      <c r="AO286"/>
      <c r="AP286"/>
    </row>
    <row r="287" spans="1:42" x14ac:dyDescent="0.2">
      <c r="A287">
        <v>10</v>
      </c>
      <c r="B287" s="33" t="s">
        <v>96</v>
      </c>
      <c r="C287" t="s">
        <v>44</v>
      </c>
      <c r="D287">
        <v>100</v>
      </c>
      <c r="E287">
        <v>1000</v>
      </c>
      <c r="F287">
        <v>0</v>
      </c>
      <c r="G287">
        <v>6525.6</v>
      </c>
      <c r="H287">
        <v>7616</v>
      </c>
      <c r="I287">
        <v>0.14317199999999999</v>
      </c>
      <c r="J287">
        <v>3617.9406730000001</v>
      </c>
      <c r="K287">
        <v>96333</v>
      </c>
      <c r="L287">
        <v>14699</v>
      </c>
      <c r="M287">
        <v>1</v>
      </c>
      <c r="N287">
        <v>4</v>
      </c>
      <c r="O287">
        <v>4</v>
      </c>
      <c r="P287">
        <v>111</v>
      </c>
      <c r="Q287">
        <v>60051</v>
      </c>
      <c r="R287">
        <v>83</v>
      </c>
      <c r="S287">
        <v>3529.459996</v>
      </c>
      <c r="T287">
        <v>3529.4603320000001</v>
      </c>
      <c r="U287">
        <v>41.094785999999999</v>
      </c>
      <c r="V287"/>
      <c r="W287"/>
      <c r="X287"/>
      <c r="Y287"/>
      <c r="Z287"/>
      <c r="AA287"/>
      <c r="AB287"/>
      <c r="AC287"/>
      <c r="AD287"/>
      <c r="AE287"/>
      <c r="AF287"/>
      <c r="AG287"/>
      <c r="AH287"/>
      <c r="AI287"/>
      <c r="AJ287"/>
      <c r="AL287"/>
      <c r="AM287"/>
      <c r="AN287"/>
      <c r="AO287"/>
      <c r="AP287"/>
    </row>
    <row r="288" spans="1:42" x14ac:dyDescent="0.2">
      <c r="A288">
        <v>10</v>
      </c>
      <c r="B288" s="33" t="s">
        <v>96</v>
      </c>
      <c r="C288" t="s">
        <v>45</v>
      </c>
      <c r="D288">
        <v>100</v>
      </c>
      <c r="E288">
        <v>1000</v>
      </c>
      <c r="F288">
        <v>0</v>
      </c>
      <c r="G288">
        <v>7516.651957</v>
      </c>
      <c r="H288">
        <v>9272</v>
      </c>
      <c r="I288">
        <v>0.18931700000000001</v>
      </c>
      <c r="J288">
        <v>3601.8114759999999</v>
      </c>
      <c r="K288">
        <v>115927</v>
      </c>
      <c r="L288">
        <v>1737</v>
      </c>
      <c r="M288">
        <v>1</v>
      </c>
      <c r="N288">
        <v>6</v>
      </c>
      <c r="O288">
        <v>6</v>
      </c>
      <c r="P288">
        <v>149</v>
      </c>
      <c r="Q288">
        <v>64011</v>
      </c>
      <c r="R288">
        <v>112</v>
      </c>
      <c r="S288">
        <v>3547.8614590000002</v>
      </c>
      <c r="T288">
        <v>3547.8619560000002</v>
      </c>
      <c r="U288">
        <v>27.651205999999998</v>
      </c>
      <c r="V288"/>
      <c r="W288"/>
      <c r="X288"/>
      <c r="Y288"/>
      <c r="Z288"/>
      <c r="AA288"/>
      <c r="AB288"/>
      <c r="AC288"/>
      <c r="AD288"/>
      <c r="AE288"/>
      <c r="AF288"/>
      <c r="AG288"/>
      <c r="AH288"/>
      <c r="AI288"/>
      <c r="AJ288"/>
      <c r="AL288"/>
      <c r="AM288"/>
      <c r="AN288"/>
      <c r="AO288"/>
      <c r="AP288"/>
    </row>
    <row r="289" spans="1:42" x14ac:dyDescent="0.2">
      <c r="A289">
        <v>10</v>
      </c>
      <c r="B289" s="33" t="s">
        <v>96</v>
      </c>
      <c r="C289" t="s">
        <v>46</v>
      </c>
      <c r="D289">
        <v>100</v>
      </c>
      <c r="E289">
        <v>1000</v>
      </c>
      <c r="F289">
        <v>0</v>
      </c>
      <c r="G289">
        <v>7527.9299289999999</v>
      </c>
      <c r="H289">
        <v>9435</v>
      </c>
      <c r="I289">
        <v>0.202127</v>
      </c>
      <c r="J289">
        <v>3601.957778</v>
      </c>
      <c r="K289">
        <v>117204</v>
      </c>
      <c r="L289">
        <v>2068</v>
      </c>
      <c r="M289">
        <v>1</v>
      </c>
      <c r="N289">
        <v>8</v>
      </c>
      <c r="O289">
        <v>8</v>
      </c>
      <c r="P289">
        <v>131</v>
      </c>
      <c r="Q289">
        <v>70020</v>
      </c>
      <c r="R289">
        <v>89</v>
      </c>
      <c r="S289">
        <v>3557.7494459999998</v>
      </c>
      <c r="T289">
        <v>3557.7499189999999</v>
      </c>
      <c r="U289">
        <v>12.018331</v>
      </c>
      <c r="V289"/>
      <c r="W289"/>
      <c r="X289"/>
      <c r="Y289"/>
      <c r="Z289"/>
      <c r="AA289"/>
      <c r="AB289"/>
      <c r="AC289"/>
      <c r="AD289"/>
      <c r="AE289"/>
      <c r="AF289"/>
      <c r="AG289"/>
      <c r="AH289"/>
      <c r="AI289"/>
      <c r="AJ289"/>
      <c r="AL289"/>
      <c r="AM289"/>
      <c r="AN289"/>
      <c r="AO289"/>
      <c r="AP289"/>
    </row>
    <row r="290" spans="1:42" x14ac:dyDescent="0.2">
      <c r="A290">
        <v>10</v>
      </c>
      <c r="B290" s="33" t="s">
        <v>96</v>
      </c>
      <c r="C290" t="s">
        <v>47</v>
      </c>
      <c r="D290">
        <v>100</v>
      </c>
      <c r="E290">
        <v>1000</v>
      </c>
      <c r="F290">
        <v>0</v>
      </c>
      <c r="G290">
        <v>6473.5496309999999</v>
      </c>
      <c r="H290">
        <v>8955</v>
      </c>
      <c r="I290">
        <v>0.27710200000000001</v>
      </c>
      <c r="J290">
        <v>3606.175819</v>
      </c>
      <c r="K290">
        <v>151746</v>
      </c>
      <c r="L290">
        <v>6309</v>
      </c>
      <c r="M290">
        <v>1</v>
      </c>
      <c r="N290">
        <v>7</v>
      </c>
      <c r="O290">
        <v>7</v>
      </c>
      <c r="P290">
        <v>128</v>
      </c>
      <c r="Q290">
        <v>59835</v>
      </c>
      <c r="R290">
        <v>102</v>
      </c>
      <c r="S290">
        <v>3588.45118</v>
      </c>
      <c r="T290">
        <v>3588.4518309999999</v>
      </c>
      <c r="U290">
        <v>7.5090149999999998</v>
      </c>
      <c r="V290" s="28">
        <f t="shared" ref="V290:AA290" si="80">IFERROR(AVERAGE(G280:G290),"")</f>
        <v>7733.3787852727282</v>
      </c>
      <c r="W290" s="35">
        <f t="shared" si="80"/>
        <v>9365.454545454546</v>
      </c>
      <c r="X290" s="36">
        <f t="shared" si="80"/>
        <v>0.17733509090909091</v>
      </c>
      <c r="Y290" s="15">
        <f t="shared" si="80"/>
        <v>3289.6505864545456</v>
      </c>
      <c r="Z290" s="15">
        <f t="shared" si="80"/>
        <v>108255.27272727272</v>
      </c>
      <c r="AA290" s="15">
        <f t="shared" si="80"/>
        <v>6674.545454545455</v>
      </c>
      <c r="AB290" s="15">
        <f t="shared" ref="AB290:AG290" si="81">IFERROR(AVERAGE(P280:P290),"")</f>
        <v>132.81818181818181</v>
      </c>
      <c r="AC290" s="15">
        <f t="shared" si="81"/>
        <v>57769</v>
      </c>
      <c r="AD290" s="15">
        <f t="shared" si="81"/>
        <v>93.545454545454547</v>
      </c>
      <c r="AE290" s="15">
        <f t="shared" si="81"/>
        <v>3198.3822067272731</v>
      </c>
      <c r="AF290" s="15">
        <f t="shared" si="81"/>
        <v>3198.3827069999998</v>
      </c>
      <c r="AG290" s="15">
        <f t="shared" si="81"/>
        <v>23.710363454545451</v>
      </c>
      <c r="AH290" s="15">
        <f>IFERROR(AVERAGE(N280:N290),"")</f>
        <v>6.7272727272727275</v>
      </c>
      <c r="AI290" s="15">
        <f>IFERROR(AVERAGE(O280:O290),"")</f>
        <v>6.7272727272727275</v>
      </c>
      <c r="AJ290" s="28">
        <f>AVERAGE(M280:M290)</f>
        <v>1.0909090909090908</v>
      </c>
      <c r="AK290">
        <f>COUNTA(D280:D290)</f>
        <v>11</v>
      </c>
      <c r="AL290" s="16">
        <f>COUNTIF(M280:M290,"=2")</f>
        <v>1</v>
      </c>
      <c r="AM290" s="16">
        <f>COUNTIF(M280:M290,"=1")</f>
        <v>10</v>
      </c>
      <c r="AN290" s="16">
        <f>COUNTIF(M280:M290,"=0")</f>
        <v>0</v>
      </c>
      <c r="AO290" s="16">
        <f>COUNTIF(M280:M290,"=3")</f>
        <v>0</v>
      </c>
      <c r="AP290" s="16">
        <f>COUNTIF(M280:M290,"=")</f>
        <v>0</v>
      </c>
    </row>
    <row r="291" spans="1:42" x14ac:dyDescent="0.2">
      <c r="A291">
        <v>10</v>
      </c>
      <c r="B291" s="33" t="s">
        <v>97</v>
      </c>
      <c r="C291" t="s">
        <v>48</v>
      </c>
      <c r="D291">
        <v>100</v>
      </c>
      <c r="E291">
        <v>1000</v>
      </c>
      <c r="F291">
        <v>0</v>
      </c>
      <c r="G291">
        <v>12618</v>
      </c>
      <c r="H291">
        <v>12618</v>
      </c>
      <c r="I291">
        <v>0</v>
      </c>
      <c r="J291">
        <v>238.08909299999999</v>
      </c>
      <c r="K291">
        <v>11536</v>
      </c>
      <c r="L291">
        <v>106</v>
      </c>
      <c r="M291">
        <v>2</v>
      </c>
      <c r="N291">
        <v>9</v>
      </c>
      <c r="O291">
        <v>9</v>
      </c>
      <c r="P291">
        <v>56</v>
      </c>
      <c r="Q291">
        <v>921</v>
      </c>
      <c r="R291">
        <v>26</v>
      </c>
      <c r="S291">
        <v>237.48297199999999</v>
      </c>
      <c r="T291">
        <v>237.48380800000001</v>
      </c>
      <c r="U291">
        <v>22.751196</v>
      </c>
      <c r="V291"/>
      <c r="W291"/>
      <c r="X291"/>
      <c r="Y291"/>
      <c r="Z291"/>
      <c r="AA291"/>
      <c r="AB291"/>
      <c r="AC291"/>
      <c r="AD291"/>
      <c r="AE291"/>
      <c r="AF291"/>
      <c r="AG291"/>
      <c r="AH291"/>
      <c r="AI291"/>
      <c r="AJ291"/>
      <c r="AL291"/>
      <c r="AM291"/>
      <c r="AN291"/>
      <c r="AO291"/>
      <c r="AP291"/>
    </row>
    <row r="292" spans="1:42" x14ac:dyDescent="0.2">
      <c r="A292">
        <v>10</v>
      </c>
      <c r="B292" s="33" t="s">
        <v>97</v>
      </c>
      <c r="C292" t="s">
        <v>49</v>
      </c>
      <c r="D292">
        <v>100</v>
      </c>
      <c r="E292">
        <v>1000</v>
      </c>
      <c r="F292">
        <v>0</v>
      </c>
      <c r="G292">
        <v>8706.0781599999991</v>
      </c>
      <c r="H292">
        <v>11218</v>
      </c>
      <c r="I292">
        <v>0.22391900000000001</v>
      </c>
      <c r="J292">
        <v>3601.3585010000002</v>
      </c>
      <c r="K292">
        <v>127136</v>
      </c>
      <c r="L292">
        <v>2230</v>
      </c>
      <c r="M292">
        <v>1</v>
      </c>
      <c r="N292">
        <v>8</v>
      </c>
      <c r="O292">
        <v>8</v>
      </c>
      <c r="P292">
        <v>108</v>
      </c>
      <c r="Q292">
        <v>39835</v>
      </c>
      <c r="R292">
        <v>74</v>
      </c>
      <c r="S292">
        <v>3564.3056059999999</v>
      </c>
      <c r="T292">
        <v>3564.305918</v>
      </c>
      <c r="U292">
        <v>47.273310000000002</v>
      </c>
      <c r="V292"/>
      <c r="W292"/>
      <c r="X292"/>
      <c r="Y292"/>
      <c r="Z292"/>
      <c r="AA292"/>
      <c r="AB292"/>
      <c r="AC292"/>
      <c r="AD292"/>
      <c r="AE292"/>
      <c r="AF292"/>
      <c r="AG292"/>
      <c r="AH292"/>
      <c r="AI292"/>
      <c r="AJ292"/>
      <c r="AL292"/>
      <c r="AM292"/>
      <c r="AN292"/>
      <c r="AO292"/>
      <c r="AP292"/>
    </row>
    <row r="293" spans="1:42" x14ac:dyDescent="0.2">
      <c r="A293">
        <v>10</v>
      </c>
      <c r="B293" s="33" t="s">
        <v>97</v>
      </c>
      <c r="C293" t="s">
        <v>50</v>
      </c>
      <c r="D293">
        <v>100</v>
      </c>
      <c r="E293">
        <v>1000</v>
      </c>
      <c r="F293">
        <v>0</v>
      </c>
      <c r="G293">
        <v>7124.013301</v>
      </c>
      <c r="H293">
        <v>10317</v>
      </c>
      <c r="I293">
        <v>0.30948799999999999</v>
      </c>
      <c r="J293">
        <v>3616.5968440000001</v>
      </c>
      <c r="K293">
        <v>90162</v>
      </c>
      <c r="L293">
        <v>15286</v>
      </c>
      <c r="M293">
        <v>1</v>
      </c>
      <c r="N293">
        <v>7</v>
      </c>
      <c r="O293">
        <v>7</v>
      </c>
      <c r="P293">
        <v>149</v>
      </c>
      <c r="Q293">
        <v>60797</v>
      </c>
      <c r="R293">
        <v>100</v>
      </c>
      <c r="S293">
        <v>3509.121596</v>
      </c>
      <c r="T293">
        <v>3509.122331</v>
      </c>
      <c r="U293">
        <v>6.1802890000000001</v>
      </c>
      <c r="V293"/>
      <c r="W293"/>
      <c r="X293"/>
      <c r="Y293"/>
      <c r="Z293"/>
      <c r="AA293"/>
      <c r="AB293"/>
      <c r="AC293"/>
      <c r="AD293"/>
      <c r="AE293"/>
      <c r="AF293"/>
      <c r="AG293"/>
      <c r="AH293"/>
      <c r="AI293"/>
      <c r="AJ293"/>
      <c r="AL293"/>
      <c r="AM293"/>
      <c r="AN293"/>
      <c r="AO293"/>
      <c r="AP293"/>
    </row>
    <row r="294" spans="1:42" x14ac:dyDescent="0.2">
      <c r="A294">
        <v>10</v>
      </c>
      <c r="B294" s="33" t="s">
        <v>97</v>
      </c>
      <c r="C294" t="s">
        <v>51</v>
      </c>
      <c r="D294">
        <v>100</v>
      </c>
      <c r="E294">
        <v>1000</v>
      </c>
      <c r="F294">
        <v>0</v>
      </c>
      <c r="G294">
        <v>6652.0869570000004</v>
      </c>
      <c r="H294">
        <v>9013</v>
      </c>
      <c r="I294">
        <v>0.26194499999999998</v>
      </c>
      <c r="J294">
        <v>3619.6923299999999</v>
      </c>
      <c r="K294">
        <v>95212</v>
      </c>
      <c r="L294">
        <v>15288</v>
      </c>
      <c r="M294">
        <v>1</v>
      </c>
      <c r="N294">
        <v>6</v>
      </c>
      <c r="O294">
        <v>6</v>
      </c>
      <c r="P294">
        <v>113</v>
      </c>
      <c r="Q294">
        <v>69385</v>
      </c>
      <c r="R294">
        <v>88</v>
      </c>
      <c r="S294">
        <v>3546.594928</v>
      </c>
      <c r="T294">
        <v>3546.5954860000002</v>
      </c>
      <c r="U294">
        <v>2.9094350000000002</v>
      </c>
      <c r="V294"/>
      <c r="W294"/>
      <c r="X294"/>
      <c r="Y294"/>
      <c r="Z294"/>
      <c r="AA294"/>
      <c r="AB294"/>
      <c r="AC294"/>
      <c r="AD294"/>
      <c r="AE294"/>
      <c r="AF294"/>
      <c r="AG294"/>
      <c r="AH294"/>
      <c r="AI294"/>
      <c r="AJ294"/>
      <c r="AL294"/>
      <c r="AM294"/>
      <c r="AN294"/>
      <c r="AO294"/>
      <c r="AP294"/>
    </row>
    <row r="295" spans="1:42" x14ac:dyDescent="0.2">
      <c r="A295">
        <v>10</v>
      </c>
      <c r="B295" s="33" t="s">
        <v>97</v>
      </c>
      <c r="C295" t="s">
        <v>52</v>
      </c>
      <c r="D295">
        <v>100</v>
      </c>
      <c r="E295">
        <v>1000</v>
      </c>
      <c r="F295">
        <v>0</v>
      </c>
      <c r="G295">
        <v>9963.5384340000001</v>
      </c>
      <c r="H295">
        <v>11827</v>
      </c>
      <c r="I295">
        <v>0.15756000000000001</v>
      </c>
      <c r="J295">
        <v>3602.1511679999999</v>
      </c>
      <c r="K295">
        <v>174294</v>
      </c>
      <c r="L295">
        <v>1723</v>
      </c>
      <c r="M295">
        <v>1</v>
      </c>
      <c r="N295">
        <v>9</v>
      </c>
      <c r="O295">
        <v>9</v>
      </c>
      <c r="P295">
        <v>227</v>
      </c>
      <c r="Q295">
        <v>34386</v>
      </c>
      <c r="R295">
        <v>173</v>
      </c>
      <c r="S295">
        <v>3565.4473560000001</v>
      </c>
      <c r="T295">
        <v>3565.4476719999998</v>
      </c>
      <c r="U295">
        <v>47.885084999999997</v>
      </c>
      <c r="V295"/>
      <c r="W295"/>
      <c r="X295"/>
      <c r="Y295"/>
      <c r="Z295"/>
      <c r="AA295"/>
      <c r="AB295"/>
      <c r="AC295"/>
      <c r="AD295"/>
      <c r="AE295"/>
      <c r="AF295"/>
      <c r="AG295"/>
      <c r="AH295"/>
      <c r="AI295"/>
      <c r="AJ295"/>
      <c r="AL295"/>
      <c r="AM295"/>
      <c r="AN295"/>
      <c r="AO295"/>
      <c r="AP295"/>
    </row>
    <row r="296" spans="1:42" x14ac:dyDescent="0.2">
      <c r="A296">
        <v>10</v>
      </c>
      <c r="B296" s="33" t="s">
        <v>97</v>
      </c>
      <c r="C296" t="s">
        <v>53</v>
      </c>
      <c r="D296">
        <v>100</v>
      </c>
      <c r="E296">
        <v>1000</v>
      </c>
      <c r="F296">
        <v>0</v>
      </c>
      <c r="G296">
        <v>9223.1600350000008</v>
      </c>
      <c r="H296">
        <v>10742</v>
      </c>
      <c r="I296">
        <v>0.14139299999999999</v>
      </c>
      <c r="J296">
        <v>3603.4345370000001</v>
      </c>
      <c r="K296">
        <v>167980</v>
      </c>
      <c r="L296">
        <v>5545</v>
      </c>
      <c r="M296">
        <v>1</v>
      </c>
      <c r="N296">
        <v>7</v>
      </c>
      <c r="O296">
        <v>7</v>
      </c>
      <c r="P296">
        <v>168</v>
      </c>
      <c r="Q296">
        <v>33927</v>
      </c>
      <c r="R296">
        <v>119</v>
      </c>
      <c r="S296">
        <v>3594.4723170000002</v>
      </c>
      <c r="T296">
        <v>3594.4727349999998</v>
      </c>
      <c r="U296">
        <v>30.026188000000001</v>
      </c>
      <c r="V296"/>
      <c r="W296"/>
      <c r="X296"/>
      <c r="Y296"/>
      <c r="Z296"/>
      <c r="AA296"/>
      <c r="AB296"/>
      <c r="AC296"/>
      <c r="AD296"/>
      <c r="AE296"/>
      <c r="AF296"/>
      <c r="AG296"/>
      <c r="AH296"/>
      <c r="AI296"/>
      <c r="AJ296"/>
      <c r="AL296"/>
      <c r="AM296"/>
      <c r="AN296"/>
      <c r="AO296"/>
      <c r="AP296"/>
    </row>
    <row r="297" spans="1:42" x14ac:dyDescent="0.2">
      <c r="A297">
        <v>10</v>
      </c>
      <c r="B297" s="33" t="s">
        <v>97</v>
      </c>
      <c r="C297" t="s">
        <v>54</v>
      </c>
      <c r="D297">
        <v>100</v>
      </c>
      <c r="E297">
        <v>1000</v>
      </c>
      <c r="F297">
        <v>0</v>
      </c>
      <c r="G297">
        <v>7538.567043</v>
      </c>
      <c r="H297">
        <v>10525</v>
      </c>
      <c r="I297">
        <v>0.28374700000000003</v>
      </c>
      <c r="J297">
        <v>3620.4392739999998</v>
      </c>
      <c r="K297">
        <v>78956</v>
      </c>
      <c r="L297">
        <v>14097</v>
      </c>
      <c r="M297">
        <v>1</v>
      </c>
      <c r="N297">
        <v>7</v>
      </c>
      <c r="O297">
        <v>7</v>
      </c>
      <c r="P297">
        <v>165</v>
      </c>
      <c r="Q297">
        <v>58783</v>
      </c>
      <c r="R297">
        <v>124</v>
      </c>
      <c r="S297">
        <v>3469.0168870000002</v>
      </c>
      <c r="T297">
        <v>3469.0176860000001</v>
      </c>
      <c r="U297">
        <v>54.016565999999997</v>
      </c>
      <c r="V297"/>
      <c r="W297"/>
      <c r="X297"/>
      <c r="Y297"/>
      <c r="Z297"/>
      <c r="AA297"/>
      <c r="AB297"/>
      <c r="AC297"/>
      <c r="AD297"/>
      <c r="AE297"/>
      <c r="AF297"/>
      <c r="AG297"/>
      <c r="AH297"/>
      <c r="AI297"/>
      <c r="AJ297"/>
      <c r="AL297"/>
      <c r="AM297"/>
      <c r="AN297"/>
      <c r="AO297"/>
      <c r="AP297"/>
    </row>
    <row r="298" spans="1:42" x14ac:dyDescent="0.2">
      <c r="A298">
        <v>10</v>
      </c>
      <c r="B298" s="33" t="s">
        <v>97</v>
      </c>
      <c r="C298" t="s">
        <v>55</v>
      </c>
      <c r="D298">
        <v>100</v>
      </c>
      <c r="E298">
        <v>1000</v>
      </c>
      <c r="F298">
        <v>0</v>
      </c>
      <c r="G298">
        <v>6528.6815109999998</v>
      </c>
      <c r="H298">
        <v>8762</v>
      </c>
      <c r="I298">
        <v>0.25488699999999997</v>
      </c>
      <c r="J298">
        <v>3612.5321779999999</v>
      </c>
      <c r="K298">
        <v>105572</v>
      </c>
      <c r="L298">
        <v>7172</v>
      </c>
      <c r="M298">
        <v>1</v>
      </c>
      <c r="N298">
        <v>5</v>
      </c>
      <c r="O298">
        <v>5</v>
      </c>
      <c r="P298">
        <v>76</v>
      </c>
      <c r="Q298">
        <v>22769</v>
      </c>
      <c r="R298">
        <v>43</v>
      </c>
      <c r="S298">
        <v>3467.9671539999999</v>
      </c>
      <c r="T298">
        <v>3467.9676599999998</v>
      </c>
      <c r="U298">
        <v>118.19920500000001</v>
      </c>
      <c r="V298" s="28">
        <f t="shared" ref="V298:AA298" si="82">IFERROR(AVERAGE(G291:G298),"")</f>
        <v>8544.2656801249996</v>
      </c>
      <c r="W298" s="35">
        <f t="shared" si="82"/>
        <v>10627.75</v>
      </c>
      <c r="X298" s="36">
        <f t="shared" si="82"/>
        <v>0.20411737499999999</v>
      </c>
      <c r="Y298" s="15">
        <f t="shared" si="82"/>
        <v>3189.2867406250002</v>
      </c>
      <c r="Z298" s="15">
        <f t="shared" si="82"/>
        <v>106356</v>
      </c>
      <c r="AA298" s="15">
        <f t="shared" si="82"/>
        <v>7680.875</v>
      </c>
      <c r="AB298" s="15">
        <f t="shared" ref="AB298:AG298" si="83">IFERROR(AVERAGE(P291:P298),"")</f>
        <v>132.75</v>
      </c>
      <c r="AC298" s="15">
        <f t="shared" si="83"/>
        <v>40100.375</v>
      </c>
      <c r="AD298" s="15">
        <f t="shared" si="83"/>
        <v>93.375</v>
      </c>
      <c r="AE298" s="15">
        <f t="shared" si="83"/>
        <v>3119.3011020000004</v>
      </c>
      <c r="AF298" s="15">
        <f t="shared" si="83"/>
        <v>3119.3016619999999</v>
      </c>
      <c r="AG298" s="15">
        <f t="shared" si="83"/>
        <v>41.155159249999997</v>
      </c>
      <c r="AH298" s="15">
        <f>IFERROR(AVERAGE(N291:N298),"")</f>
        <v>7.25</v>
      </c>
      <c r="AI298" s="15">
        <f>IFERROR(AVERAGE(O291:O298),"")</f>
        <v>7.25</v>
      </c>
      <c r="AJ298" s="28">
        <f>AVERAGE(M291:M298)</f>
        <v>1.125</v>
      </c>
      <c r="AK298">
        <f>COUNTA(D291:D298)</f>
        <v>8</v>
      </c>
      <c r="AL298" s="16">
        <f>COUNTIF(M291:M298,"=2")</f>
        <v>1</v>
      </c>
      <c r="AM298" s="16">
        <f>COUNTIF(M291:M298,"=1")</f>
        <v>7</v>
      </c>
      <c r="AN298" s="16">
        <f>COUNTIF(M291:M298,"=0")</f>
        <v>0</v>
      </c>
      <c r="AO298" s="16">
        <f>COUNTIF(M291:M298,"=3")</f>
        <v>0</v>
      </c>
      <c r="AP298" s="16">
        <f>COUNTIF(M291:M298,"=")</f>
        <v>0</v>
      </c>
    </row>
    <row r="299" spans="1:42" x14ac:dyDescent="0.2">
      <c r="A299"/>
      <c r="B299" s="33" t="s">
        <v>98</v>
      </c>
      <c r="V299" s="28">
        <f t="shared" ref="V299:AA299" si="84">IFERROR(AVERAGE(G243:G298),"")</f>
        <v>8617.7859929285714</v>
      </c>
      <c r="W299" s="35">
        <f t="shared" si="84"/>
        <v>10505.982142857143</v>
      </c>
      <c r="X299" s="36">
        <f t="shared" si="84"/>
        <v>0.15646714285714286</v>
      </c>
      <c r="Y299" s="15">
        <f t="shared" si="84"/>
        <v>2398.4177938571424</v>
      </c>
      <c r="Z299" s="15">
        <f t="shared" si="84"/>
        <v>48009.035714285717</v>
      </c>
      <c r="AA299" s="15">
        <f t="shared" si="84"/>
        <v>10534.410714285714</v>
      </c>
      <c r="AB299" s="15">
        <f t="shared" ref="AB299:AG299" si="85">IFERROR(AVERAGE(P243:P298),"")</f>
        <v>135.64285714285714</v>
      </c>
      <c r="AC299" s="15">
        <f t="shared" si="85"/>
        <v>37378.232142857145</v>
      </c>
      <c r="AD299" s="15">
        <f t="shared" si="85"/>
        <v>112.41071428571429</v>
      </c>
      <c r="AE299" s="15">
        <f t="shared" si="85"/>
        <v>2080.5024403928578</v>
      </c>
      <c r="AF299" s="15">
        <f t="shared" si="85"/>
        <v>2080.5078258392855</v>
      </c>
      <c r="AG299" s="15">
        <f t="shared" si="85"/>
        <v>58.342189696428569</v>
      </c>
      <c r="AH299" s="15">
        <f>IFERROR(AVERAGE(N243:N298),"")</f>
        <v>10</v>
      </c>
      <c r="AI299" s="15">
        <f>IFERROR(AVERAGE(O243:O298),"")</f>
        <v>7.9642857142857144</v>
      </c>
      <c r="AJ299" s="28">
        <f>AVERAGE(M243:M298)</f>
        <v>1.3571428571428572</v>
      </c>
      <c r="AK299">
        <f>COUNTA(D243:D298)</f>
        <v>56</v>
      </c>
      <c r="AL299" s="16">
        <f>COUNTIF(M243:M298,"=2")</f>
        <v>20</v>
      </c>
      <c r="AM299" s="16">
        <f>COUNTIF(M243:M298,"=1")</f>
        <v>36</v>
      </c>
      <c r="AN299" s="16">
        <f>COUNTIF(M243:M298,"=0")</f>
        <v>0</v>
      </c>
      <c r="AO299" s="16">
        <f>COUNTIF(M243:M298,"=3")</f>
        <v>0</v>
      </c>
      <c r="AP299" s="16">
        <f>COUNTIF(M243:M298,"=")</f>
        <v>0</v>
      </c>
    </row>
    <row r="300" spans="1:42" x14ac:dyDescent="0.2">
      <c r="A300"/>
      <c r="B300"/>
      <c r="V300" s="28">
        <f t="shared" ref="V300:AA300" si="86">MIN(G243:G298)</f>
        <v>5855.3333329999996</v>
      </c>
      <c r="W300" s="28">
        <f t="shared" si="86"/>
        <v>5858</v>
      </c>
      <c r="X300" s="28">
        <f t="shared" si="86"/>
        <v>0</v>
      </c>
      <c r="Y300" s="28">
        <f t="shared" si="86"/>
        <v>7.7713710000000003</v>
      </c>
      <c r="Z300" s="28">
        <f t="shared" si="86"/>
        <v>0</v>
      </c>
      <c r="AA300" s="28">
        <f t="shared" si="86"/>
        <v>0</v>
      </c>
      <c r="AB300" s="28">
        <f t="shared" ref="AB300:AG300" si="87">MIN(P243:P298)</f>
        <v>2</v>
      </c>
      <c r="AC300" s="28">
        <f t="shared" si="87"/>
        <v>0</v>
      </c>
      <c r="AD300" s="28">
        <f t="shared" si="87"/>
        <v>0</v>
      </c>
      <c r="AE300" s="28">
        <f t="shared" si="87"/>
        <v>7.7615670000000003</v>
      </c>
      <c r="AF300" s="28">
        <f t="shared" si="87"/>
        <v>7.761736</v>
      </c>
      <c r="AG300" s="28">
        <f t="shared" si="87"/>
        <v>2.488372</v>
      </c>
      <c r="AH300" s="28">
        <f>MIN(N243:N298)</f>
        <v>3</v>
      </c>
      <c r="AI300" s="28">
        <f>MIN(O243:O298)</f>
        <v>3</v>
      </c>
      <c r="AJ300" s="28">
        <f>MIN(M243:M298)</f>
        <v>1</v>
      </c>
      <c r="AL300"/>
      <c r="AM300"/>
      <c r="AN300"/>
      <c r="AO300"/>
      <c r="AP300"/>
    </row>
    <row r="301" spans="1:42" x14ac:dyDescent="0.2">
      <c r="A301"/>
      <c r="B301"/>
      <c r="V301" s="28">
        <f t="shared" ref="V301:AA301" si="88">MAX(G243:G298)</f>
        <v>16377</v>
      </c>
      <c r="W301" s="28">
        <f t="shared" si="88"/>
        <v>17140</v>
      </c>
      <c r="X301" s="28">
        <f t="shared" si="88"/>
        <v>0.38600400000000001</v>
      </c>
      <c r="Y301" s="28">
        <f t="shared" si="88"/>
        <v>3950.833451</v>
      </c>
      <c r="Z301" s="28">
        <f t="shared" si="88"/>
        <v>274348</v>
      </c>
      <c r="AA301" s="28">
        <f t="shared" si="88"/>
        <v>52438</v>
      </c>
      <c r="AB301" s="28">
        <f t="shared" ref="AB301:AG301" si="89">MAX(P243:P298)</f>
        <v>526</v>
      </c>
      <c r="AC301" s="28">
        <f t="shared" si="89"/>
        <v>99852</v>
      </c>
      <c r="AD301" s="28">
        <f t="shared" si="89"/>
        <v>512</v>
      </c>
      <c r="AE301" s="28">
        <f t="shared" si="89"/>
        <v>3596.0654020000002</v>
      </c>
      <c r="AF301" s="28">
        <f t="shared" si="89"/>
        <v>3596.071535</v>
      </c>
      <c r="AG301" s="28">
        <f t="shared" si="89"/>
        <v>1189.541189</v>
      </c>
      <c r="AH301" s="28">
        <f>MAX(N243:N298)</f>
        <v>20</v>
      </c>
      <c r="AI301" s="28">
        <f>MAX(O243:O298)</f>
        <v>10</v>
      </c>
      <c r="AJ301" s="28">
        <f>MAX(M243:M298)</f>
        <v>2</v>
      </c>
      <c r="AL301"/>
      <c r="AM301"/>
      <c r="AN301"/>
      <c r="AO301"/>
      <c r="AP301"/>
    </row>
    <row r="302" spans="1:42" x14ac:dyDescent="0.2">
      <c r="A302" s="42" t="s">
        <v>161</v>
      </c>
      <c r="B302"/>
      <c r="V302"/>
      <c r="W302"/>
      <c r="X302"/>
      <c r="Y302"/>
      <c r="Z302"/>
      <c r="AA302"/>
      <c r="AB302"/>
      <c r="AC302"/>
      <c r="AD302"/>
      <c r="AE302"/>
      <c r="AF302"/>
      <c r="AG302"/>
      <c r="AH302"/>
      <c r="AI302"/>
      <c r="AJ302"/>
      <c r="AL302"/>
      <c r="AM302"/>
      <c r="AN302"/>
      <c r="AO302"/>
      <c r="AP302"/>
    </row>
    <row r="303" spans="1:42" x14ac:dyDescent="0.2">
      <c r="A303">
        <v>5</v>
      </c>
      <c r="B303" s="33" t="s">
        <v>92</v>
      </c>
      <c r="C303" t="s">
        <v>0</v>
      </c>
      <c r="D303">
        <v>100</v>
      </c>
      <c r="E303">
        <v>200</v>
      </c>
      <c r="F303">
        <v>0</v>
      </c>
      <c r="G303" t="s">
        <v>56</v>
      </c>
      <c r="H303" t="s">
        <v>56</v>
      </c>
      <c r="I303" t="s">
        <v>56</v>
      </c>
      <c r="J303">
        <v>3613.8510809999998</v>
      </c>
      <c r="K303">
        <v>0</v>
      </c>
      <c r="L303">
        <v>0</v>
      </c>
      <c r="M303">
        <v>0</v>
      </c>
      <c r="N303" t="s">
        <v>56</v>
      </c>
      <c r="O303" t="s">
        <v>56</v>
      </c>
      <c r="P303">
        <v>1</v>
      </c>
      <c r="Q303">
        <v>0</v>
      </c>
      <c r="R303">
        <v>1</v>
      </c>
      <c r="S303" t="s">
        <v>56</v>
      </c>
      <c r="T303" t="s">
        <v>56</v>
      </c>
      <c r="U303">
        <v>3601.9149769999999</v>
      </c>
      <c r="V303"/>
      <c r="W303"/>
      <c r="X303"/>
      <c r="Y303"/>
      <c r="Z303"/>
      <c r="AA303"/>
      <c r="AB303"/>
      <c r="AC303"/>
      <c r="AD303"/>
      <c r="AE303"/>
      <c r="AF303"/>
      <c r="AG303"/>
      <c r="AH303"/>
      <c r="AI303"/>
      <c r="AJ303"/>
      <c r="AL303"/>
      <c r="AM303"/>
      <c r="AN303"/>
      <c r="AO303"/>
      <c r="AP303"/>
    </row>
    <row r="304" spans="1:42" x14ac:dyDescent="0.2">
      <c r="A304">
        <v>5</v>
      </c>
      <c r="B304" s="33" t="s">
        <v>92</v>
      </c>
      <c r="C304" t="s">
        <v>1</v>
      </c>
      <c r="D304">
        <v>100</v>
      </c>
      <c r="E304">
        <v>200</v>
      </c>
      <c r="F304">
        <v>0</v>
      </c>
      <c r="G304" t="s">
        <v>56</v>
      </c>
      <c r="H304" t="s">
        <v>56</v>
      </c>
      <c r="I304" t="s">
        <v>56</v>
      </c>
      <c r="J304">
        <v>3601.5023489999999</v>
      </c>
      <c r="K304">
        <v>0</v>
      </c>
      <c r="L304">
        <v>0</v>
      </c>
      <c r="M304">
        <v>0</v>
      </c>
      <c r="N304" t="s">
        <v>56</v>
      </c>
      <c r="O304" t="s">
        <v>56</v>
      </c>
      <c r="P304">
        <v>1</v>
      </c>
      <c r="Q304">
        <v>0</v>
      </c>
      <c r="R304">
        <v>1</v>
      </c>
      <c r="S304" t="s">
        <v>56</v>
      </c>
      <c r="T304" t="s">
        <v>56</v>
      </c>
      <c r="U304">
        <v>3579.5689229999998</v>
      </c>
      <c r="V304"/>
      <c r="W304"/>
      <c r="X304"/>
      <c r="Y304"/>
      <c r="Z304"/>
      <c r="AA304"/>
      <c r="AB304"/>
      <c r="AC304"/>
      <c r="AD304"/>
      <c r="AE304"/>
      <c r="AF304"/>
      <c r="AG304"/>
      <c r="AH304"/>
      <c r="AI304"/>
      <c r="AJ304"/>
      <c r="AL304"/>
      <c r="AM304"/>
      <c r="AN304"/>
      <c r="AO304"/>
      <c r="AP304"/>
    </row>
    <row r="305" spans="1:42" x14ac:dyDescent="0.2">
      <c r="A305">
        <v>5</v>
      </c>
      <c r="B305" s="33" t="s">
        <v>92</v>
      </c>
      <c r="C305" t="s">
        <v>2</v>
      </c>
      <c r="D305">
        <v>100</v>
      </c>
      <c r="E305">
        <v>200</v>
      </c>
      <c r="F305">
        <v>0</v>
      </c>
      <c r="G305" t="s">
        <v>56</v>
      </c>
      <c r="H305" t="s">
        <v>56</v>
      </c>
      <c r="I305" t="s">
        <v>56</v>
      </c>
      <c r="J305">
        <v>3613.9749139999999</v>
      </c>
      <c r="K305">
        <v>0</v>
      </c>
      <c r="L305">
        <v>0</v>
      </c>
      <c r="M305">
        <v>0</v>
      </c>
      <c r="N305" t="s">
        <v>56</v>
      </c>
      <c r="O305" t="s">
        <v>56</v>
      </c>
      <c r="P305">
        <v>1</v>
      </c>
      <c r="Q305">
        <v>0</v>
      </c>
      <c r="R305">
        <v>1</v>
      </c>
      <c r="S305" t="s">
        <v>56</v>
      </c>
      <c r="T305" t="s">
        <v>56</v>
      </c>
      <c r="U305">
        <v>3583.7384200000001</v>
      </c>
      <c r="V305"/>
      <c r="W305"/>
      <c r="X305"/>
      <c r="Y305"/>
      <c r="Z305"/>
      <c r="AA305"/>
      <c r="AB305"/>
      <c r="AC305"/>
      <c r="AD305"/>
      <c r="AE305"/>
      <c r="AF305"/>
      <c r="AG305"/>
      <c r="AH305"/>
      <c r="AI305"/>
      <c r="AJ305"/>
      <c r="AL305"/>
      <c r="AM305"/>
      <c r="AN305"/>
      <c r="AO305"/>
      <c r="AP305"/>
    </row>
    <row r="306" spans="1:42" x14ac:dyDescent="0.2">
      <c r="A306">
        <v>5</v>
      </c>
      <c r="B306" s="33" t="s">
        <v>92</v>
      </c>
      <c r="C306" t="s">
        <v>3</v>
      </c>
      <c r="D306">
        <v>100</v>
      </c>
      <c r="E306">
        <v>200</v>
      </c>
      <c r="F306">
        <v>0</v>
      </c>
      <c r="G306" t="s">
        <v>56</v>
      </c>
      <c r="H306" t="s">
        <v>56</v>
      </c>
      <c r="I306" t="s">
        <v>56</v>
      </c>
      <c r="J306">
        <v>3609.112533</v>
      </c>
      <c r="K306">
        <v>0</v>
      </c>
      <c r="L306">
        <v>0</v>
      </c>
      <c r="M306">
        <v>0</v>
      </c>
      <c r="N306" t="s">
        <v>56</v>
      </c>
      <c r="O306" t="s">
        <v>56</v>
      </c>
      <c r="P306">
        <v>1</v>
      </c>
      <c r="Q306">
        <v>0</v>
      </c>
      <c r="R306">
        <v>1</v>
      </c>
      <c r="S306" t="s">
        <v>56</v>
      </c>
      <c r="T306" t="s">
        <v>56</v>
      </c>
      <c r="U306">
        <v>3560.4517430000001</v>
      </c>
      <c r="V306"/>
      <c r="W306"/>
      <c r="X306"/>
      <c r="Y306"/>
      <c r="Z306"/>
      <c r="AA306"/>
      <c r="AB306"/>
      <c r="AC306"/>
      <c r="AD306"/>
      <c r="AE306"/>
      <c r="AF306"/>
      <c r="AG306"/>
      <c r="AH306"/>
      <c r="AI306"/>
      <c r="AJ306"/>
      <c r="AL306"/>
      <c r="AM306"/>
      <c r="AN306"/>
      <c r="AO306"/>
      <c r="AP306"/>
    </row>
    <row r="307" spans="1:42" x14ac:dyDescent="0.2">
      <c r="A307">
        <v>5</v>
      </c>
      <c r="B307" s="33" t="s">
        <v>92</v>
      </c>
      <c r="C307" t="s">
        <v>4</v>
      </c>
      <c r="D307">
        <v>100</v>
      </c>
      <c r="E307">
        <v>200</v>
      </c>
      <c r="F307">
        <v>0</v>
      </c>
      <c r="G307" t="s">
        <v>56</v>
      </c>
      <c r="H307" t="s">
        <v>56</v>
      </c>
      <c r="I307" t="s">
        <v>56</v>
      </c>
      <c r="J307">
        <v>3630.1298670000001</v>
      </c>
      <c r="K307">
        <v>0</v>
      </c>
      <c r="L307">
        <v>0</v>
      </c>
      <c r="M307">
        <v>0</v>
      </c>
      <c r="N307" t="s">
        <v>56</v>
      </c>
      <c r="O307" t="s">
        <v>56</v>
      </c>
      <c r="P307">
        <v>1</v>
      </c>
      <c r="Q307">
        <v>0</v>
      </c>
      <c r="R307">
        <v>1</v>
      </c>
      <c r="S307" t="s">
        <v>56</v>
      </c>
      <c r="T307" t="s">
        <v>56</v>
      </c>
      <c r="U307">
        <v>3608.0859150000001</v>
      </c>
      <c r="V307"/>
      <c r="W307"/>
      <c r="X307"/>
      <c r="Y307"/>
      <c r="Z307"/>
      <c r="AA307"/>
      <c r="AB307"/>
      <c r="AC307"/>
      <c r="AD307"/>
      <c r="AE307"/>
      <c r="AF307"/>
      <c r="AG307"/>
      <c r="AH307"/>
      <c r="AI307"/>
      <c r="AJ307"/>
      <c r="AL307"/>
      <c r="AM307"/>
      <c r="AN307"/>
      <c r="AO307"/>
      <c r="AP307"/>
    </row>
    <row r="308" spans="1:42" x14ac:dyDescent="0.2">
      <c r="A308">
        <v>5</v>
      </c>
      <c r="B308" s="33" t="s">
        <v>92</v>
      </c>
      <c r="C308" t="s">
        <v>5</v>
      </c>
      <c r="D308">
        <v>100</v>
      </c>
      <c r="E308">
        <v>200</v>
      </c>
      <c r="F308">
        <v>0</v>
      </c>
      <c r="G308" t="s">
        <v>56</v>
      </c>
      <c r="H308" t="s">
        <v>56</v>
      </c>
      <c r="I308" t="s">
        <v>56</v>
      </c>
      <c r="J308">
        <v>3610.9019910000002</v>
      </c>
      <c r="K308">
        <v>0</v>
      </c>
      <c r="L308">
        <v>0</v>
      </c>
      <c r="M308">
        <v>0</v>
      </c>
      <c r="N308" t="s">
        <v>56</v>
      </c>
      <c r="O308" t="s">
        <v>56</v>
      </c>
      <c r="P308">
        <v>1</v>
      </c>
      <c r="Q308">
        <v>0</v>
      </c>
      <c r="R308">
        <v>1</v>
      </c>
      <c r="S308" t="s">
        <v>56</v>
      </c>
      <c r="T308" t="s">
        <v>56</v>
      </c>
      <c r="U308">
        <v>3592.8305249999999</v>
      </c>
      <c r="V308"/>
      <c r="W308"/>
      <c r="X308"/>
      <c r="Y308"/>
      <c r="Z308"/>
      <c r="AA308"/>
      <c r="AB308"/>
      <c r="AC308"/>
      <c r="AD308"/>
      <c r="AE308"/>
      <c r="AF308"/>
      <c r="AG308"/>
      <c r="AH308"/>
      <c r="AI308"/>
      <c r="AJ308"/>
      <c r="AL308"/>
      <c r="AM308"/>
      <c r="AN308"/>
      <c r="AO308"/>
      <c r="AP308"/>
    </row>
    <row r="309" spans="1:42" x14ac:dyDescent="0.2">
      <c r="A309">
        <v>5</v>
      </c>
      <c r="B309" s="33" t="s">
        <v>92</v>
      </c>
      <c r="C309" t="s">
        <v>6</v>
      </c>
      <c r="D309">
        <v>100</v>
      </c>
      <c r="E309">
        <v>200</v>
      </c>
      <c r="F309">
        <v>0</v>
      </c>
      <c r="G309" t="s">
        <v>56</v>
      </c>
      <c r="H309" t="s">
        <v>56</v>
      </c>
      <c r="I309" t="s">
        <v>56</v>
      </c>
      <c r="J309">
        <v>3608.9548669999999</v>
      </c>
      <c r="K309">
        <v>0</v>
      </c>
      <c r="L309">
        <v>0</v>
      </c>
      <c r="M309">
        <v>0</v>
      </c>
      <c r="N309" t="s">
        <v>56</v>
      </c>
      <c r="O309" t="s">
        <v>56</v>
      </c>
      <c r="P309">
        <v>1</v>
      </c>
      <c r="Q309">
        <v>0</v>
      </c>
      <c r="R309">
        <v>1</v>
      </c>
      <c r="S309" t="s">
        <v>56</v>
      </c>
      <c r="T309" t="s">
        <v>56</v>
      </c>
      <c r="U309">
        <v>3595.4704900000002</v>
      </c>
      <c r="V309"/>
      <c r="W309"/>
      <c r="X309"/>
      <c r="Y309"/>
      <c r="Z309"/>
      <c r="AA309"/>
      <c r="AB309"/>
      <c r="AC309"/>
      <c r="AD309"/>
      <c r="AE309"/>
      <c r="AF309"/>
      <c r="AG309"/>
      <c r="AH309"/>
      <c r="AI309"/>
      <c r="AJ309"/>
      <c r="AL309"/>
      <c r="AM309"/>
      <c r="AN309"/>
      <c r="AO309"/>
      <c r="AP309"/>
    </row>
    <row r="310" spans="1:42" x14ac:dyDescent="0.2">
      <c r="A310">
        <v>5</v>
      </c>
      <c r="B310" s="33" t="s">
        <v>92</v>
      </c>
      <c r="C310" t="s">
        <v>7</v>
      </c>
      <c r="D310">
        <v>100</v>
      </c>
      <c r="E310">
        <v>200</v>
      </c>
      <c r="F310">
        <v>0</v>
      </c>
      <c r="G310" t="s">
        <v>56</v>
      </c>
      <c r="H310" t="s">
        <v>56</v>
      </c>
      <c r="I310" t="s">
        <v>56</v>
      </c>
      <c r="J310">
        <v>3601.2890609999999</v>
      </c>
      <c r="K310">
        <v>0</v>
      </c>
      <c r="L310">
        <v>0</v>
      </c>
      <c r="M310">
        <v>0</v>
      </c>
      <c r="N310" t="s">
        <v>56</v>
      </c>
      <c r="O310" t="s">
        <v>56</v>
      </c>
      <c r="P310">
        <v>1</v>
      </c>
      <c r="Q310">
        <v>0</v>
      </c>
      <c r="R310">
        <v>1</v>
      </c>
      <c r="S310" t="s">
        <v>56</v>
      </c>
      <c r="T310" t="s">
        <v>56</v>
      </c>
      <c r="U310">
        <v>3578.882106</v>
      </c>
      <c r="V310"/>
      <c r="W310"/>
      <c r="X310"/>
      <c r="Y310"/>
      <c r="Z310"/>
      <c r="AA310"/>
      <c r="AB310"/>
      <c r="AC310"/>
      <c r="AD310"/>
      <c r="AE310"/>
      <c r="AF310"/>
      <c r="AG310"/>
      <c r="AH310"/>
      <c r="AI310"/>
      <c r="AJ310"/>
      <c r="AL310"/>
      <c r="AM310"/>
      <c r="AN310"/>
      <c r="AO310"/>
      <c r="AP310"/>
    </row>
    <row r="311" spans="1:42" x14ac:dyDescent="0.2">
      <c r="A311">
        <v>5</v>
      </c>
      <c r="B311" s="33" t="s">
        <v>92</v>
      </c>
      <c r="C311" t="s">
        <v>8</v>
      </c>
      <c r="D311">
        <v>100</v>
      </c>
      <c r="E311">
        <v>200</v>
      </c>
      <c r="F311">
        <v>0</v>
      </c>
      <c r="G311" t="s">
        <v>56</v>
      </c>
      <c r="H311" t="s">
        <v>56</v>
      </c>
      <c r="I311" t="s">
        <v>56</v>
      </c>
      <c r="J311">
        <v>3605.3191259999999</v>
      </c>
      <c r="K311">
        <v>0</v>
      </c>
      <c r="L311">
        <v>0</v>
      </c>
      <c r="M311">
        <v>0</v>
      </c>
      <c r="N311" t="s">
        <v>56</v>
      </c>
      <c r="O311" t="s">
        <v>56</v>
      </c>
      <c r="P311">
        <v>1</v>
      </c>
      <c r="Q311">
        <v>0</v>
      </c>
      <c r="R311">
        <v>1</v>
      </c>
      <c r="S311" t="s">
        <v>56</v>
      </c>
      <c r="T311" t="s">
        <v>56</v>
      </c>
      <c r="U311">
        <v>3582.3249900000001</v>
      </c>
      <c r="V311" s="28" t="str">
        <f t="shared" ref="V311:AA311" si="90">IFERROR(AVERAGE(G303:G311),"")</f>
        <v/>
      </c>
      <c r="W311" s="15" t="str">
        <f t="shared" si="90"/>
        <v/>
      </c>
      <c r="X311" s="15" t="str">
        <f t="shared" si="90"/>
        <v/>
      </c>
      <c r="Y311" s="15">
        <f t="shared" si="90"/>
        <v>3610.5595321111109</v>
      </c>
      <c r="Z311" s="15">
        <f t="shared" si="90"/>
        <v>0</v>
      </c>
      <c r="AA311" s="15">
        <f t="shared" si="90"/>
        <v>0</v>
      </c>
      <c r="AB311" s="15">
        <f t="shared" ref="AB311:AG311" si="91">IFERROR(AVERAGE(P303:P311),"")</f>
        <v>1</v>
      </c>
      <c r="AC311" s="15">
        <f t="shared" si="91"/>
        <v>0</v>
      </c>
      <c r="AD311" s="15">
        <f t="shared" si="91"/>
        <v>1</v>
      </c>
      <c r="AE311" s="15" t="str">
        <f t="shared" si="91"/>
        <v/>
      </c>
      <c r="AF311" s="15" t="str">
        <f t="shared" si="91"/>
        <v/>
      </c>
      <c r="AG311" s="15">
        <f t="shared" si="91"/>
        <v>3587.0297876666668</v>
      </c>
      <c r="AH311" s="15" t="str">
        <f>IFERROR(AVERAGE(N303:N311),"")</f>
        <v/>
      </c>
      <c r="AI311" s="15" t="str">
        <f>IFERROR(AVERAGE(O303:O311),"")</f>
        <v/>
      </c>
      <c r="AJ311" s="28">
        <f>IFERROR(AVERAGE(M303:M311),"")</f>
        <v>0</v>
      </c>
      <c r="AK311">
        <f>COUNTA(D303:D311)</f>
        <v>9</v>
      </c>
      <c r="AL311" s="16">
        <f>COUNTIF(M303:M311,"=2")</f>
        <v>0</v>
      </c>
      <c r="AM311" s="16">
        <f>COUNTIF(M303:M311,"=1")</f>
        <v>0</v>
      </c>
      <c r="AN311" s="16">
        <f>COUNTIF(M303:M311,"=0")</f>
        <v>9</v>
      </c>
      <c r="AO311" s="16">
        <f>COUNTIF(M303:M311,"=3")</f>
        <v>0</v>
      </c>
      <c r="AP311" s="16">
        <f>COUNTIF(M303:M311,"=")</f>
        <v>0</v>
      </c>
    </row>
    <row r="312" spans="1:42" x14ac:dyDescent="0.2">
      <c r="A312">
        <v>5</v>
      </c>
      <c r="B312" s="33" t="s">
        <v>93</v>
      </c>
      <c r="C312" t="s">
        <v>9</v>
      </c>
      <c r="D312">
        <v>100</v>
      </c>
      <c r="E312">
        <v>200</v>
      </c>
      <c r="F312">
        <v>0</v>
      </c>
      <c r="G312" t="s">
        <v>56</v>
      </c>
      <c r="H312" t="s">
        <v>56</v>
      </c>
      <c r="I312" t="s">
        <v>56</v>
      </c>
      <c r="J312">
        <v>6.7501360000000004</v>
      </c>
      <c r="K312">
        <v>0</v>
      </c>
      <c r="L312">
        <v>0</v>
      </c>
      <c r="M312">
        <v>3</v>
      </c>
      <c r="N312" t="s">
        <v>56</v>
      </c>
      <c r="O312" t="s">
        <v>56</v>
      </c>
      <c r="P312">
        <v>0</v>
      </c>
      <c r="Q312">
        <v>0</v>
      </c>
      <c r="R312">
        <v>0</v>
      </c>
      <c r="S312" t="s">
        <v>56</v>
      </c>
      <c r="T312" t="s">
        <v>56</v>
      </c>
      <c r="U312">
        <v>0</v>
      </c>
      <c r="V312"/>
      <c r="W312"/>
      <c r="X312"/>
      <c r="Y312"/>
      <c r="Z312"/>
      <c r="AA312"/>
      <c r="AB312"/>
      <c r="AC312"/>
      <c r="AD312"/>
      <c r="AE312"/>
      <c r="AF312"/>
      <c r="AG312"/>
      <c r="AH312"/>
      <c r="AI312"/>
      <c r="AJ312"/>
      <c r="AL312"/>
      <c r="AM312"/>
      <c r="AN312"/>
      <c r="AO312"/>
      <c r="AP312"/>
    </row>
    <row r="313" spans="1:42" x14ac:dyDescent="0.2">
      <c r="A313">
        <v>5</v>
      </c>
      <c r="B313" s="33" t="s">
        <v>93</v>
      </c>
      <c r="C313" t="s">
        <v>10</v>
      </c>
      <c r="D313">
        <v>100</v>
      </c>
      <c r="E313">
        <v>200</v>
      </c>
      <c r="F313">
        <v>0</v>
      </c>
      <c r="G313" t="s">
        <v>56</v>
      </c>
      <c r="H313" t="s">
        <v>56</v>
      </c>
      <c r="I313" t="s">
        <v>56</v>
      </c>
      <c r="J313">
        <v>138.979387</v>
      </c>
      <c r="K313">
        <v>0</v>
      </c>
      <c r="L313">
        <v>10</v>
      </c>
      <c r="M313">
        <v>3</v>
      </c>
      <c r="N313" t="s">
        <v>56</v>
      </c>
      <c r="O313" t="s">
        <v>56</v>
      </c>
      <c r="P313">
        <v>0</v>
      </c>
      <c r="Q313">
        <v>288</v>
      </c>
      <c r="R313">
        <v>0</v>
      </c>
      <c r="S313" t="s">
        <v>56</v>
      </c>
      <c r="T313" t="s">
        <v>56</v>
      </c>
      <c r="U313">
        <v>0</v>
      </c>
      <c r="V313"/>
      <c r="W313"/>
      <c r="X313"/>
      <c r="Y313"/>
      <c r="Z313"/>
      <c r="AA313"/>
      <c r="AB313"/>
      <c r="AC313"/>
      <c r="AD313"/>
      <c r="AE313"/>
      <c r="AF313"/>
      <c r="AG313"/>
      <c r="AH313"/>
      <c r="AI313"/>
      <c r="AJ313"/>
      <c r="AL313"/>
      <c r="AM313"/>
      <c r="AN313"/>
      <c r="AO313"/>
      <c r="AP313"/>
    </row>
    <row r="314" spans="1:42" x14ac:dyDescent="0.2">
      <c r="A314">
        <v>5</v>
      </c>
      <c r="B314" s="33" t="s">
        <v>93</v>
      </c>
      <c r="C314" t="s">
        <v>11</v>
      </c>
      <c r="D314">
        <v>100</v>
      </c>
      <c r="E314">
        <v>200</v>
      </c>
      <c r="F314">
        <v>0</v>
      </c>
      <c r="G314" t="s">
        <v>56</v>
      </c>
      <c r="H314" t="s">
        <v>56</v>
      </c>
      <c r="I314" t="s">
        <v>56</v>
      </c>
      <c r="J314">
        <v>3731.0738430000001</v>
      </c>
      <c r="K314">
        <v>12256</v>
      </c>
      <c r="L314">
        <v>26611</v>
      </c>
      <c r="M314">
        <v>0</v>
      </c>
      <c r="N314" t="s">
        <v>56</v>
      </c>
      <c r="O314" t="s">
        <v>56</v>
      </c>
      <c r="P314">
        <v>0</v>
      </c>
      <c r="Q314">
        <v>42287</v>
      </c>
      <c r="R314">
        <v>0</v>
      </c>
      <c r="S314" t="s">
        <v>56</v>
      </c>
      <c r="T314" t="s">
        <v>56</v>
      </c>
      <c r="U314">
        <v>0</v>
      </c>
      <c r="V314"/>
      <c r="W314"/>
      <c r="X314"/>
      <c r="Y314"/>
      <c r="Z314"/>
      <c r="AA314"/>
      <c r="AB314"/>
      <c r="AC314"/>
      <c r="AD314"/>
      <c r="AE314"/>
      <c r="AF314"/>
      <c r="AG314"/>
      <c r="AH314"/>
      <c r="AI314"/>
      <c r="AJ314"/>
      <c r="AL314"/>
      <c r="AM314"/>
      <c r="AN314"/>
      <c r="AO314"/>
      <c r="AP314"/>
    </row>
    <row r="315" spans="1:42" x14ac:dyDescent="0.2">
      <c r="A315">
        <v>5</v>
      </c>
      <c r="B315" s="33" t="s">
        <v>93</v>
      </c>
      <c r="C315" t="s">
        <v>12</v>
      </c>
      <c r="D315">
        <v>100</v>
      </c>
      <c r="E315">
        <v>200</v>
      </c>
      <c r="F315">
        <v>0</v>
      </c>
      <c r="G315" t="s">
        <v>56</v>
      </c>
      <c r="H315" t="s">
        <v>56</v>
      </c>
      <c r="I315" t="s">
        <v>56</v>
      </c>
      <c r="J315">
        <v>3895.0493839999999</v>
      </c>
      <c r="K315">
        <v>5480</v>
      </c>
      <c r="L315">
        <v>38814</v>
      </c>
      <c r="M315">
        <v>0</v>
      </c>
      <c r="N315" t="s">
        <v>56</v>
      </c>
      <c r="O315" t="s">
        <v>56</v>
      </c>
      <c r="P315">
        <v>0</v>
      </c>
      <c r="Q315">
        <v>55561</v>
      </c>
      <c r="R315">
        <v>0</v>
      </c>
      <c r="S315" t="s">
        <v>56</v>
      </c>
      <c r="T315" t="s">
        <v>56</v>
      </c>
      <c r="U315">
        <v>0</v>
      </c>
      <c r="V315"/>
      <c r="W315"/>
      <c r="X315"/>
      <c r="Y315"/>
      <c r="Z315"/>
      <c r="AA315"/>
      <c r="AB315"/>
      <c r="AC315"/>
      <c r="AD315"/>
      <c r="AE315"/>
      <c r="AF315"/>
      <c r="AG315"/>
      <c r="AH315"/>
      <c r="AI315"/>
      <c r="AJ315"/>
      <c r="AL315"/>
      <c r="AM315"/>
      <c r="AN315"/>
      <c r="AO315"/>
      <c r="AP315"/>
    </row>
    <row r="316" spans="1:42" x14ac:dyDescent="0.2">
      <c r="A316">
        <v>5</v>
      </c>
      <c r="B316" s="33" t="s">
        <v>93</v>
      </c>
      <c r="C316" t="s">
        <v>13</v>
      </c>
      <c r="D316">
        <v>100</v>
      </c>
      <c r="E316">
        <v>200</v>
      </c>
      <c r="F316">
        <v>0</v>
      </c>
      <c r="G316" t="s">
        <v>56</v>
      </c>
      <c r="H316" t="s">
        <v>56</v>
      </c>
      <c r="I316" t="s">
        <v>56</v>
      </c>
      <c r="J316">
        <v>37.167077999999997</v>
      </c>
      <c r="K316">
        <v>0</v>
      </c>
      <c r="L316">
        <v>0</v>
      </c>
      <c r="M316">
        <v>3</v>
      </c>
      <c r="N316" t="s">
        <v>56</v>
      </c>
      <c r="O316" t="s">
        <v>56</v>
      </c>
      <c r="P316">
        <v>0</v>
      </c>
      <c r="Q316">
        <v>0</v>
      </c>
      <c r="R316">
        <v>0</v>
      </c>
      <c r="S316" t="s">
        <v>56</v>
      </c>
      <c r="T316" t="s">
        <v>56</v>
      </c>
      <c r="U316">
        <v>0</v>
      </c>
      <c r="V316"/>
      <c r="W316"/>
      <c r="X316"/>
      <c r="Y316"/>
      <c r="Z316"/>
      <c r="AA316"/>
      <c r="AB316"/>
      <c r="AC316"/>
      <c r="AD316"/>
      <c r="AE316"/>
      <c r="AF316"/>
      <c r="AG316"/>
      <c r="AH316"/>
      <c r="AI316"/>
      <c r="AJ316"/>
      <c r="AL316"/>
      <c r="AM316"/>
      <c r="AN316"/>
      <c r="AO316"/>
      <c r="AP316"/>
    </row>
    <row r="317" spans="1:42" x14ac:dyDescent="0.2">
      <c r="A317">
        <v>5</v>
      </c>
      <c r="B317" s="33" t="s">
        <v>93</v>
      </c>
      <c r="C317" t="s">
        <v>14</v>
      </c>
      <c r="D317">
        <v>100</v>
      </c>
      <c r="E317">
        <v>200</v>
      </c>
      <c r="F317">
        <v>0</v>
      </c>
      <c r="G317" t="s">
        <v>56</v>
      </c>
      <c r="H317" t="s">
        <v>56</v>
      </c>
      <c r="I317" t="s">
        <v>56</v>
      </c>
      <c r="J317">
        <v>3724.998638</v>
      </c>
      <c r="K317">
        <v>10620</v>
      </c>
      <c r="L317">
        <v>31666</v>
      </c>
      <c r="M317">
        <v>0</v>
      </c>
      <c r="N317" t="s">
        <v>56</v>
      </c>
      <c r="O317" t="s">
        <v>56</v>
      </c>
      <c r="P317">
        <v>0</v>
      </c>
      <c r="Q317">
        <v>50230</v>
      </c>
      <c r="R317">
        <v>0</v>
      </c>
      <c r="S317" t="s">
        <v>56</v>
      </c>
      <c r="T317" t="s">
        <v>56</v>
      </c>
      <c r="U317">
        <v>0</v>
      </c>
      <c r="V317"/>
      <c r="W317"/>
      <c r="X317"/>
      <c r="Y317"/>
      <c r="Z317"/>
      <c r="AA317"/>
      <c r="AB317"/>
      <c r="AC317"/>
      <c r="AD317"/>
      <c r="AE317"/>
      <c r="AF317"/>
      <c r="AG317"/>
      <c r="AH317"/>
      <c r="AI317"/>
      <c r="AJ317"/>
      <c r="AL317"/>
      <c r="AM317"/>
      <c r="AN317"/>
      <c r="AO317"/>
      <c r="AP317"/>
    </row>
    <row r="318" spans="1:42" x14ac:dyDescent="0.2">
      <c r="A318">
        <v>5</v>
      </c>
      <c r="B318" s="33" t="s">
        <v>93</v>
      </c>
      <c r="C318" t="s">
        <v>15</v>
      </c>
      <c r="D318">
        <v>100</v>
      </c>
      <c r="E318">
        <v>200</v>
      </c>
      <c r="F318">
        <v>0</v>
      </c>
      <c r="G318" t="s">
        <v>56</v>
      </c>
      <c r="H318" t="s">
        <v>56</v>
      </c>
      <c r="I318" t="s">
        <v>56</v>
      </c>
      <c r="J318">
        <v>3809.6148539999999</v>
      </c>
      <c r="K318">
        <v>6367</v>
      </c>
      <c r="L318">
        <v>35755</v>
      </c>
      <c r="M318">
        <v>0</v>
      </c>
      <c r="N318" t="s">
        <v>56</v>
      </c>
      <c r="O318" t="s">
        <v>56</v>
      </c>
      <c r="P318">
        <v>0</v>
      </c>
      <c r="Q318">
        <v>51243</v>
      </c>
      <c r="R318">
        <v>0</v>
      </c>
      <c r="S318" t="s">
        <v>56</v>
      </c>
      <c r="T318" t="s">
        <v>56</v>
      </c>
      <c r="U318">
        <v>0</v>
      </c>
      <c r="V318"/>
      <c r="W318"/>
      <c r="X318"/>
      <c r="Y318"/>
      <c r="Z318"/>
      <c r="AA318"/>
      <c r="AB318"/>
      <c r="AC318"/>
      <c r="AD318"/>
      <c r="AE318"/>
      <c r="AF318"/>
      <c r="AG318"/>
      <c r="AH318"/>
      <c r="AI318"/>
      <c r="AJ318"/>
      <c r="AL318"/>
      <c r="AM318"/>
      <c r="AN318"/>
      <c r="AO318"/>
      <c r="AP318"/>
    </row>
    <row r="319" spans="1:42" x14ac:dyDescent="0.2">
      <c r="A319">
        <v>5</v>
      </c>
      <c r="B319" s="33" t="s">
        <v>93</v>
      </c>
      <c r="C319" t="s">
        <v>16</v>
      </c>
      <c r="D319">
        <v>100</v>
      </c>
      <c r="E319">
        <v>200</v>
      </c>
      <c r="F319">
        <v>0</v>
      </c>
      <c r="G319" t="s">
        <v>56</v>
      </c>
      <c r="H319" t="s">
        <v>56</v>
      </c>
      <c r="I319" t="s">
        <v>56</v>
      </c>
      <c r="J319">
        <v>3921.5798490000002</v>
      </c>
      <c r="K319">
        <v>5253</v>
      </c>
      <c r="L319">
        <v>40146</v>
      </c>
      <c r="M319">
        <v>0</v>
      </c>
      <c r="N319" t="s">
        <v>56</v>
      </c>
      <c r="O319" t="s">
        <v>56</v>
      </c>
      <c r="P319">
        <v>0</v>
      </c>
      <c r="Q319">
        <v>59785</v>
      </c>
      <c r="R319">
        <v>0</v>
      </c>
      <c r="S319" t="s">
        <v>56</v>
      </c>
      <c r="T319" t="s">
        <v>56</v>
      </c>
      <c r="U319">
        <v>0</v>
      </c>
      <c r="V319"/>
      <c r="W319"/>
      <c r="X319"/>
      <c r="Y319"/>
      <c r="Z319"/>
      <c r="AA319"/>
      <c r="AB319"/>
      <c r="AC319"/>
      <c r="AD319"/>
      <c r="AE319"/>
      <c r="AF319"/>
      <c r="AG319"/>
      <c r="AH319"/>
      <c r="AI319"/>
      <c r="AJ319"/>
      <c r="AL319"/>
      <c r="AM319"/>
      <c r="AN319"/>
      <c r="AO319"/>
      <c r="AP319"/>
    </row>
    <row r="320" spans="1:42" x14ac:dyDescent="0.2">
      <c r="A320">
        <v>5</v>
      </c>
      <c r="B320" s="33" t="s">
        <v>93</v>
      </c>
      <c r="C320" t="s">
        <v>17</v>
      </c>
      <c r="D320">
        <v>100</v>
      </c>
      <c r="E320">
        <v>200</v>
      </c>
      <c r="F320">
        <v>0</v>
      </c>
      <c r="G320" t="s">
        <v>56</v>
      </c>
      <c r="H320" t="s">
        <v>56</v>
      </c>
      <c r="I320" t="s">
        <v>56</v>
      </c>
      <c r="J320">
        <v>3711.655557</v>
      </c>
      <c r="K320">
        <v>10054</v>
      </c>
      <c r="L320">
        <v>32017</v>
      </c>
      <c r="M320">
        <v>0</v>
      </c>
      <c r="N320" t="s">
        <v>56</v>
      </c>
      <c r="O320" t="s">
        <v>56</v>
      </c>
      <c r="P320">
        <v>0</v>
      </c>
      <c r="Q320">
        <v>51511</v>
      </c>
      <c r="R320">
        <v>0</v>
      </c>
      <c r="S320" t="s">
        <v>56</v>
      </c>
      <c r="T320" t="s">
        <v>56</v>
      </c>
      <c r="U320">
        <v>0</v>
      </c>
      <c r="V320"/>
      <c r="W320"/>
      <c r="X320"/>
      <c r="Y320"/>
      <c r="Z320"/>
      <c r="AA320"/>
      <c r="AB320"/>
      <c r="AC320"/>
      <c r="AD320"/>
      <c r="AE320"/>
      <c r="AF320"/>
      <c r="AG320"/>
      <c r="AH320"/>
      <c r="AI320"/>
      <c r="AJ320"/>
      <c r="AL320"/>
      <c r="AM320"/>
      <c r="AN320"/>
      <c r="AO320"/>
      <c r="AP320"/>
    </row>
    <row r="321" spans="1:42" x14ac:dyDescent="0.2">
      <c r="A321">
        <v>5</v>
      </c>
      <c r="B321" s="33" t="s">
        <v>93</v>
      </c>
      <c r="C321" t="s">
        <v>18</v>
      </c>
      <c r="D321">
        <v>100</v>
      </c>
      <c r="E321">
        <v>200</v>
      </c>
      <c r="F321">
        <v>0</v>
      </c>
      <c r="G321" t="s">
        <v>56</v>
      </c>
      <c r="H321" t="s">
        <v>56</v>
      </c>
      <c r="I321" t="s">
        <v>56</v>
      </c>
      <c r="J321">
        <v>3801.9038099999998</v>
      </c>
      <c r="K321">
        <v>6311</v>
      </c>
      <c r="L321">
        <v>37873</v>
      </c>
      <c r="M321">
        <v>0</v>
      </c>
      <c r="N321" t="s">
        <v>56</v>
      </c>
      <c r="O321" t="s">
        <v>56</v>
      </c>
      <c r="P321">
        <v>0</v>
      </c>
      <c r="Q321">
        <v>53514</v>
      </c>
      <c r="R321">
        <v>0</v>
      </c>
      <c r="S321" t="s">
        <v>56</v>
      </c>
      <c r="T321" t="s">
        <v>56</v>
      </c>
      <c r="U321">
        <v>0</v>
      </c>
      <c r="V321"/>
      <c r="W321"/>
      <c r="X321"/>
      <c r="Y321"/>
      <c r="Z321"/>
      <c r="AA321"/>
      <c r="AB321"/>
      <c r="AC321"/>
      <c r="AD321"/>
      <c r="AE321"/>
      <c r="AF321"/>
      <c r="AG321"/>
      <c r="AH321"/>
      <c r="AI321"/>
      <c r="AJ321"/>
      <c r="AL321"/>
      <c r="AM321"/>
      <c r="AN321"/>
      <c r="AO321"/>
      <c r="AP321"/>
    </row>
    <row r="322" spans="1:42" x14ac:dyDescent="0.2">
      <c r="A322">
        <v>5</v>
      </c>
      <c r="B322" s="33" t="s">
        <v>93</v>
      </c>
      <c r="C322" t="s">
        <v>19</v>
      </c>
      <c r="D322">
        <v>100</v>
      </c>
      <c r="E322">
        <v>200</v>
      </c>
      <c r="F322">
        <v>0</v>
      </c>
      <c r="G322" t="s">
        <v>56</v>
      </c>
      <c r="H322" t="s">
        <v>56</v>
      </c>
      <c r="I322" t="s">
        <v>56</v>
      </c>
      <c r="J322">
        <v>3832.5550079999998</v>
      </c>
      <c r="K322">
        <v>5756</v>
      </c>
      <c r="L322">
        <v>41283</v>
      </c>
      <c r="M322">
        <v>0</v>
      </c>
      <c r="N322" t="s">
        <v>56</v>
      </c>
      <c r="O322" t="s">
        <v>56</v>
      </c>
      <c r="P322">
        <v>0</v>
      </c>
      <c r="Q322">
        <v>58909</v>
      </c>
      <c r="R322">
        <v>0</v>
      </c>
      <c r="S322" t="s">
        <v>56</v>
      </c>
      <c r="T322" t="s">
        <v>56</v>
      </c>
      <c r="U322">
        <v>0</v>
      </c>
      <c r="V322"/>
      <c r="W322"/>
      <c r="X322"/>
      <c r="Y322"/>
      <c r="Z322"/>
      <c r="AA322"/>
      <c r="AB322"/>
      <c r="AC322"/>
      <c r="AD322"/>
      <c r="AE322"/>
      <c r="AF322"/>
      <c r="AG322"/>
      <c r="AH322"/>
      <c r="AI322"/>
      <c r="AJ322"/>
      <c r="AL322"/>
      <c r="AM322"/>
      <c r="AN322"/>
      <c r="AO322"/>
      <c r="AP322"/>
    </row>
    <row r="323" spans="1:42" x14ac:dyDescent="0.2">
      <c r="A323">
        <v>5</v>
      </c>
      <c r="B323" s="33" t="s">
        <v>93</v>
      </c>
      <c r="C323" t="s">
        <v>20</v>
      </c>
      <c r="D323">
        <v>100</v>
      </c>
      <c r="E323">
        <v>200</v>
      </c>
      <c r="F323">
        <v>0</v>
      </c>
      <c r="G323" t="s">
        <v>56</v>
      </c>
      <c r="H323" t="s">
        <v>56</v>
      </c>
      <c r="I323" t="s">
        <v>56</v>
      </c>
      <c r="J323">
        <v>3846.2135280000002</v>
      </c>
      <c r="K323">
        <v>4688</v>
      </c>
      <c r="L323">
        <v>31196</v>
      </c>
      <c r="M323">
        <v>0</v>
      </c>
      <c r="N323" t="s">
        <v>56</v>
      </c>
      <c r="O323" t="s">
        <v>56</v>
      </c>
      <c r="P323">
        <v>0</v>
      </c>
      <c r="Q323">
        <v>47214</v>
      </c>
      <c r="R323">
        <v>0</v>
      </c>
      <c r="S323" t="s">
        <v>56</v>
      </c>
      <c r="T323" t="s">
        <v>56</v>
      </c>
      <c r="U323">
        <v>0</v>
      </c>
      <c r="V323" s="28" t="str">
        <f t="shared" ref="V323:AA323" si="92">IFERROR(AVERAGE(G312:G323),"")</f>
        <v/>
      </c>
      <c r="W323" s="15" t="str">
        <f t="shared" si="92"/>
        <v/>
      </c>
      <c r="X323" s="15" t="str">
        <f t="shared" si="92"/>
        <v/>
      </c>
      <c r="Y323" s="15">
        <f t="shared" si="92"/>
        <v>2871.4617560000002</v>
      </c>
      <c r="Z323" s="15">
        <f t="shared" si="92"/>
        <v>5565.416666666667</v>
      </c>
      <c r="AA323" s="15">
        <f t="shared" si="92"/>
        <v>26280.916666666668</v>
      </c>
      <c r="AB323" s="15">
        <f t="shared" ref="AB323:AG323" si="93">IFERROR(AVERAGE(P312:P323),"")</f>
        <v>0</v>
      </c>
      <c r="AC323" s="15">
        <f t="shared" si="93"/>
        <v>39211.833333333336</v>
      </c>
      <c r="AD323" s="15">
        <f t="shared" si="93"/>
        <v>0</v>
      </c>
      <c r="AE323" s="15" t="str">
        <f t="shared" si="93"/>
        <v/>
      </c>
      <c r="AF323" s="15" t="str">
        <f t="shared" si="93"/>
        <v/>
      </c>
      <c r="AG323" s="15">
        <f t="shared" si="93"/>
        <v>0</v>
      </c>
      <c r="AH323" s="15" t="str">
        <f>IFERROR(AVERAGE(N312:N323),"")</f>
        <v/>
      </c>
      <c r="AI323" s="15" t="str">
        <f>IFERROR(AVERAGE(O312:O323),"")</f>
        <v/>
      </c>
      <c r="AJ323" s="28">
        <f>AVERAGE(M312:M323)</f>
        <v>0.75</v>
      </c>
      <c r="AK323">
        <f>COUNTA(D312:D323)</f>
        <v>12</v>
      </c>
      <c r="AL323" s="16">
        <f>COUNTIF(M312:M323,"=2")</f>
        <v>0</v>
      </c>
      <c r="AM323" s="16">
        <f>COUNTIF(M312:M323,"=1")</f>
        <v>0</v>
      </c>
      <c r="AN323" s="16">
        <f>COUNTIF(M312:M323,"=0")</f>
        <v>9</v>
      </c>
      <c r="AO323" s="16">
        <f>COUNTIF(M312:M323,"=3")</f>
        <v>3</v>
      </c>
      <c r="AP323" s="16">
        <f>COUNTIF(M312:M323,"=")</f>
        <v>0</v>
      </c>
    </row>
    <row r="324" spans="1:42" x14ac:dyDescent="0.2">
      <c r="A324">
        <v>5</v>
      </c>
      <c r="B324" s="33" t="s">
        <v>94</v>
      </c>
      <c r="C324" t="s">
        <v>21</v>
      </c>
      <c r="D324">
        <v>100</v>
      </c>
      <c r="E324">
        <v>200</v>
      </c>
      <c r="F324">
        <v>0</v>
      </c>
      <c r="G324" t="s">
        <v>56</v>
      </c>
      <c r="H324" t="s">
        <v>56</v>
      </c>
      <c r="I324" t="s">
        <v>56</v>
      </c>
      <c r="J324">
        <v>38.215170000000001</v>
      </c>
      <c r="K324">
        <v>0</v>
      </c>
      <c r="L324">
        <v>0</v>
      </c>
      <c r="M324">
        <v>3</v>
      </c>
      <c r="N324" t="s">
        <v>56</v>
      </c>
      <c r="O324" t="s">
        <v>56</v>
      </c>
      <c r="P324">
        <v>0</v>
      </c>
      <c r="Q324">
        <v>0</v>
      </c>
      <c r="R324">
        <v>0</v>
      </c>
      <c r="S324" t="s">
        <v>56</v>
      </c>
      <c r="T324" t="s">
        <v>56</v>
      </c>
      <c r="U324">
        <v>0</v>
      </c>
      <c r="V324"/>
      <c r="W324"/>
      <c r="X324"/>
      <c r="Y324"/>
      <c r="Z324"/>
      <c r="AA324"/>
      <c r="AB324"/>
      <c r="AC324"/>
      <c r="AD324"/>
      <c r="AE324"/>
      <c r="AF324"/>
      <c r="AG324"/>
      <c r="AH324"/>
      <c r="AI324"/>
      <c r="AJ324"/>
      <c r="AL324"/>
      <c r="AM324"/>
      <c r="AN324"/>
      <c r="AO324"/>
      <c r="AP324"/>
    </row>
    <row r="325" spans="1:42" x14ac:dyDescent="0.2">
      <c r="A325">
        <v>5</v>
      </c>
      <c r="B325" s="33" t="s">
        <v>94</v>
      </c>
      <c r="C325" t="s">
        <v>22</v>
      </c>
      <c r="D325">
        <v>100</v>
      </c>
      <c r="E325">
        <v>200</v>
      </c>
      <c r="F325">
        <v>0</v>
      </c>
      <c r="G325" t="s">
        <v>56</v>
      </c>
      <c r="H325" t="s">
        <v>56</v>
      </c>
      <c r="I325" t="s">
        <v>56</v>
      </c>
      <c r="J325">
        <v>3607.2887479999999</v>
      </c>
      <c r="K325">
        <v>46528</v>
      </c>
      <c r="L325">
        <v>6951</v>
      </c>
      <c r="M325">
        <v>0</v>
      </c>
      <c r="N325" t="s">
        <v>56</v>
      </c>
      <c r="O325" t="s">
        <v>56</v>
      </c>
      <c r="P325">
        <v>0</v>
      </c>
      <c r="Q325">
        <v>18177</v>
      </c>
      <c r="R325">
        <v>0</v>
      </c>
      <c r="S325" t="s">
        <v>56</v>
      </c>
      <c r="T325" t="s">
        <v>56</v>
      </c>
      <c r="U325">
        <v>0</v>
      </c>
      <c r="V325"/>
      <c r="W325"/>
      <c r="X325"/>
      <c r="Y325"/>
      <c r="Z325"/>
      <c r="AA325"/>
      <c r="AB325"/>
      <c r="AC325"/>
      <c r="AD325"/>
      <c r="AE325"/>
      <c r="AF325"/>
      <c r="AG325"/>
      <c r="AH325"/>
      <c r="AI325"/>
      <c r="AJ325"/>
      <c r="AL325"/>
      <c r="AM325"/>
      <c r="AN325"/>
      <c r="AO325"/>
      <c r="AP325"/>
    </row>
    <row r="326" spans="1:42" x14ac:dyDescent="0.2">
      <c r="A326">
        <v>5</v>
      </c>
      <c r="B326" s="33" t="s">
        <v>94</v>
      </c>
      <c r="C326" t="s">
        <v>23</v>
      </c>
      <c r="D326">
        <v>100</v>
      </c>
      <c r="E326">
        <v>200</v>
      </c>
      <c r="F326">
        <v>0</v>
      </c>
      <c r="G326" t="s">
        <v>56</v>
      </c>
      <c r="H326" t="s">
        <v>56</v>
      </c>
      <c r="I326" t="s">
        <v>56</v>
      </c>
      <c r="J326">
        <v>3659.6989709999998</v>
      </c>
      <c r="K326">
        <v>9983</v>
      </c>
      <c r="L326">
        <v>21990</v>
      </c>
      <c r="M326">
        <v>0</v>
      </c>
      <c r="N326" t="s">
        <v>56</v>
      </c>
      <c r="O326" t="s">
        <v>56</v>
      </c>
      <c r="P326">
        <v>0</v>
      </c>
      <c r="Q326">
        <v>43691</v>
      </c>
      <c r="R326">
        <v>0</v>
      </c>
      <c r="S326" t="s">
        <v>56</v>
      </c>
      <c r="T326" t="s">
        <v>56</v>
      </c>
      <c r="U326">
        <v>0</v>
      </c>
      <c r="V326"/>
      <c r="W326"/>
      <c r="X326"/>
      <c r="Y326"/>
      <c r="Z326"/>
      <c r="AA326"/>
      <c r="AB326"/>
      <c r="AC326"/>
      <c r="AD326"/>
      <c r="AE326"/>
      <c r="AF326"/>
      <c r="AG326"/>
      <c r="AH326"/>
      <c r="AI326"/>
      <c r="AJ326"/>
      <c r="AL326"/>
      <c r="AM326"/>
      <c r="AN326"/>
      <c r="AO326"/>
      <c r="AP326"/>
    </row>
    <row r="327" spans="1:42" x14ac:dyDescent="0.2">
      <c r="A327">
        <v>5</v>
      </c>
      <c r="B327" s="33" t="s">
        <v>94</v>
      </c>
      <c r="C327" t="s">
        <v>24</v>
      </c>
      <c r="D327">
        <v>100</v>
      </c>
      <c r="E327">
        <v>200</v>
      </c>
      <c r="F327">
        <v>0</v>
      </c>
      <c r="G327" t="s">
        <v>56</v>
      </c>
      <c r="H327" t="s">
        <v>56</v>
      </c>
      <c r="I327" t="s">
        <v>56</v>
      </c>
      <c r="J327">
        <v>3755.8771660000002</v>
      </c>
      <c r="K327">
        <v>4682</v>
      </c>
      <c r="L327">
        <v>29179</v>
      </c>
      <c r="M327">
        <v>0</v>
      </c>
      <c r="N327" t="s">
        <v>56</v>
      </c>
      <c r="O327" t="s">
        <v>56</v>
      </c>
      <c r="P327">
        <v>0</v>
      </c>
      <c r="Q327">
        <v>48821</v>
      </c>
      <c r="R327">
        <v>0</v>
      </c>
      <c r="S327" t="s">
        <v>56</v>
      </c>
      <c r="T327" t="s">
        <v>56</v>
      </c>
      <c r="U327">
        <v>0</v>
      </c>
      <c r="V327"/>
      <c r="W327"/>
      <c r="X327"/>
      <c r="Y327"/>
      <c r="Z327"/>
      <c r="AA327"/>
      <c r="AB327"/>
      <c r="AC327"/>
      <c r="AD327"/>
      <c r="AE327"/>
      <c r="AF327"/>
      <c r="AG327"/>
      <c r="AH327"/>
      <c r="AI327"/>
      <c r="AJ327"/>
      <c r="AL327"/>
      <c r="AM327"/>
      <c r="AN327"/>
      <c r="AO327"/>
      <c r="AP327"/>
    </row>
    <row r="328" spans="1:42" x14ac:dyDescent="0.2">
      <c r="A328">
        <v>5</v>
      </c>
      <c r="B328" s="33" t="s">
        <v>94</v>
      </c>
      <c r="C328" t="s">
        <v>25</v>
      </c>
      <c r="D328">
        <v>100</v>
      </c>
      <c r="E328">
        <v>200</v>
      </c>
      <c r="F328">
        <v>0</v>
      </c>
      <c r="G328" t="s">
        <v>56</v>
      </c>
      <c r="H328" t="s">
        <v>56</v>
      </c>
      <c r="I328" t="s">
        <v>56</v>
      </c>
      <c r="J328">
        <v>3604.858397</v>
      </c>
      <c r="K328">
        <v>44326</v>
      </c>
      <c r="L328">
        <v>2257</v>
      </c>
      <c r="M328">
        <v>0</v>
      </c>
      <c r="N328" t="s">
        <v>56</v>
      </c>
      <c r="O328" t="s">
        <v>56</v>
      </c>
      <c r="P328">
        <v>0</v>
      </c>
      <c r="Q328">
        <v>10815</v>
      </c>
      <c r="R328">
        <v>0</v>
      </c>
      <c r="S328" t="s">
        <v>56</v>
      </c>
      <c r="T328" t="s">
        <v>56</v>
      </c>
      <c r="U328">
        <v>0</v>
      </c>
      <c r="V328"/>
      <c r="W328"/>
      <c r="X328"/>
      <c r="Y328"/>
      <c r="Z328"/>
      <c r="AA328"/>
      <c r="AB328"/>
      <c r="AC328"/>
      <c r="AD328"/>
      <c r="AE328"/>
      <c r="AF328"/>
      <c r="AG328"/>
      <c r="AH328"/>
      <c r="AI328"/>
      <c r="AJ328"/>
      <c r="AL328"/>
      <c r="AM328"/>
      <c r="AN328"/>
      <c r="AO328"/>
      <c r="AP328"/>
    </row>
    <row r="329" spans="1:42" x14ac:dyDescent="0.2">
      <c r="A329">
        <v>5</v>
      </c>
      <c r="B329" s="33" t="s">
        <v>94</v>
      </c>
      <c r="C329" t="s">
        <v>26</v>
      </c>
      <c r="D329">
        <v>100</v>
      </c>
      <c r="E329">
        <v>200</v>
      </c>
      <c r="F329">
        <v>0</v>
      </c>
      <c r="G329" t="s">
        <v>56</v>
      </c>
      <c r="H329" t="s">
        <v>56</v>
      </c>
      <c r="I329" t="s">
        <v>56</v>
      </c>
      <c r="J329">
        <v>3613.7428209999998</v>
      </c>
      <c r="K329">
        <v>21133</v>
      </c>
      <c r="L329">
        <v>18143</v>
      </c>
      <c r="M329">
        <v>0</v>
      </c>
      <c r="N329" t="s">
        <v>56</v>
      </c>
      <c r="O329" t="s">
        <v>56</v>
      </c>
      <c r="P329">
        <v>0</v>
      </c>
      <c r="Q329">
        <v>36772</v>
      </c>
      <c r="R329">
        <v>0</v>
      </c>
      <c r="S329" t="s">
        <v>56</v>
      </c>
      <c r="T329" t="s">
        <v>56</v>
      </c>
      <c r="U329">
        <v>0</v>
      </c>
      <c r="V329"/>
      <c r="W329"/>
      <c r="X329"/>
      <c r="Y329"/>
      <c r="Z329"/>
      <c r="AA329"/>
      <c r="AB329"/>
      <c r="AC329"/>
      <c r="AD329"/>
      <c r="AE329"/>
      <c r="AF329"/>
      <c r="AG329"/>
      <c r="AH329"/>
      <c r="AI329"/>
      <c r="AJ329"/>
      <c r="AL329"/>
      <c r="AM329"/>
      <c r="AN329"/>
      <c r="AO329"/>
      <c r="AP329"/>
    </row>
    <row r="330" spans="1:42" x14ac:dyDescent="0.2">
      <c r="A330">
        <v>5</v>
      </c>
      <c r="B330" s="33" t="s">
        <v>94</v>
      </c>
      <c r="C330" t="s">
        <v>27</v>
      </c>
      <c r="D330">
        <v>100</v>
      </c>
      <c r="E330">
        <v>200</v>
      </c>
      <c r="F330">
        <v>0</v>
      </c>
      <c r="G330" t="s">
        <v>56</v>
      </c>
      <c r="H330" t="s">
        <v>56</v>
      </c>
      <c r="I330" t="s">
        <v>56</v>
      </c>
      <c r="J330">
        <v>3687.5369700000001</v>
      </c>
      <c r="K330">
        <v>5443</v>
      </c>
      <c r="L330">
        <v>28936</v>
      </c>
      <c r="M330">
        <v>0</v>
      </c>
      <c r="N330" t="s">
        <v>56</v>
      </c>
      <c r="O330" t="s">
        <v>56</v>
      </c>
      <c r="P330">
        <v>0</v>
      </c>
      <c r="Q330">
        <v>46888</v>
      </c>
      <c r="R330">
        <v>0</v>
      </c>
      <c r="S330" t="s">
        <v>56</v>
      </c>
      <c r="T330" t="s">
        <v>56</v>
      </c>
      <c r="U330">
        <v>0</v>
      </c>
      <c r="V330"/>
      <c r="W330"/>
      <c r="X330"/>
      <c r="Y330"/>
      <c r="Z330"/>
      <c r="AA330"/>
      <c r="AB330"/>
      <c r="AC330"/>
      <c r="AD330"/>
      <c r="AE330"/>
      <c r="AF330"/>
      <c r="AG330"/>
      <c r="AH330"/>
      <c r="AI330"/>
      <c r="AJ330"/>
      <c r="AL330"/>
      <c r="AM330"/>
      <c r="AN330"/>
      <c r="AO330"/>
      <c r="AP330"/>
    </row>
    <row r="331" spans="1:42" x14ac:dyDescent="0.2">
      <c r="A331">
        <v>5</v>
      </c>
      <c r="B331" s="33" t="s">
        <v>94</v>
      </c>
      <c r="C331" t="s">
        <v>28</v>
      </c>
      <c r="D331">
        <v>100</v>
      </c>
      <c r="E331">
        <v>200</v>
      </c>
      <c r="F331">
        <v>0</v>
      </c>
      <c r="G331" t="s">
        <v>56</v>
      </c>
      <c r="H331" t="s">
        <v>56</v>
      </c>
      <c r="I331" t="s">
        <v>56</v>
      </c>
      <c r="J331">
        <v>3720.2642129999999</v>
      </c>
      <c r="K331">
        <v>4069</v>
      </c>
      <c r="L331">
        <v>25238</v>
      </c>
      <c r="M331">
        <v>0</v>
      </c>
      <c r="N331" t="s">
        <v>56</v>
      </c>
      <c r="O331" t="s">
        <v>56</v>
      </c>
      <c r="P331">
        <v>0</v>
      </c>
      <c r="Q331">
        <v>42547</v>
      </c>
      <c r="R331">
        <v>0</v>
      </c>
      <c r="S331" t="s">
        <v>56</v>
      </c>
      <c r="T331" t="s">
        <v>56</v>
      </c>
      <c r="U331">
        <v>0</v>
      </c>
      <c r="V331" s="28" t="str">
        <f t="shared" ref="V331:AA331" si="94">IFERROR(AVERAGE(G324:G331),"")</f>
        <v/>
      </c>
      <c r="W331" s="15" t="str">
        <f t="shared" si="94"/>
        <v/>
      </c>
      <c r="X331" s="15" t="str">
        <f t="shared" si="94"/>
        <v/>
      </c>
      <c r="Y331" s="15">
        <f t="shared" si="94"/>
        <v>3210.9353070000002</v>
      </c>
      <c r="Z331" s="15">
        <f t="shared" si="94"/>
        <v>17020.5</v>
      </c>
      <c r="AA331" s="15">
        <f t="shared" si="94"/>
        <v>16586.75</v>
      </c>
      <c r="AB331" s="15">
        <f t="shared" ref="AB331:AG331" si="95">IFERROR(AVERAGE(P324:P331),"")</f>
        <v>0</v>
      </c>
      <c r="AC331" s="15">
        <f t="shared" si="95"/>
        <v>30963.875</v>
      </c>
      <c r="AD331" s="15">
        <f t="shared" si="95"/>
        <v>0</v>
      </c>
      <c r="AE331" s="15" t="str">
        <f t="shared" si="95"/>
        <v/>
      </c>
      <c r="AF331" s="15" t="str">
        <f t="shared" si="95"/>
        <v/>
      </c>
      <c r="AG331" s="15">
        <f t="shared" si="95"/>
        <v>0</v>
      </c>
      <c r="AH331" s="15" t="str">
        <f>IFERROR(AVERAGE(N324:N331),"")</f>
        <v/>
      </c>
      <c r="AI331" s="15" t="str">
        <f>IFERROR(AVERAGE(O324:O331),"")</f>
        <v/>
      </c>
      <c r="AJ331" s="28">
        <f>AVERAGE(M324:M331)</f>
        <v>0.375</v>
      </c>
      <c r="AK331">
        <f>COUNTA(D324:D331)</f>
        <v>8</v>
      </c>
      <c r="AL331" s="16">
        <f>COUNTIF(M324:M331,"=2")</f>
        <v>0</v>
      </c>
      <c r="AM331" s="16">
        <f>COUNTIF(M324:M331,"=1")</f>
        <v>0</v>
      </c>
      <c r="AN331" s="16">
        <f>COUNTIF(M324:M331,"=0")</f>
        <v>7</v>
      </c>
      <c r="AO331" s="16">
        <f>COUNTIF(M324:M331,"=3")</f>
        <v>1</v>
      </c>
      <c r="AP331" s="16">
        <f>COUNTIF(M324:M331,"=")</f>
        <v>0</v>
      </c>
    </row>
    <row r="332" spans="1:42" x14ac:dyDescent="0.2">
      <c r="A332">
        <v>5</v>
      </c>
      <c r="B332" s="33" t="s">
        <v>95</v>
      </c>
      <c r="C332" t="s">
        <v>29</v>
      </c>
      <c r="D332">
        <v>100</v>
      </c>
      <c r="E332">
        <v>700</v>
      </c>
      <c r="F332">
        <v>0</v>
      </c>
      <c r="G332">
        <v>5891</v>
      </c>
      <c r="H332">
        <v>5891</v>
      </c>
      <c r="I332">
        <v>0</v>
      </c>
      <c r="J332">
        <v>8.5543980000000008</v>
      </c>
      <c r="K332">
        <v>0</v>
      </c>
      <c r="L332">
        <v>0</v>
      </c>
      <c r="M332">
        <v>2</v>
      </c>
      <c r="N332">
        <v>3</v>
      </c>
      <c r="O332">
        <v>3</v>
      </c>
      <c r="P332">
        <v>2</v>
      </c>
      <c r="Q332">
        <v>0</v>
      </c>
      <c r="R332">
        <v>0</v>
      </c>
      <c r="S332">
        <v>8.5426190000000002</v>
      </c>
      <c r="T332">
        <v>8.5428010000000008</v>
      </c>
      <c r="U332">
        <v>3.3785729999999998</v>
      </c>
      <c r="V332"/>
      <c r="W332"/>
      <c r="X332"/>
      <c r="Y332"/>
      <c r="Z332"/>
      <c r="AA332"/>
      <c r="AB332"/>
      <c r="AC332"/>
      <c r="AD332"/>
      <c r="AE332"/>
      <c r="AF332"/>
      <c r="AG332"/>
      <c r="AH332"/>
      <c r="AI332"/>
      <c r="AJ332"/>
      <c r="AL332"/>
      <c r="AM332"/>
      <c r="AN332"/>
      <c r="AO332"/>
      <c r="AP332"/>
    </row>
    <row r="333" spans="1:42" x14ac:dyDescent="0.2">
      <c r="A333">
        <v>5</v>
      </c>
      <c r="B333" s="33" t="s">
        <v>95</v>
      </c>
      <c r="C333" t="s">
        <v>30</v>
      </c>
      <c r="D333">
        <v>100</v>
      </c>
      <c r="E333">
        <v>700</v>
      </c>
      <c r="F333">
        <v>0</v>
      </c>
      <c r="G333">
        <v>5891</v>
      </c>
      <c r="H333">
        <v>5891</v>
      </c>
      <c r="I333">
        <v>0</v>
      </c>
      <c r="J333">
        <v>20.944420000000001</v>
      </c>
      <c r="K333">
        <v>0</v>
      </c>
      <c r="L333">
        <v>5</v>
      </c>
      <c r="M333">
        <v>2</v>
      </c>
      <c r="N333">
        <v>3</v>
      </c>
      <c r="O333">
        <v>3</v>
      </c>
      <c r="P333">
        <v>10</v>
      </c>
      <c r="Q333">
        <v>8</v>
      </c>
      <c r="R333">
        <v>1</v>
      </c>
      <c r="S333">
        <v>20.896404</v>
      </c>
      <c r="T333">
        <v>20.896692999999999</v>
      </c>
      <c r="U333">
        <v>9.9427889999999994</v>
      </c>
      <c r="V333"/>
      <c r="W333"/>
      <c r="X333"/>
      <c r="Y333"/>
      <c r="Z333"/>
      <c r="AA333"/>
      <c r="AB333"/>
      <c r="AC333"/>
      <c r="AD333"/>
      <c r="AE333"/>
      <c r="AF333"/>
      <c r="AG333"/>
      <c r="AH333"/>
      <c r="AI333"/>
      <c r="AJ333"/>
      <c r="AL333"/>
      <c r="AM333"/>
      <c r="AN333"/>
      <c r="AO333"/>
      <c r="AP333"/>
    </row>
    <row r="334" spans="1:42" x14ac:dyDescent="0.2">
      <c r="A334">
        <v>5</v>
      </c>
      <c r="B334" s="33" t="s">
        <v>95</v>
      </c>
      <c r="C334" t="s">
        <v>31</v>
      </c>
      <c r="D334">
        <v>100</v>
      </c>
      <c r="E334">
        <v>700</v>
      </c>
      <c r="F334">
        <v>0</v>
      </c>
      <c r="G334">
        <v>5887</v>
      </c>
      <c r="H334">
        <v>5887</v>
      </c>
      <c r="I334">
        <v>0</v>
      </c>
      <c r="J334">
        <v>53.188938999999998</v>
      </c>
      <c r="K334">
        <v>6957</v>
      </c>
      <c r="L334">
        <v>488</v>
      </c>
      <c r="M334">
        <v>2</v>
      </c>
      <c r="N334">
        <v>3</v>
      </c>
      <c r="O334">
        <v>3</v>
      </c>
      <c r="P334">
        <v>17</v>
      </c>
      <c r="Q334">
        <v>688</v>
      </c>
      <c r="R334">
        <v>4</v>
      </c>
      <c r="S334">
        <v>50.685738999999998</v>
      </c>
      <c r="T334">
        <v>50.686396999999999</v>
      </c>
      <c r="U334">
        <v>11.163582999999999</v>
      </c>
      <c r="V334"/>
      <c r="W334"/>
      <c r="X334"/>
      <c r="Y334"/>
      <c r="Z334"/>
      <c r="AA334"/>
      <c r="AB334"/>
      <c r="AC334"/>
      <c r="AD334"/>
      <c r="AE334"/>
      <c r="AF334"/>
      <c r="AG334"/>
      <c r="AH334"/>
      <c r="AI334"/>
      <c r="AJ334"/>
      <c r="AL334"/>
      <c r="AM334"/>
      <c r="AN334"/>
      <c r="AO334"/>
      <c r="AP334"/>
    </row>
    <row r="335" spans="1:42" x14ac:dyDescent="0.2">
      <c r="A335">
        <v>5</v>
      </c>
      <c r="B335" s="33" t="s">
        <v>95</v>
      </c>
      <c r="C335" t="s">
        <v>32</v>
      </c>
      <c r="D335">
        <v>100</v>
      </c>
      <c r="E335">
        <v>700</v>
      </c>
      <c r="F335">
        <v>0</v>
      </c>
      <c r="G335">
        <v>5881</v>
      </c>
      <c r="H335">
        <v>5881</v>
      </c>
      <c r="I335">
        <v>0</v>
      </c>
      <c r="J335">
        <v>210.009489</v>
      </c>
      <c r="K335">
        <v>28090</v>
      </c>
      <c r="L335">
        <v>797</v>
      </c>
      <c r="M335">
        <v>2</v>
      </c>
      <c r="N335">
        <v>3</v>
      </c>
      <c r="O335">
        <v>3</v>
      </c>
      <c r="P335">
        <v>74</v>
      </c>
      <c r="Q335">
        <v>3606</v>
      </c>
      <c r="R335">
        <v>49</v>
      </c>
      <c r="S335">
        <v>199.85521600000001</v>
      </c>
      <c r="T335">
        <v>199.855648</v>
      </c>
      <c r="U335">
        <v>57.375512000000001</v>
      </c>
      <c r="V335"/>
      <c r="W335"/>
      <c r="X335"/>
      <c r="Y335"/>
      <c r="Z335"/>
      <c r="AA335"/>
      <c r="AB335"/>
      <c r="AC335"/>
      <c r="AD335"/>
      <c r="AE335"/>
      <c r="AF335"/>
      <c r="AG335"/>
      <c r="AH335"/>
      <c r="AI335"/>
      <c r="AJ335"/>
      <c r="AL335"/>
      <c r="AM335"/>
      <c r="AN335"/>
      <c r="AO335"/>
      <c r="AP335"/>
    </row>
    <row r="336" spans="1:42" x14ac:dyDescent="0.2">
      <c r="A336">
        <v>5</v>
      </c>
      <c r="B336" s="33" t="s">
        <v>95</v>
      </c>
      <c r="C336" t="s">
        <v>33</v>
      </c>
      <c r="D336">
        <v>100</v>
      </c>
      <c r="E336">
        <v>700</v>
      </c>
      <c r="F336">
        <v>0</v>
      </c>
      <c r="G336">
        <v>5864</v>
      </c>
      <c r="H336">
        <v>5864</v>
      </c>
      <c r="I336">
        <v>0</v>
      </c>
      <c r="J336">
        <v>17.868497000000001</v>
      </c>
      <c r="K336">
        <v>0</v>
      </c>
      <c r="L336">
        <v>0</v>
      </c>
      <c r="M336">
        <v>2</v>
      </c>
      <c r="N336">
        <v>3</v>
      </c>
      <c r="O336">
        <v>3</v>
      </c>
      <c r="P336">
        <v>32</v>
      </c>
      <c r="Q336">
        <v>8</v>
      </c>
      <c r="R336">
        <v>25</v>
      </c>
      <c r="S336">
        <v>17.797521</v>
      </c>
      <c r="T336">
        <v>17.797771000000001</v>
      </c>
      <c r="U336">
        <v>10.843888</v>
      </c>
      <c r="V336"/>
      <c r="W336"/>
      <c r="X336"/>
      <c r="Y336"/>
      <c r="Z336"/>
      <c r="AA336"/>
      <c r="AB336"/>
      <c r="AC336"/>
      <c r="AD336"/>
      <c r="AE336"/>
      <c r="AF336"/>
      <c r="AG336"/>
      <c r="AH336"/>
      <c r="AI336"/>
      <c r="AJ336"/>
      <c r="AL336"/>
      <c r="AM336"/>
      <c r="AN336"/>
      <c r="AO336"/>
      <c r="AP336"/>
    </row>
    <row r="337" spans="1:42" x14ac:dyDescent="0.2">
      <c r="A337">
        <v>5</v>
      </c>
      <c r="B337" s="33" t="s">
        <v>95</v>
      </c>
      <c r="C337" t="s">
        <v>34</v>
      </c>
      <c r="D337">
        <v>100</v>
      </c>
      <c r="E337">
        <v>700</v>
      </c>
      <c r="F337">
        <v>0</v>
      </c>
      <c r="G337">
        <v>5860</v>
      </c>
      <c r="H337">
        <v>5860</v>
      </c>
      <c r="I337">
        <v>0</v>
      </c>
      <c r="J337">
        <v>27.538333999999999</v>
      </c>
      <c r="K337">
        <v>0</v>
      </c>
      <c r="L337">
        <v>42</v>
      </c>
      <c r="M337">
        <v>2</v>
      </c>
      <c r="N337">
        <v>3</v>
      </c>
      <c r="O337">
        <v>3</v>
      </c>
      <c r="P337">
        <v>56</v>
      </c>
      <c r="Q337">
        <v>230</v>
      </c>
      <c r="R337">
        <v>33</v>
      </c>
      <c r="S337">
        <v>27.380277</v>
      </c>
      <c r="T337">
        <v>27.380476000000002</v>
      </c>
      <c r="U337">
        <v>15.271799</v>
      </c>
      <c r="V337"/>
      <c r="W337"/>
      <c r="X337"/>
      <c r="Y337"/>
      <c r="Z337"/>
      <c r="AA337"/>
      <c r="AB337"/>
      <c r="AC337"/>
      <c r="AD337"/>
      <c r="AE337"/>
      <c r="AF337"/>
      <c r="AG337"/>
      <c r="AH337"/>
      <c r="AI337"/>
      <c r="AJ337"/>
      <c r="AL337"/>
      <c r="AM337"/>
      <c r="AN337"/>
      <c r="AO337"/>
      <c r="AP337"/>
    </row>
    <row r="338" spans="1:42" x14ac:dyDescent="0.2">
      <c r="A338">
        <v>5</v>
      </c>
      <c r="B338" s="33" t="s">
        <v>95</v>
      </c>
      <c r="C338" t="s">
        <v>35</v>
      </c>
      <c r="D338">
        <v>100</v>
      </c>
      <c r="E338">
        <v>700</v>
      </c>
      <c r="F338">
        <v>0</v>
      </c>
      <c r="G338">
        <v>5858</v>
      </c>
      <c r="H338">
        <v>5858</v>
      </c>
      <c r="I338">
        <v>0</v>
      </c>
      <c r="J338">
        <v>17.046959000000001</v>
      </c>
      <c r="K338">
        <v>0</v>
      </c>
      <c r="L338">
        <v>24</v>
      </c>
      <c r="M338">
        <v>2</v>
      </c>
      <c r="N338">
        <v>3</v>
      </c>
      <c r="O338">
        <v>3</v>
      </c>
      <c r="P338">
        <v>24</v>
      </c>
      <c r="Q338">
        <v>71</v>
      </c>
      <c r="R338">
        <v>14</v>
      </c>
      <c r="S338">
        <v>17.007242000000002</v>
      </c>
      <c r="T338">
        <v>17.007629999999999</v>
      </c>
      <c r="U338">
        <v>5.5190349999999997</v>
      </c>
      <c r="V338"/>
      <c r="W338"/>
      <c r="X338"/>
      <c r="Y338"/>
      <c r="Z338"/>
      <c r="AA338"/>
      <c r="AB338"/>
      <c r="AC338"/>
      <c r="AD338"/>
      <c r="AE338"/>
      <c r="AF338"/>
      <c r="AG338"/>
      <c r="AH338"/>
      <c r="AI338"/>
      <c r="AJ338"/>
      <c r="AL338"/>
      <c r="AM338"/>
      <c r="AN338"/>
      <c r="AO338"/>
      <c r="AP338"/>
    </row>
    <row r="339" spans="1:42" x14ac:dyDescent="0.2">
      <c r="A339">
        <v>5</v>
      </c>
      <c r="B339" s="33" t="s">
        <v>95</v>
      </c>
      <c r="C339" t="s">
        <v>36</v>
      </c>
      <c r="D339">
        <v>100</v>
      </c>
      <c r="E339">
        <v>700</v>
      </c>
      <c r="F339">
        <v>0</v>
      </c>
      <c r="G339">
        <v>5858</v>
      </c>
      <c r="H339">
        <v>5858</v>
      </c>
      <c r="I339">
        <v>0</v>
      </c>
      <c r="J339">
        <v>36.204841999999999</v>
      </c>
      <c r="K339">
        <v>541</v>
      </c>
      <c r="L339">
        <v>710</v>
      </c>
      <c r="M339">
        <v>2</v>
      </c>
      <c r="N339">
        <v>3</v>
      </c>
      <c r="O339">
        <v>3</v>
      </c>
      <c r="P339">
        <v>28</v>
      </c>
      <c r="Q339">
        <v>979</v>
      </c>
      <c r="R339">
        <v>10</v>
      </c>
      <c r="S339">
        <v>34.432678000000003</v>
      </c>
      <c r="T339">
        <v>34.432912000000002</v>
      </c>
      <c r="U339">
        <v>12.066311000000001</v>
      </c>
      <c r="V339" s="28">
        <f t="shared" ref="V339:AA339" si="96">IFERROR(AVERAGE(G332:G339),"")</f>
        <v>5873.75</v>
      </c>
      <c r="W339" s="15">
        <f t="shared" si="96"/>
        <v>5873.75</v>
      </c>
      <c r="X339" s="15">
        <f t="shared" si="96"/>
        <v>0</v>
      </c>
      <c r="Y339" s="15">
        <f t="shared" si="96"/>
        <v>48.919484750000002</v>
      </c>
      <c r="Z339" s="15">
        <f t="shared" si="96"/>
        <v>4448.5</v>
      </c>
      <c r="AA339" s="15">
        <f t="shared" si="96"/>
        <v>258.25</v>
      </c>
      <c r="AB339" s="15">
        <f t="shared" ref="AB339:AG339" si="97">IFERROR(AVERAGE(P332:P339),"")</f>
        <v>30.375</v>
      </c>
      <c r="AC339" s="15">
        <f t="shared" si="97"/>
        <v>698.75</v>
      </c>
      <c r="AD339" s="15">
        <f t="shared" si="97"/>
        <v>17</v>
      </c>
      <c r="AE339" s="15">
        <f t="shared" si="97"/>
        <v>47.074712000000005</v>
      </c>
      <c r="AF339" s="15">
        <f t="shared" si="97"/>
        <v>47.075040999999999</v>
      </c>
      <c r="AG339" s="15">
        <f t="shared" si="97"/>
        <v>15.695186249999999</v>
      </c>
      <c r="AH339" s="15">
        <f>IFERROR(AVERAGE(N332:N339),"")</f>
        <v>3</v>
      </c>
      <c r="AI339" s="15">
        <f>IFERROR(AVERAGE(O332:O339),"")</f>
        <v>3</v>
      </c>
      <c r="AJ339" s="28">
        <f>AVERAGE(M332:M339)</f>
        <v>2</v>
      </c>
      <c r="AK339">
        <f>COUNTA(D332:D339)</f>
        <v>8</v>
      </c>
      <c r="AL339" s="16">
        <f>COUNTIF(M332:M339,"=2")</f>
        <v>8</v>
      </c>
      <c r="AM339" s="16">
        <f>COUNTIF(M332:M339,"=1")</f>
        <v>0</v>
      </c>
      <c r="AN339" s="16">
        <f>COUNTIF(M332:M339,"=0")</f>
        <v>0</v>
      </c>
      <c r="AO339" s="16">
        <f>COUNTIF(M332:M339,"=3")</f>
        <v>0</v>
      </c>
      <c r="AP339" s="16">
        <f>COUNTIF(M332:M339,"=")</f>
        <v>0</v>
      </c>
    </row>
    <row r="340" spans="1:42" x14ac:dyDescent="0.2">
      <c r="A340">
        <v>5</v>
      </c>
      <c r="B340" s="33" t="s">
        <v>96</v>
      </c>
      <c r="C340" t="s">
        <v>37</v>
      </c>
      <c r="D340">
        <v>100</v>
      </c>
      <c r="E340">
        <v>1000</v>
      </c>
      <c r="F340">
        <v>0</v>
      </c>
      <c r="G340" t="s">
        <v>56</v>
      </c>
      <c r="H340" t="s">
        <v>56</v>
      </c>
      <c r="I340" t="s">
        <v>56</v>
      </c>
      <c r="J340">
        <v>3606.9779709999998</v>
      </c>
      <c r="K340">
        <v>0</v>
      </c>
      <c r="L340">
        <v>0</v>
      </c>
      <c r="M340">
        <v>0</v>
      </c>
      <c r="N340" t="s">
        <v>56</v>
      </c>
      <c r="O340" t="s">
        <v>56</v>
      </c>
      <c r="P340">
        <v>1</v>
      </c>
      <c r="Q340">
        <v>0</v>
      </c>
      <c r="R340">
        <v>1</v>
      </c>
      <c r="S340" t="s">
        <v>56</v>
      </c>
      <c r="T340" t="s">
        <v>56</v>
      </c>
      <c r="U340">
        <v>3590.8766759999999</v>
      </c>
      <c r="V340"/>
      <c r="W340"/>
      <c r="X340"/>
      <c r="Y340"/>
      <c r="Z340"/>
      <c r="AA340"/>
      <c r="AB340"/>
      <c r="AC340"/>
      <c r="AD340"/>
      <c r="AE340"/>
      <c r="AF340"/>
      <c r="AG340"/>
      <c r="AH340"/>
      <c r="AI340"/>
      <c r="AJ340"/>
      <c r="AL340"/>
      <c r="AM340"/>
      <c r="AN340"/>
      <c r="AO340"/>
      <c r="AP340"/>
    </row>
    <row r="341" spans="1:42" x14ac:dyDescent="0.2">
      <c r="A341">
        <v>5</v>
      </c>
      <c r="B341" s="33" t="s">
        <v>96</v>
      </c>
      <c r="C341" t="s">
        <v>38</v>
      </c>
      <c r="D341">
        <v>100</v>
      </c>
      <c r="E341">
        <v>1000</v>
      </c>
      <c r="F341">
        <v>0</v>
      </c>
      <c r="G341" t="s">
        <v>56</v>
      </c>
      <c r="H341" t="s">
        <v>56</v>
      </c>
      <c r="I341" t="s">
        <v>56</v>
      </c>
      <c r="J341">
        <v>3601.5088000000001</v>
      </c>
      <c r="K341">
        <v>0</v>
      </c>
      <c r="L341">
        <v>0</v>
      </c>
      <c r="M341">
        <v>0</v>
      </c>
      <c r="N341" t="s">
        <v>56</v>
      </c>
      <c r="O341" t="s">
        <v>56</v>
      </c>
      <c r="P341">
        <v>1</v>
      </c>
      <c r="Q341">
        <v>0</v>
      </c>
      <c r="R341">
        <v>1</v>
      </c>
      <c r="S341" t="s">
        <v>56</v>
      </c>
      <c r="T341" t="s">
        <v>56</v>
      </c>
      <c r="U341">
        <v>3566.461906</v>
      </c>
      <c r="V341"/>
      <c r="W341"/>
      <c r="X341"/>
      <c r="Y341"/>
      <c r="Z341"/>
      <c r="AA341"/>
      <c r="AB341"/>
      <c r="AC341"/>
      <c r="AD341"/>
      <c r="AE341"/>
      <c r="AF341"/>
      <c r="AG341"/>
      <c r="AH341"/>
      <c r="AI341"/>
      <c r="AJ341"/>
      <c r="AL341"/>
      <c r="AM341"/>
      <c r="AN341"/>
      <c r="AO341"/>
      <c r="AP341"/>
    </row>
    <row r="342" spans="1:42" x14ac:dyDescent="0.2">
      <c r="A342">
        <v>5</v>
      </c>
      <c r="B342" s="33" t="s">
        <v>96</v>
      </c>
      <c r="C342" t="s">
        <v>39</v>
      </c>
      <c r="D342">
        <v>100</v>
      </c>
      <c r="E342">
        <v>1000</v>
      </c>
      <c r="F342">
        <v>0</v>
      </c>
      <c r="G342" t="s">
        <v>56</v>
      </c>
      <c r="H342" t="s">
        <v>56</v>
      </c>
      <c r="I342" t="s">
        <v>56</v>
      </c>
      <c r="J342">
        <v>3601.537339</v>
      </c>
      <c r="K342">
        <v>0</v>
      </c>
      <c r="L342">
        <v>0</v>
      </c>
      <c r="M342">
        <v>0</v>
      </c>
      <c r="N342" t="s">
        <v>56</v>
      </c>
      <c r="O342" t="s">
        <v>56</v>
      </c>
      <c r="P342">
        <v>1</v>
      </c>
      <c r="Q342">
        <v>0</v>
      </c>
      <c r="R342">
        <v>1</v>
      </c>
      <c r="S342" t="s">
        <v>56</v>
      </c>
      <c r="T342" t="s">
        <v>56</v>
      </c>
      <c r="U342">
        <v>3561.1190499999998</v>
      </c>
      <c r="V342"/>
      <c r="W342"/>
      <c r="X342"/>
      <c r="Y342"/>
      <c r="Z342"/>
      <c r="AA342"/>
      <c r="AB342"/>
      <c r="AC342"/>
      <c r="AD342"/>
      <c r="AE342"/>
      <c r="AF342"/>
      <c r="AG342"/>
      <c r="AH342"/>
      <c r="AI342"/>
      <c r="AJ342"/>
      <c r="AL342"/>
      <c r="AM342"/>
      <c r="AN342"/>
      <c r="AO342"/>
      <c r="AP342"/>
    </row>
    <row r="343" spans="1:42" x14ac:dyDescent="0.2">
      <c r="A343">
        <v>5</v>
      </c>
      <c r="B343" s="33" t="s">
        <v>96</v>
      </c>
      <c r="C343" t="s">
        <v>40</v>
      </c>
      <c r="D343">
        <v>100</v>
      </c>
      <c r="E343">
        <v>1000</v>
      </c>
      <c r="F343">
        <v>0</v>
      </c>
      <c r="G343" t="s">
        <v>56</v>
      </c>
      <c r="H343" t="s">
        <v>56</v>
      </c>
      <c r="I343" t="s">
        <v>56</v>
      </c>
      <c r="J343">
        <v>3607.2751349999999</v>
      </c>
      <c r="K343">
        <v>0</v>
      </c>
      <c r="L343">
        <v>0</v>
      </c>
      <c r="M343">
        <v>0</v>
      </c>
      <c r="N343" t="s">
        <v>56</v>
      </c>
      <c r="O343" t="s">
        <v>56</v>
      </c>
      <c r="P343">
        <v>1</v>
      </c>
      <c r="Q343">
        <v>0</v>
      </c>
      <c r="R343">
        <v>1</v>
      </c>
      <c r="S343" t="s">
        <v>56</v>
      </c>
      <c r="T343" t="s">
        <v>56</v>
      </c>
      <c r="U343">
        <v>3559.4319839999998</v>
      </c>
      <c r="V343"/>
      <c r="W343"/>
      <c r="X343"/>
      <c r="Y343"/>
      <c r="Z343"/>
      <c r="AA343"/>
      <c r="AB343"/>
      <c r="AC343"/>
      <c r="AD343"/>
      <c r="AE343"/>
      <c r="AF343"/>
      <c r="AG343"/>
      <c r="AH343"/>
      <c r="AI343"/>
      <c r="AJ343"/>
      <c r="AL343"/>
      <c r="AM343"/>
      <c r="AN343"/>
      <c r="AO343"/>
      <c r="AP343"/>
    </row>
    <row r="344" spans="1:42" x14ac:dyDescent="0.2">
      <c r="A344">
        <v>5</v>
      </c>
      <c r="B344" s="33" t="s">
        <v>96</v>
      </c>
      <c r="C344" t="s">
        <v>41</v>
      </c>
      <c r="D344">
        <v>100</v>
      </c>
      <c r="E344">
        <v>1000</v>
      </c>
      <c r="F344">
        <v>0</v>
      </c>
      <c r="G344" t="s">
        <v>56</v>
      </c>
      <c r="H344" t="s">
        <v>56</v>
      </c>
      <c r="I344" t="s">
        <v>56</v>
      </c>
      <c r="J344">
        <v>3618.7582160000002</v>
      </c>
      <c r="K344">
        <v>0</v>
      </c>
      <c r="L344">
        <v>0</v>
      </c>
      <c r="M344">
        <v>0</v>
      </c>
      <c r="N344" t="s">
        <v>56</v>
      </c>
      <c r="O344" t="s">
        <v>56</v>
      </c>
      <c r="P344">
        <v>1</v>
      </c>
      <c r="Q344">
        <v>0</v>
      </c>
      <c r="R344">
        <v>1</v>
      </c>
      <c r="S344" t="s">
        <v>56</v>
      </c>
      <c r="T344" t="s">
        <v>56</v>
      </c>
      <c r="U344">
        <v>3583.84926</v>
      </c>
      <c r="V344"/>
      <c r="W344"/>
      <c r="X344"/>
      <c r="Y344"/>
      <c r="Z344"/>
      <c r="AA344"/>
      <c r="AB344"/>
      <c r="AC344"/>
      <c r="AD344"/>
      <c r="AE344"/>
      <c r="AF344"/>
      <c r="AG344"/>
      <c r="AH344"/>
      <c r="AI344"/>
      <c r="AJ344"/>
      <c r="AL344"/>
      <c r="AM344"/>
      <c r="AN344"/>
      <c r="AO344"/>
      <c r="AP344"/>
    </row>
    <row r="345" spans="1:42" x14ac:dyDescent="0.2">
      <c r="A345">
        <v>5</v>
      </c>
      <c r="B345" s="33" t="s">
        <v>96</v>
      </c>
      <c r="C345" t="s">
        <v>42</v>
      </c>
      <c r="D345">
        <v>100</v>
      </c>
      <c r="E345">
        <v>1000</v>
      </c>
      <c r="F345">
        <v>0</v>
      </c>
      <c r="G345" t="s">
        <v>56</v>
      </c>
      <c r="H345" t="s">
        <v>56</v>
      </c>
      <c r="I345" t="s">
        <v>56</v>
      </c>
      <c r="J345">
        <v>3616.182378</v>
      </c>
      <c r="K345">
        <v>0</v>
      </c>
      <c r="L345">
        <v>0</v>
      </c>
      <c r="M345">
        <v>0</v>
      </c>
      <c r="N345" t="s">
        <v>56</v>
      </c>
      <c r="O345" t="s">
        <v>56</v>
      </c>
      <c r="P345">
        <v>1</v>
      </c>
      <c r="Q345">
        <v>0</v>
      </c>
      <c r="R345">
        <v>1</v>
      </c>
      <c r="S345" t="s">
        <v>56</v>
      </c>
      <c r="T345" t="s">
        <v>56</v>
      </c>
      <c r="U345">
        <v>3582.7233919999999</v>
      </c>
      <c r="V345"/>
      <c r="W345"/>
      <c r="X345"/>
      <c r="Y345"/>
      <c r="Z345"/>
      <c r="AA345"/>
      <c r="AB345"/>
      <c r="AC345"/>
      <c r="AD345"/>
      <c r="AE345"/>
      <c r="AF345"/>
      <c r="AG345"/>
      <c r="AH345"/>
      <c r="AI345"/>
      <c r="AJ345"/>
      <c r="AL345"/>
      <c r="AM345"/>
      <c r="AN345"/>
      <c r="AO345"/>
      <c r="AP345"/>
    </row>
    <row r="346" spans="1:42" x14ac:dyDescent="0.2">
      <c r="A346">
        <v>5</v>
      </c>
      <c r="B346" s="33" t="s">
        <v>96</v>
      </c>
      <c r="C346" t="s">
        <v>43</v>
      </c>
      <c r="D346">
        <v>100</v>
      </c>
      <c r="E346">
        <v>1000</v>
      </c>
      <c r="F346">
        <v>0</v>
      </c>
      <c r="G346" t="s">
        <v>56</v>
      </c>
      <c r="H346" t="s">
        <v>56</v>
      </c>
      <c r="I346" t="s">
        <v>56</v>
      </c>
      <c r="J346">
        <v>3608.8899620000002</v>
      </c>
      <c r="K346">
        <v>0</v>
      </c>
      <c r="L346">
        <v>0</v>
      </c>
      <c r="M346">
        <v>0</v>
      </c>
      <c r="N346" t="s">
        <v>56</v>
      </c>
      <c r="O346" t="s">
        <v>56</v>
      </c>
      <c r="P346">
        <v>1</v>
      </c>
      <c r="Q346">
        <v>0</v>
      </c>
      <c r="R346">
        <v>1</v>
      </c>
      <c r="S346" t="s">
        <v>56</v>
      </c>
      <c r="T346" t="s">
        <v>56</v>
      </c>
      <c r="U346">
        <v>3568.7816039999998</v>
      </c>
      <c r="V346"/>
      <c r="W346"/>
      <c r="X346"/>
      <c r="Y346"/>
      <c r="Z346"/>
      <c r="AA346"/>
      <c r="AB346"/>
      <c r="AC346"/>
      <c r="AD346"/>
      <c r="AE346"/>
      <c r="AF346"/>
      <c r="AG346"/>
      <c r="AH346"/>
      <c r="AI346"/>
      <c r="AJ346"/>
      <c r="AL346"/>
      <c r="AM346"/>
      <c r="AN346"/>
      <c r="AO346"/>
      <c r="AP346"/>
    </row>
    <row r="347" spans="1:42" x14ac:dyDescent="0.2">
      <c r="A347">
        <v>5</v>
      </c>
      <c r="B347" s="33" t="s">
        <v>96</v>
      </c>
      <c r="C347" t="s">
        <v>44</v>
      </c>
      <c r="D347">
        <v>100</v>
      </c>
      <c r="E347">
        <v>1000</v>
      </c>
      <c r="F347">
        <v>0</v>
      </c>
      <c r="G347" t="s">
        <v>56</v>
      </c>
      <c r="H347" t="s">
        <v>56</v>
      </c>
      <c r="I347" t="s">
        <v>56</v>
      </c>
      <c r="J347">
        <v>3606.6929399999999</v>
      </c>
      <c r="K347">
        <v>0</v>
      </c>
      <c r="L347">
        <v>0</v>
      </c>
      <c r="M347">
        <v>0</v>
      </c>
      <c r="N347" t="s">
        <v>56</v>
      </c>
      <c r="O347" t="s">
        <v>56</v>
      </c>
      <c r="P347">
        <v>1</v>
      </c>
      <c r="Q347">
        <v>0</v>
      </c>
      <c r="R347">
        <v>1</v>
      </c>
      <c r="S347" t="s">
        <v>56</v>
      </c>
      <c r="T347" t="s">
        <v>56</v>
      </c>
      <c r="U347">
        <v>3555.8067369999999</v>
      </c>
      <c r="V347"/>
      <c r="W347"/>
      <c r="X347"/>
      <c r="Y347"/>
      <c r="Z347"/>
      <c r="AA347"/>
      <c r="AB347"/>
      <c r="AC347"/>
      <c r="AD347"/>
      <c r="AE347"/>
      <c r="AF347"/>
      <c r="AG347"/>
      <c r="AH347"/>
      <c r="AI347"/>
      <c r="AJ347"/>
      <c r="AL347"/>
      <c r="AM347"/>
      <c r="AN347"/>
      <c r="AO347"/>
      <c r="AP347"/>
    </row>
    <row r="348" spans="1:42" x14ac:dyDescent="0.2">
      <c r="A348">
        <v>5</v>
      </c>
      <c r="B348" s="33" t="s">
        <v>96</v>
      </c>
      <c r="C348" t="s">
        <v>45</v>
      </c>
      <c r="D348">
        <v>100</v>
      </c>
      <c r="E348">
        <v>1000</v>
      </c>
      <c r="F348">
        <v>0</v>
      </c>
      <c r="G348" t="s">
        <v>56</v>
      </c>
      <c r="H348" t="s">
        <v>56</v>
      </c>
      <c r="I348" t="s">
        <v>56</v>
      </c>
      <c r="J348">
        <v>3607.3489610000001</v>
      </c>
      <c r="K348">
        <v>0</v>
      </c>
      <c r="L348">
        <v>0</v>
      </c>
      <c r="M348">
        <v>0</v>
      </c>
      <c r="N348" t="s">
        <v>56</v>
      </c>
      <c r="O348" t="s">
        <v>56</v>
      </c>
      <c r="P348">
        <v>1</v>
      </c>
      <c r="Q348">
        <v>0</v>
      </c>
      <c r="R348">
        <v>1</v>
      </c>
      <c r="S348" t="s">
        <v>56</v>
      </c>
      <c r="T348" t="s">
        <v>56</v>
      </c>
      <c r="U348">
        <v>3567.5902850000002</v>
      </c>
      <c r="V348"/>
      <c r="W348"/>
      <c r="X348"/>
      <c r="Y348"/>
      <c r="Z348"/>
      <c r="AA348"/>
      <c r="AB348"/>
      <c r="AC348"/>
      <c r="AD348"/>
      <c r="AE348"/>
      <c r="AF348"/>
      <c r="AG348"/>
      <c r="AH348"/>
      <c r="AI348"/>
      <c r="AJ348"/>
      <c r="AL348"/>
      <c r="AM348"/>
      <c r="AN348"/>
      <c r="AO348"/>
      <c r="AP348"/>
    </row>
    <row r="349" spans="1:42" x14ac:dyDescent="0.2">
      <c r="A349">
        <v>5</v>
      </c>
      <c r="B349" s="33" t="s">
        <v>96</v>
      </c>
      <c r="C349" t="s">
        <v>46</v>
      </c>
      <c r="D349">
        <v>100</v>
      </c>
      <c r="E349">
        <v>1000</v>
      </c>
      <c r="F349">
        <v>0</v>
      </c>
      <c r="G349" t="s">
        <v>56</v>
      </c>
      <c r="H349" t="s">
        <v>56</v>
      </c>
      <c r="I349" t="s">
        <v>56</v>
      </c>
      <c r="J349">
        <v>3607.1095749999999</v>
      </c>
      <c r="K349">
        <v>0</v>
      </c>
      <c r="L349">
        <v>0</v>
      </c>
      <c r="M349">
        <v>0</v>
      </c>
      <c r="N349" t="s">
        <v>56</v>
      </c>
      <c r="O349" t="s">
        <v>56</v>
      </c>
      <c r="P349">
        <v>1</v>
      </c>
      <c r="Q349">
        <v>0</v>
      </c>
      <c r="R349">
        <v>1</v>
      </c>
      <c r="S349" t="s">
        <v>56</v>
      </c>
      <c r="T349" t="s">
        <v>56</v>
      </c>
      <c r="U349">
        <v>3561.321269</v>
      </c>
      <c r="V349"/>
      <c r="W349"/>
      <c r="X349"/>
      <c r="Y349"/>
      <c r="Z349"/>
      <c r="AA349"/>
      <c r="AB349"/>
      <c r="AC349"/>
      <c r="AD349"/>
      <c r="AE349"/>
      <c r="AF349"/>
      <c r="AG349"/>
      <c r="AH349"/>
      <c r="AI349"/>
      <c r="AJ349"/>
      <c r="AL349"/>
      <c r="AM349"/>
      <c r="AN349"/>
      <c r="AO349"/>
      <c r="AP349"/>
    </row>
    <row r="350" spans="1:42" x14ac:dyDescent="0.2">
      <c r="A350">
        <v>5</v>
      </c>
      <c r="B350" s="33" t="s">
        <v>96</v>
      </c>
      <c r="C350" t="s">
        <v>47</v>
      </c>
      <c r="D350">
        <v>100</v>
      </c>
      <c r="E350">
        <v>1000</v>
      </c>
      <c r="F350">
        <v>0</v>
      </c>
      <c r="G350" t="s">
        <v>56</v>
      </c>
      <c r="H350" t="s">
        <v>56</v>
      </c>
      <c r="I350" t="s">
        <v>56</v>
      </c>
      <c r="J350">
        <v>3612.250943</v>
      </c>
      <c r="K350">
        <v>0</v>
      </c>
      <c r="L350">
        <v>0</v>
      </c>
      <c r="M350">
        <v>0</v>
      </c>
      <c r="N350" t="s">
        <v>56</v>
      </c>
      <c r="O350" t="s">
        <v>56</v>
      </c>
      <c r="P350">
        <v>1</v>
      </c>
      <c r="Q350">
        <v>0</v>
      </c>
      <c r="R350">
        <v>1</v>
      </c>
      <c r="S350" t="s">
        <v>56</v>
      </c>
      <c r="T350" t="s">
        <v>56</v>
      </c>
      <c r="U350">
        <v>3562.4753959999998</v>
      </c>
      <c r="V350" s="28" t="str">
        <f t="shared" ref="V350:AA350" si="98">IFERROR(AVERAGE(G340:G350),"")</f>
        <v/>
      </c>
      <c r="W350" s="15" t="str">
        <f t="shared" si="98"/>
        <v/>
      </c>
      <c r="X350" s="15" t="str">
        <f t="shared" si="98"/>
        <v/>
      </c>
      <c r="Y350" s="15">
        <f t="shared" si="98"/>
        <v>3608.5938381818182</v>
      </c>
      <c r="Z350" s="15">
        <f t="shared" si="98"/>
        <v>0</v>
      </c>
      <c r="AA350" s="15">
        <f t="shared" si="98"/>
        <v>0</v>
      </c>
      <c r="AB350" s="15">
        <f t="shared" ref="AB350:AG350" si="99">IFERROR(AVERAGE(P340:P350),"")</f>
        <v>1</v>
      </c>
      <c r="AC350" s="15">
        <f t="shared" si="99"/>
        <v>0</v>
      </c>
      <c r="AD350" s="15">
        <f t="shared" si="99"/>
        <v>1</v>
      </c>
      <c r="AE350" s="15" t="str">
        <f t="shared" si="99"/>
        <v/>
      </c>
      <c r="AF350" s="15" t="str">
        <f t="shared" si="99"/>
        <v/>
      </c>
      <c r="AG350" s="15">
        <f t="shared" si="99"/>
        <v>3569.1306871818178</v>
      </c>
      <c r="AH350" s="15" t="str">
        <f>IFERROR(AVERAGE(N340:N350),"")</f>
        <v/>
      </c>
      <c r="AI350" s="15" t="str">
        <f>IFERROR(AVERAGE(O340:O350),"")</f>
        <v/>
      </c>
      <c r="AJ350" s="28">
        <f>AVERAGE(M340:M350)</f>
        <v>0</v>
      </c>
      <c r="AK350">
        <f>COUNTA(D340:D350)</f>
        <v>11</v>
      </c>
      <c r="AL350" s="16">
        <f>COUNTIF(M340:M350,"=2")</f>
        <v>0</v>
      </c>
      <c r="AM350" s="16">
        <f>COUNTIF(M340:M350,"=1")</f>
        <v>0</v>
      </c>
      <c r="AN350" s="16">
        <f>COUNTIF(M340:M350,"=0")</f>
        <v>11</v>
      </c>
      <c r="AO350" s="16">
        <f>COUNTIF(M340:M350,"=3")</f>
        <v>0</v>
      </c>
      <c r="AP350" s="16">
        <f>COUNTIF(M340:M350,"=")</f>
        <v>0</v>
      </c>
    </row>
    <row r="351" spans="1:42" x14ac:dyDescent="0.2">
      <c r="A351">
        <v>5</v>
      </c>
      <c r="B351" s="33" t="s">
        <v>97</v>
      </c>
      <c r="C351" t="s">
        <v>48</v>
      </c>
      <c r="D351">
        <v>100</v>
      </c>
      <c r="E351">
        <v>1000</v>
      </c>
      <c r="F351">
        <v>0</v>
      </c>
      <c r="G351">
        <v>12618</v>
      </c>
      <c r="H351">
        <v>12618</v>
      </c>
      <c r="I351">
        <v>0</v>
      </c>
      <c r="J351">
        <v>570.60638700000004</v>
      </c>
      <c r="K351">
        <v>18187</v>
      </c>
      <c r="L351">
        <v>138</v>
      </c>
      <c r="M351">
        <v>2</v>
      </c>
      <c r="N351">
        <v>9</v>
      </c>
      <c r="O351">
        <v>5</v>
      </c>
      <c r="P351">
        <v>69</v>
      </c>
      <c r="Q351">
        <v>1006</v>
      </c>
      <c r="R351">
        <v>50</v>
      </c>
      <c r="S351">
        <v>564.63902399999995</v>
      </c>
      <c r="T351">
        <v>564.65857600000004</v>
      </c>
      <c r="U351">
        <v>21.124755</v>
      </c>
      <c r="V351"/>
      <c r="W351"/>
      <c r="X351"/>
      <c r="Y351"/>
      <c r="Z351"/>
      <c r="AA351"/>
      <c r="AB351"/>
      <c r="AC351"/>
      <c r="AD351"/>
      <c r="AE351"/>
      <c r="AF351"/>
      <c r="AG351"/>
      <c r="AH351"/>
      <c r="AI351"/>
      <c r="AJ351"/>
      <c r="AL351"/>
      <c r="AM351"/>
      <c r="AN351"/>
      <c r="AO351"/>
      <c r="AP351"/>
    </row>
    <row r="352" spans="1:42" x14ac:dyDescent="0.2">
      <c r="A352">
        <v>5</v>
      </c>
      <c r="B352" s="33" t="s">
        <v>97</v>
      </c>
      <c r="C352" t="s">
        <v>49</v>
      </c>
      <c r="D352">
        <v>100</v>
      </c>
      <c r="E352">
        <v>1000</v>
      </c>
      <c r="F352">
        <v>0</v>
      </c>
      <c r="G352">
        <v>8073.0947269999997</v>
      </c>
      <c r="H352">
        <v>11192</v>
      </c>
      <c r="I352">
        <v>0.278673</v>
      </c>
      <c r="J352">
        <v>3630.38616</v>
      </c>
      <c r="K352">
        <v>60451</v>
      </c>
      <c r="L352">
        <v>6680</v>
      </c>
      <c r="M352">
        <v>1</v>
      </c>
      <c r="N352">
        <v>8</v>
      </c>
      <c r="O352">
        <v>5</v>
      </c>
      <c r="P352">
        <v>237</v>
      </c>
      <c r="Q352">
        <v>34772</v>
      </c>
      <c r="R352">
        <v>209</v>
      </c>
      <c r="S352">
        <v>3525.13744</v>
      </c>
      <c r="T352">
        <v>3525.1496579999998</v>
      </c>
      <c r="U352">
        <v>42.457619999999999</v>
      </c>
      <c r="V352"/>
      <c r="W352"/>
      <c r="X352"/>
      <c r="Y352"/>
      <c r="Z352"/>
      <c r="AA352"/>
      <c r="AB352"/>
      <c r="AC352"/>
      <c r="AD352"/>
      <c r="AE352"/>
      <c r="AF352"/>
      <c r="AG352"/>
      <c r="AH352"/>
      <c r="AI352"/>
      <c r="AJ352"/>
      <c r="AL352"/>
      <c r="AM352"/>
      <c r="AN352"/>
      <c r="AO352"/>
      <c r="AP352"/>
    </row>
    <row r="353" spans="1:42" x14ac:dyDescent="0.2">
      <c r="A353">
        <v>5</v>
      </c>
      <c r="B353" s="33" t="s">
        <v>97</v>
      </c>
      <c r="C353" t="s">
        <v>50</v>
      </c>
      <c r="D353">
        <v>100</v>
      </c>
      <c r="E353">
        <v>1000</v>
      </c>
      <c r="F353">
        <v>0</v>
      </c>
      <c r="G353">
        <v>7017.9587359999996</v>
      </c>
      <c r="H353">
        <v>10940</v>
      </c>
      <c r="I353">
        <v>0.35850500000000002</v>
      </c>
      <c r="J353">
        <v>3627.8809729999998</v>
      </c>
      <c r="K353">
        <v>52272</v>
      </c>
      <c r="L353">
        <v>11338</v>
      </c>
      <c r="M353">
        <v>1</v>
      </c>
      <c r="N353">
        <v>7</v>
      </c>
      <c r="O353">
        <v>5</v>
      </c>
      <c r="P353">
        <v>95</v>
      </c>
      <c r="Q353">
        <v>49963</v>
      </c>
      <c r="R353">
        <v>72</v>
      </c>
      <c r="S353">
        <v>3592.9029329999998</v>
      </c>
      <c r="T353">
        <v>3592.915309</v>
      </c>
      <c r="U353">
        <v>34.272618000000001</v>
      </c>
      <c r="V353"/>
      <c r="W353"/>
      <c r="X353"/>
      <c r="Y353"/>
      <c r="Z353"/>
      <c r="AA353"/>
      <c r="AB353"/>
      <c r="AC353"/>
      <c r="AD353"/>
      <c r="AE353"/>
      <c r="AF353"/>
      <c r="AG353"/>
      <c r="AH353"/>
      <c r="AI353"/>
      <c r="AJ353"/>
      <c r="AL353"/>
      <c r="AM353"/>
      <c r="AN353"/>
      <c r="AO353"/>
      <c r="AP353"/>
    </row>
    <row r="354" spans="1:42" x14ac:dyDescent="0.2">
      <c r="A354">
        <v>5</v>
      </c>
      <c r="B354" s="33" t="s">
        <v>97</v>
      </c>
      <c r="C354" t="s">
        <v>51</v>
      </c>
      <c r="D354">
        <v>100</v>
      </c>
      <c r="E354">
        <v>1000</v>
      </c>
      <c r="F354">
        <v>0</v>
      </c>
      <c r="G354">
        <v>6660.0191059999997</v>
      </c>
      <c r="H354">
        <v>9736</v>
      </c>
      <c r="I354">
        <v>0.31593900000000003</v>
      </c>
      <c r="J354">
        <v>3612.9979600000001</v>
      </c>
      <c r="K354">
        <v>30075</v>
      </c>
      <c r="L354">
        <v>6673</v>
      </c>
      <c r="M354">
        <v>1</v>
      </c>
      <c r="N354">
        <v>6</v>
      </c>
      <c r="O354">
        <v>5</v>
      </c>
      <c r="P354">
        <v>33</v>
      </c>
      <c r="Q354">
        <v>28045</v>
      </c>
      <c r="R354">
        <v>22</v>
      </c>
      <c r="S354">
        <v>3463.621756</v>
      </c>
      <c r="T354">
        <v>3463.6350109999998</v>
      </c>
      <c r="U354">
        <v>16.107607000000002</v>
      </c>
      <c r="V354"/>
      <c r="W354"/>
      <c r="X354"/>
      <c r="Y354"/>
      <c r="Z354"/>
      <c r="AA354"/>
      <c r="AB354"/>
      <c r="AC354"/>
      <c r="AD354"/>
      <c r="AE354"/>
      <c r="AF354"/>
      <c r="AG354"/>
      <c r="AH354"/>
      <c r="AI354"/>
      <c r="AJ354"/>
      <c r="AL354"/>
      <c r="AM354"/>
      <c r="AN354"/>
      <c r="AO354"/>
      <c r="AP354"/>
    </row>
    <row r="355" spans="1:42" x14ac:dyDescent="0.2">
      <c r="A355">
        <v>5</v>
      </c>
      <c r="B355" s="33" t="s">
        <v>97</v>
      </c>
      <c r="C355" t="s">
        <v>52</v>
      </c>
      <c r="D355">
        <v>100</v>
      </c>
      <c r="E355">
        <v>1000</v>
      </c>
      <c r="F355">
        <v>0</v>
      </c>
      <c r="G355">
        <v>9617.4651639999993</v>
      </c>
      <c r="H355">
        <v>12040</v>
      </c>
      <c r="I355">
        <v>0.201207</v>
      </c>
      <c r="J355">
        <v>3634.675628</v>
      </c>
      <c r="K355">
        <v>89708</v>
      </c>
      <c r="L355">
        <v>2990</v>
      </c>
      <c r="M355">
        <v>1</v>
      </c>
      <c r="N355">
        <v>9</v>
      </c>
      <c r="O355">
        <v>5</v>
      </c>
      <c r="P355">
        <v>168</v>
      </c>
      <c r="Q355">
        <v>24599</v>
      </c>
      <c r="R355">
        <v>138</v>
      </c>
      <c r="S355">
        <v>3100.849733</v>
      </c>
      <c r="T355">
        <v>3100.8607820000002</v>
      </c>
      <c r="U355">
        <v>38.769488000000003</v>
      </c>
      <c r="V355"/>
      <c r="W355"/>
      <c r="X355"/>
      <c r="Y355"/>
      <c r="Z355"/>
      <c r="AA355"/>
      <c r="AB355"/>
      <c r="AC355"/>
      <c r="AD355"/>
      <c r="AE355"/>
      <c r="AF355"/>
      <c r="AG355"/>
      <c r="AH355"/>
      <c r="AI355"/>
      <c r="AJ355"/>
      <c r="AL355"/>
      <c r="AM355"/>
      <c r="AN355"/>
      <c r="AO355"/>
      <c r="AP355"/>
    </row>
    <row r="356" spans="1:42" x14ac:dyDescent="0.2">
      <c r="A356">
        <v>5</v>
      </c>
      <c r="B356" s="33" t="s">
        <v>97</v>
      </c>
      <c r="C356" t="s">
        <v>53</v>
      </c>
      <c r="D356">
        <v>100</v>
      </c>
      <c r="E356">
        <v>1000</v>
      </c>
      <c r="F356">
        <v>0</v>
      </c>
      <c r="G356">
        <v>9039.8883490000007</v>
      </c>
      <c r="H356">
        <v>11111</v>
      </c>
      <c r="I356">
        <v>0.18640200000000001</v>
      </c>
      <c r="J356">
        <v>3621.3708409999999</v>
      </c>
      <c r="K356">
        <v>78331</v>
      </c>
      <c r="L356">
        <v>3904</v>
      </c>
      <c r="M356">
        <v>1</v>
      </c>
      <c r="N356">
        <v>7</v>
      </c>
      <c r="O356">
        <v>5</v>
      </c>
      <c r="P356">
        <v>95</v>
      </c>
      <c r="Q356">
        <v>21655</v>
      </c>
      <c r="R356">
        <v>69</v>
      </c>
      <c r="S356">
        <v>2816.2184790000001</v>
      </c>
      <c r="T356">
        <v>2816.2357849999999</v>
      </c>
      <c r="U356">
        <v>34.648344999999999</v>
      </c>
      <c r="V356"/>
      <c r="W356"/>
      <c r="X356"/>
      <c r="Y356"/>
      <c r="Z356"/>
      <c r="AA356"/>
      <c r="AB356"/>
      <c r="AC356"/>
      <c r="AD356"/>
      <c r="AE356"/>
      <c r="AF356"/>
      <c r="AG356"/>
      <c r="AH356"/>
      <c r="AI356"/>
      <c r="AJ356"/>
      <c r="AL356"/>
      <c r="AM356"/>
      <c r="AN356"/>
      <c r="AO356"/>
      <c r="AP356"/>
    </row>
    <row r="357" spans="1:42" x14ac:dyDescent="0.2">
      <c r="A357">
        <v>5</v>
      </c>
      <c r="B357" s="33" t="s">
        <v>97</v>
      </c>
      <c r="C357" t="s">
        <v>54</v>
      </c>
      <c r="D357">
        <v>100</v>
      </c>
      <c r="E357">
        <v>1000</v>
      </c>
      <c r="F357">
        <v>0</v>
      </c>
      <c r="G357" t="s">
        <v>56</v>
      </c>
      <c r="H357" t="s">
        <v>56</v>
      </c>
      <c r="I357" t="s">
        <v>56</v>
      </c>
      <c r="J357">
        <v>3629.315118</v>
      </c>
      <c r="K357">
        <v>0</v>
      </c>
      <c r="L357">
        <v>32</v>
      </c>
      <c r="M357">
        <v>0</v>
      </c>
      <c r="N357" t="s">
        <v>56</v>
      </c>
      <c r="O357" t="s">
        <v>56</v>
      </c>
      <c r="P357">
        <v>2</v>
      </c>
      <c r="Q357">
        <v>71</v>
      </c>
      <c r="R357">
        <v>2</v>
      </c>
      <c r="S357" t="s">
        <v>56</v>
      </c>
      <c r="T357" t="s">
        <v>56</v>
      </c>
      <c r="U357">
        <v>3444.2144320000002</v>
      </c>
      <c r="V357"/>
      <c r="W357"/>
      <c r="X357"/>
      <c r="Y357"/>
      <c r="Z357"/>
      <c r="AA357"/>
      <c r="AB357"/>
      <c r="AC357"/>
      <c r="AD357"/>
      <c r="AE357"/>
      <c r="AF357"/>
      <c r="AG357"/>
      <c r="AH357"/>
      <c r="AI357"/>
      <c r="AJ357"/>
      <c r="AL357"/>
      <c r="AM357"/>
      <c r="AN357"/>
      <c r="AO357"/>
      <c r="AP357"/>
    </row>
    <row r="358" spans="1:42" x14ac:dyDescent="0.2">
      <c r="A358">
        <v>5</v>
      </c>
      <c r="B358" s="33" t="s">
        <v>97</v>
      </c>
      <c r="C358" t="s">
        <v>55</v>
      </c>
      <c r="D358">
        <v>100</v>
      </c>
      <c r="E358">
        <v>1000</v>
      </c>
      <c r="F358">
        <v>0</v>
      </c>
      <c r="G358" t="s">
        <v>56</v>
      </c>
      <c r="H358" t="s">
        <v>56</v>
      </c>
      <c r="I358" t="s">
        <v>56</v>
      </c>
      <c r="J358">
        <v>3611.4053330000002</v>
      </c>
      <c r="K358">
        <v>0</v>
      </c>
      <c r="L358">
        <v>48</v>
      </c>
      <c r="M358">
        <v>0</v>
      </c>
      <c r="N358" t="s">
        <v>56</v>
      </c>
      <c r="O358" t="s">
        <v>56</v>
      </c>
      <c r="P358">
        <v>2</v>
      </c>
      <c r="Q358">
        <v>86</v>
      </c>
      <c r="R358">
        <v>2</v>
      </c>
      <c r="S358" t="s">
        <v>56</v>
      </c>
      <c r="T358" t="s">
        <v>56</v>
      </c>
      <c r="U358">
        <v>3376.098837</v>
      </c>
      <c r="V358" s="28">
        <f t="shared" ref="V358:AA358" si="100">IFERROR(AVERAGE(G351:G358),"")</f>
        <v>8837.7376803333336</v>
      </c>
      <c r="W358" s="15">
        <f t="shared" si="100"/>
        <v>11272.833333333334</v>
      </c>
      <c r="X358" s="15">
        <f t="shared" si="100"/>
        <v>0.22345433333333331</v>
      </c>
      <c r="Y358" s="15">
        <f t="shared" si="100"/>
        <v>3242.3297999999995</v>
      </c>
      <c r="Z358" s="15">
        <f t="shared" si="100"/>
        <v>41128</v>
      </c>
      <c r="AA358" s="15">
        <f t="shared" si="100"/>
        <v>3975.375</v>
      </c>
      <c r="AB358" s="15">
        <f t="shared" ref="AB358:AG358" si="101">IFERROR(AVERAGE(P351:P358),"")</f>
        <v>87.625</v>
      </c>
      <c r="AC358" s="15">
        <f t="shared" si="101"/>
        <v>20024.625</v>
      </c>
      <c r="AD358" s="15">
        <f t="shared" si="101"/>
        <v>70.5</v>
      </c>
      <c r="AE358" s="15">
        <f t="shared" si="101"/>
        <v>2843.8948941666663</v>
      </c>
      <c r="AF358" s="15">
        <f t="shared" si="101"/>
        <v>2843.909186833333</v>
      </c>
      <c r="AG358" s="15">
        <f t="shared" si="101"/>
        <v>875.96171275000006</v>
      </c>
      <c r="AH358" s="15">
        <f>IFERROR(AVERAGE(N351:N358),"")</f>
        <v>7.666666666666667</v>
      </c>
      <c r="AI358" s="15">
        <f>IFERROR(AVERAGE(O351:O358),"")</f>
        <v>5</v>
      </c>
      <c r="AJ358" s="28">
        <f>AVERAGE(M351:M358)</f>
        <v>0.875</v>
      </c>
      <c r="AK358">
        <f>COUNTA(D351:D358)</f>
        <v>8</v>
      </c>
      <c r="AL358" s="16">
        <f>COUNTIF(M351:M358,"=2")</f>
        <v>1</v>
      </c>
      <c r="AM358" s="16">
        <f>COUNTIF(M351:M358,"=1")</f>
        <v>5</v>
      </c>
      <c r="AN358" s="16">
        <f>COUNTIF(M351:M358,"=0")</f>
        <v>2</v>
      </c>
      <c r="AO358" s="16">
        <f>COUNTIF(M351:M358,"=3")</f>
        <v>0</v>
      </c>
      <c r="AP358" s="16">
        <f>COUNTIF(M351:M358,"=")</f>
        <v>0</v>
      </c>
    </row>
    <row r="359" spans="1:42" x14ac:dyDescent="0.2">
      <c r="B359" s="33" t="s">
        <v>98</v>
      </c>
      <c r="V359" s="28">
        <f t="shared" ref="V359:AA359" si="102">IFERROR(AVERAGE(G303:G358),"")</f>
        <v>7144.0304344285714</v>
      </c>
      <c r="W359" s="15">
        <f t="shared" si="102"/>
        <v>8187.6428571428569</v>
      </c>
      <c r="X359" s="15">
        <f t="shared" si="102"/>
        <v>9.5766142857142841E-2</v>
      </c>
      <c r="Y359" s="15">
        <f t="shared" si="102"/>
        <v>2833.2961752678571</v>
      </c>
      <c r="Z359" s="15">
        <f t="shared" si="102"/>
        <v>10135.017857142857</v>
      </c>
      <c r="AA359" s="15">
        <f t="shared" si="102"/>
        <v>8605.9642857142862</v>
      </c>
      <c r="AB359" s="15">
        <f t="shared" ref="AB359:AG359" si="103">IFERROR(AVERAGE(P303:P358),"")</f>
        <v>17.214285714285715</v>
      </c>
      <c r="AC359" s="15">
        <f t="shared" si="103"/>
        <v>15786.428571428571</v>
      </c>
      <c r="AD359" s="15">
        <f t="shared" si="103"/>
        <v>12.857142857142858</v>
      </c>
      <c r="AE359" s="15">
        <f t="shared" si="103"/>
        <v>1245.7119329285713</v>
      </c>
      <c r="AF359" s="15">
        <f t="shared" si="103"/>
        <v>1245.7182463571428</v>
      </c>
      <c r="AG359" s="15">
        <f t="shared" si="103"/>
        <v>1404.9457292857139</v>
      </c>
      <c r="AH359" s="15">
        <f>IFERROR(AVERAGE(N303:N358),"")</f>
        <v>5</v>
      </c>
      <c r="AI359" s="15">
        <f>IFERROR(AVERAGE(O303:O358),"")</f>
        <v>3.8571428571428572</v>
      </c>
      <c r="AJ359" s="28">
        <f>AVERAGE(M303:M358)</f>
        <v>0.625</v>
      </c>
      <c r="AK359">
        <f>COUNTA(D303:D358)</f>
        <v>56</v>
      </c>
      <c r="AL359" s="16">
        <f>COUNTIF(M303:M358,"=2")</f>
        <v>9</v>
      </c>
      <c r="AM359" s="16">
        <f>COUNTIF(M303:M358,"=1")</f>
        <v>5</v>
      </c>
      <c r="AN359" s="16">
        <f>COUNTIF(M303:M358,"=0")</f>
        <v>38</v>
      </c>
      <c r="AO359" s="16">
        <f>COUNTIF(M303:M358,"=3")</f>
        <v>4</v>
      </c>
      <c r="AP359" s="16">
        <f>COUNTIF(M303:M358,"=")</f>
        <v>0</v>
      </c>
    </row>
    <row r="360" spans="1:42" x14ac:dyDescent="0.2">
      <c r="V360" s="28">
        <f t="shared" ref="V360:AA360" si="104">MIN(G303:G358)</f>
        <v>5858</v>
      </c>
      <c r="W360" s="28">
        <f t="shared" si="104"/>
        <v>5858</v>
      </c>
      <c r="X360" s="28">
        <f t="shared" si="104"/>
        <v>0</v>
      </c>
      <c r="Y360" s="28">
        <f t="shared" si="104"/>
        <v>6.7501360000000004</v>
      </c>
      <c r="Z360" s="28">
        <f t="shared" si="104"/>
        <v>0</v>
      </c>
      <c r="AA360" s="28">
        <f t="shared" si="104"/>
        <v>0</v>
      </c>
      <c r="AB360" s="28">
        <f t="shared" ref="AB360:AG360" si="105">MIN(P303:P358)</f>
        <v>0</v>
      </c>
      <c r="AC360" s="28">
        <f t="shared" si="105"/>
        <v>0</v>
      </c>
      <c r="AD360" s="28">
        <f t="shared" si="105"/>
        <v>0</v>
      </c>
      <c r="AE360" s="28">
        <f t="shared" si="105"/>
        <v>8.5426190000000002</v>
      </c>
      <c r="AF360" s="28">
        <f t="shared" si="105"/>
        <v>8.5428010000000008</v>
      </c>
      <c r="AG360" s="28">
        <f t="shared" si="105"/>
        <v>0</v>
      </c>
      <c r="AH360" s="28">
        <f>MIN(N303:N358)</f>
        <v>3</v>
      </c>
      <c r="AI360" s="28">
        <f>MIN(O303:O358)</f>
        <v>3</v>
      </c>
      <c r="AJ360" s="28">
        <f>MIN(M303:M358)</f>
        <v>0</v>
      </c>
      <c r="AL360"/>
      <c r="AM360"/>
      <c r="AN360"/>
      <c r="AO360"/>
      <c r="AP360"/>
    </row>
    <row r="361" spans="1:42" x14ac:dyDescent="0.2">
      <c r="V361" s="28">
        <f t="shared" ref="V361:AA361" si="106">MAX(G303:G358)</f>
        <v>12618</v>
      </c>
      <c r="W361" s="28">
        <f t="shared" si="106"/>
        <v>12618</v>
      </c>
      <c r="X361" s="28">
        <f t="shared" si="106"/>
        <v>0.35850500000000002</v>
      </c>
      <c r="Y361" s="28">
        <f t="shared" si="106"/>
        <v>3921.5798490000002</v>
      </c>
      <c r="Z361" s="28">
        <f t="shared" si="106"/>
        <v>89708</v>
      </c>
      <c r="AA361" s="28">
        <f t="shared" si="106"/>
        <v>41283</v>
      </c>
      <c r="AB361" s="28">
        <f t="shared" ref="AB361:AG361" si="107">MAX(P303:P358)</f>
        <v>237</v>
      </c>
      <c r="AC361" s="28">
        <f t="shared" si="107"/>
        <v>59785</v>
      </c>
      <c r="AD361" s="28">
        <f t="shared" si="107"/>
        <v>209</v>
      </c>
      <c r="AE361" s="28">
        <f t="shared" si="107"/>
        <v>3592.9029329999998</v>
      </c>
      <c r="AF361" s="28">
        <f t="shared" si="107"/>
        <v>3592.915309</v>
      </c>
      <c r="AG361" s="28">
        <f t="shared" si="107"/>
        <v>3608.0859150000001</v>
      </c>
      <c r="AH361" s="28">
        <f>MAX(N303:N358)</f>
        <v>9</v>
      </c>
      <c r="AI361" s="28">
        <f>MAX(O303:O358)</f>
        <v>5</v>
      </c>
      <c r="AJ361" s="28">
        <f>MAX(M303:M358)</f>
        <v>3</v>
      </c>
      <c r="AL361"/>
      <c r="AM361"/>
      <c r="AN361"/>
      <c r="AO361"/>
      <c r="AP361"/>
    </row>
    <row r="362" spans="1:42" x14ac:dyDescent="0.2">
      <c r="V362"/>
      <c r="W362"/>
      <c r="X362"/>
      <c r="Y362"/>
      <c r="Z362"/>
      <c r="AA362"/>
      <c r="AB362"/>
      <c r="AC362"/>
      <c r="AD362"/>
      <c r="AE362"/>
      <c r="AF362"/>
      <c r="AG362"/>
      <c r="AH362"/>
      <c r="AI362"/>
      <c r="AJ362"/>
      <c r="AL362"/>
      <c r="AM362"/>
      <c r="AN362"/>
      <c r="AO362"/>
      <c r="AP362"/>
    </row>
    <row r="363" spans="1:42" x14ac:dyDescent="0.2">
      <c r="V363"/>
      <c r="W363"/>
      <c r="X363"/>
      <c r="Y363"/>
      <c r="Z363"/>
      <c r="AA363"/>
      <c r="AB363"/>
      <c r="AC363"/>
      <c r="AD363"/>
      <c r="AE363"/>
      <c r="AF363"/>
      <c r="AG363"/>
      <c r="AH363"/>
      <c r="AI363"/>
      <c r="AJ363"/>
      <c r="AL363"/>
      <c r="AM363"/>
      <c r="AN363"/>
      <c r="AO363"/>
      <c r="AP363"/>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057-9044-364C-B2B9-70F4B236E547}">
  <dimension ref="A1:AP242"/>
  <sheetViews>
    <sheetView workbookViewId="0"/>
  </sheetViews>
  <sheetFormatPr baseColWidth="10" defaultRowHeight="16" x14ac:dyDescent="0.2"/>
  <cols>
    <col min="1" max="2" width="10.83203125" style="33"/>
    <col min="3" max="21" width="10.83203125" customWidth="1"/>
    <col min="22" max="27" width="10.83203125" style="28"/>
    <col min="28" max="33" width="0" style="28" hidden="1" customWidth="1"/>
    <col min="34" max="35" width="10.83203125" style="28"/>
    <col min="36" max="36" width="0" style="28" hidden="1" customWidth="1"/>
  </cols>
  <sheetData>
    <row r="1" spans="1:42" x14ac:dyDescent="0.2">
      <c r="A1" s="44" t="s">
        <v>162</v>
      </c>
      <c r="B1" s="39"/>
      <c r="C1" s="44"/>
      <c r="D1" s="44"/>
      <c r="E1" s="44"/>
      <c r="F1" s="44"/>
    </row>
    <row r="2" spans="1:42" x14ac:dyDescent="0.2">
      <c r="A2" s="33" t="s">
        <v>61</v>
      </c>
      <c r="B2" s="33" t="s">
        <v>91</v>
      </c>
      <c r="C2" t="s">
        <v>58</v>
      </c>
      <c r="D2" t="s">
        <v>57</v>
      </c>
      <c r="E2" t="s">
        <v>60</v>
      </c>
      <c r="F2" t="s">
        <v>105</v>
      </c>
      <c r="G2" t="s">
        <v>63</v>
      </c>
      <c r="H2" t="s">
        <v>64</v>
      </c>
      <c r="I2" t="s">
        <v>65</v>
      </c>
      <c r="J2" t="s">
        <v>66</v>
      </c>
      <c r="K2" t="s">
        <v>67</v>
      </c>
      <c r="L2" t="s">
        <v>68</v>
      </c>
      <c r="M2" t="s">
        <v>69</v>
      </c>
      <c r="N2" t="s">
        <v>70</v>
      </c>
      <c r="O2" t="s">
        <v>71</v>
      </c>
      <c r="P2" t="s">
        <v>72</v>
      </c>
      <c r="Q2" t="s">
        <v>73</v>
      </c>
      <c r="R2" t="s">
        <v>74</v>
      </c>
      <c r="S2" t="s">
        <v>75</v>
      </c>
      <c r="T2" t="s">
        <v>76</v>
      </c>
      <c r="U2" t="s">
        <v>77</v>
      </c>
      <c r="V2" s="28" t="s">
        <v>63</v>
      </c>
      <c r="W2" s="28" t="s">
        <v>64</v>
      </c>
      <c r="X2" s="28" t="s">
        <v>65</v>
      </c>
      <c r="Y2" s="28" t="s">
        <v>66</v>
      </c>
      <c r="Z2" s="28" t="s">
        <v>67</v>
      </c>
      <c r="AA2" s="28" t="s">
        <v>78</v>
      </c>
      <c r="AB2" s="28" t="s">
        <v>79</v>
      </c>
      <c r="AC2" s="28" t="s">
        <v>80</v>
      </c>
      <c r="AD2" s="28" t="s">
        <v>81</v>
      </c>
      <c r="AE2" s="28" t="s">
        <v>82</v>
      </c>
      <c r="AF2" s="28" t="s">
        <v>83</v>
      </c>
      <c r="AG2" s="28" t="s">
        <v>84</v>
      </c>
      <c r="AH2" s="28" t="s">
        <v>70</v>
      </c>
      <c r="AI2" s="28" t="s">
        <v>71</v>
      </c>
      <c r="AJ2" s="28" t="s">
        <v>69</v>
      </c>
      <c r="AK2" t="s">
        <v>85</v>
      </c>
      <c r="AL2" t="s">
        <v>86</v>
      </c>
      <c r="AM2" t="s">
        <v>87</v>
      </c>
      <c r="AN2" t="s">
        <v>88</v>
      </c>
      <c r="AO2" t="s">
        <v>89</v>
      </c>
      <c r="AP2" t="s">
        <v>90</v>
      </c>
    </row>
    <row r="3" spans="1:42" x14ac:dyDescent="0.2">
      <c r="A3" s="33">
        <v>3</v>
      </c>
      <c r="B3" s="33" t="s">
        <v>92</v>
      </c>
      <c r="C3" t="s">
        <v>0</v>
      </c>
      <c r="D3">
        <v>25</v>
      </c>
      <c r="E3">
        <v>200</v>
      </c>
      <c r="F3">
        <v>1</v>
      </c>
      <c r="G3">
        <v>1913</v>
      </c>
      <c r="H3">
        <v>1913</v>
      </c>
      <c r="I3">
        <v>0</v>
      </c>
      <c r="J3">
        <v>4.5655000000000001E-2</v>
      </c>
      <c r="K3">
        <v>0</v>
      </c>
      <c r="L3">
        <v>0</v>
      </c>
      <c r="M3">
        <v>2</v>
      </c>
      <c r="N3">
        <v>3</v>
      </c>
      <c r="O3">
        <v>3</v>
      </c>
      <c r="P3">
        <v>2</v>
      </c>
      <c r="Q3">
        <v>0</v>
      </c>
      <c r="R3">
        <v>0</v>
      </c>
      <c r="S3">
        <v>4.4150000000000002E-2</v>
      </c>
      <c r="T3">
        <v>4.4165000000000003E-2</v>
      </c>
      <c r="U3">
        <v>2.5304E-2</v>
      </c>
      <c r="V3"/>
      <c r="W3"/>
      <c r="X3"/>
      <c r="Y3"/>
      <c r="Z3"/>
      <c r="AA3"/>
      <c r="AB3"/>
      <c r="AC3"/>
      <c r="AD3"/>
      <c r="AE3"/>
      <c r="AF3"/>
      <c r="AG3"/>
      <c r="AH3"/>
      <c r="AI3"/>
      <c r="AJ3"/>
    </row>
    <row r="4" spans="1:42" x14ac:dyDescent="0.2">
      <c r="A4" s="33">
        <v>3</v>
      </c>
      <c r="B4" s="33" t="s">
        <v>92</v>
      </c>
      <c r="C4" t="s">
        <v>1</v>
      </c>
      <c r="D4">
        <v>25</v>
      </c>
      <c r="E4">
        <v>200</v>
      </c>
      <c r="F4">
        <v>1</v>
      </c>
      <c r="G4">
        <v>1903</v>
      </c>
      <c r="H4">
        <v>1903</v>
      </c>
      <c r="I4">
        <v>0</v>
      </c>
      <c r="J4">
        <v>0.14025099999999999</v>
      </c>
      <c r="K4">
        <v>0</v>
      </c>
      <c r="L4">
        <v>2</v>
      </c>
      <c r="M4">
        <v>2</v>
      </c>
      <c r="N4">
        <v>3</v>
      </c>
      <c r="O4">
        <v>3</v>
      </c>
      <c r="P4">
        <v>8</v>
      </c>
      <c r="Q4">
        <v>2</v>
      </c>
      <c r="R4">
        <v>4</v>
      </c>
      <c r="S4">
        <v>0.119036</v>
      </c>
      <c r="T4">
        <v>0.119072</v>
      </c>
      <c r="U4">
        <v>8.6417999999999995E-2</v>
      </c>
      <c r="V4"/>
      <c r="W4"/>
      <c r="X4"/>
      <c r="Y4"/>
      <c r="Z4"/>
      <c r="AA4"/>
      <c r="AB4"/>
      <c r="AC4"/>
      <c r="AD4"/>
      <c r="AE4"/>
      <c r="AF4"/>
      <c r="AG4"/>
      <c r="AH4"/>
      <c r="AI4"/>
      <c r="AJ4"/>
    </row>
    <row r="5" spans="1:42" x14ac:dyDescent="0.2">
      <c r="A5" s="33">
        <v>3</v>
      </c>
      <c r="B5" s="33" t="s">
        <v>92</v>
      </c>
      <c r="C5" t="s">
        <v>2</v>
      </c>
      <c r="D5">
        <v>25</v>
      </c>
      <c r="E5">
        <v>200</v>
      </c>
      <c r="F5">
        <v>1</v>
      </c>
      <c r="G5">
        <v>1903</v>
      </c>
      <c r="H5">
        <v>1903</v>
      </c>
      <c r="I5">
        <v>0</v>
      </c>
      <c r="J5">
        <v>0.34864499999999998</v>
      </c>
      <c r="K5">
        <v>0</v>
      </c>
      <c r="L5">
        <v>20</v>
      </c>
      <c r="M5">
        <v>2</v>
      </c>
      <c r="N5">
        <v>3</v>
      </c>
      <c r="O5">
        <v>3</v>
      </c>
      <c r="P5">
        <v>18</v>
      </c>
      <c r="Q5">
        <v>53</v>
      </c>
      <c r="R5">
        <v>5</v>
      </c>
      <c r="S5">
        <v>0.342277</v>
      </c>
      <c r="T5">
        <v>0.34231099999999998</v>
      </c>
      <c r="U5">
        <v>0.19878199999999999</v>
      </c>
      <c r="V5"/>
      <c r="W5"/>
      <c r="X5"/>
      <c r="Y5"/>
      <c r="Z5"/>
      <c r="AA5"/>
      <c r="AB5"/>
      <c r="AC5"/>
      <c r="AD5"/>
      <c r="AE5"/>
      <c r="AF5"/>
      <c r="AG5"/>
      <c r="AH5"/>
      <c r="AI5"/>
      <c r="AJ5"/>
    </row>
    <row r="6" spans="1:42" x14ac:dyDescent="0.2">
      <c r="A6" s="33">
        <v>3</v>
      </c>
      <c r="B6" s="33" t="s">
        <v>92</v>
      </c>
      <c r="C6" t="s">
        <v>3</v>
      </c>
      <c r="D6">
        <v>25</v>
      </c>
      <c r="E6">
        <v>200</v>
      </c>
      <c r="F6">
        <v>1</v>
      </c>
      <c r="G6">
        <v>1869</v>
      </c>
      <c r="H6">
        <v>1869</v>
      </c>
      <c r="I6">
        <v>0</v>
      </c>
      <c r="J6">
        <v>0.37508900000000001</v>
      </c>
      <c r="K6">
        <v>0</v>
      </c>
      <c r="L6">
        <v>16</v>
      </c>
      <c r="M6">
        <v>2</v>
      </c>
      <c r="N6">
        <v>3</v>
      </c>
      <c r="O6">
        <v>3</v>
      </c>
      <c r="P6">
        <v>17</v>
      </c>
      <c r="Q6">
        <v>84</v>
      </c>
      <c r="R6">
        <v>8</v>
      </c>
      <c r="S6">
        <v>0.36996299999999999</v>
      </c>
      <c r="T6">
        <v>0.36997999999999998</v>
      </c>
      <c r="U6">
        <v>0.19575999999999999</v>
      </c>
      <c r="V6"/>
      <c r="W6"/>
      <c r="X6"/>
      <c r="Y6"/>
      <c r="Z6"/>
      <c r="AA6"/>
      <c r="AB6"/>
      <c r="AC6"/>
      <c r="AD6"/>
      <c r="AE6"/>
      <c r="AF6"/>
      <c r="AG6"/>
      <c r="AH6"/>
      <c r="AI6"/>
      <c r="AJ6"/>
    </row>
    <row r="7" spans="1:42" x14ac:dyDescent="0.2">
      <c r="A7" s="33">
        <v>3</v>
      </c>
      <c r="B7" s="33" t="s">
        <v>92</v>
      </c>
      <c r="C7" t="s">
        <v>4</v>
      </c>
      <c r="D7">
        <v>25</v>
      </c>
      <c r="E7">
        <v>200</v>
      </c>
      <c r="F7">
        <v>1</v>
      </c>
      <c r="G7">
        <v>1913</v>
      </c>
      <c r="H7">
        <v>1913</v>
      </c>
      <c r="I7">
        <v>0</v>
      </c>
      <c r="J7">
        <v>8.3984000000000003E-2</v>
      </c>
      <c r="K7">
        <v>0</v>
      </c>
      <c r="L7">
        <v>6</v>
      </c>
      <c r="M7">
        <v>2</v>
      </c>
      <c r="N7">
        <v>3</v>
      </c>
      <c r="O7">
        <v>3</v>
      </c>
      <c r="P7">
        <v>79</v>
      </c>
      <c r="Q7">
        <v>2</v>
      </c>
      <c r="R7">
        <v>77</v>
      </c>
      <c r="S7">
        <v>6.2695000000000001E-2</v>
      </c>
      <c r="T7">
        <v>6.2724000000000002E-2</v>
      </c>
      <c r="U7">
        <v>4.5082999999999998E-2</v>
      </c>
      <c r="V7"/>
      <c r="W7"/>
      <c r="X7"/>
      <c r="Y7"/>
      <c r="Z7"/>
      <c r="AA7"/>
      <c r="AB7"/>
      <c r="AC7"/>
      <c r="AD7"/>
      <c r="AE7"/>
      <c r="AF7"/>
      <c r="AG7"/>
      <c r="AH7"/>
      <c r="AI7"/>
      <c r="AJ7"/>
    </row>
    <row r="8" spans="1:42" x14ac:dyDescent="0.2">
      <c r="A8" s="33">
        <v>3</v>
      </c>
      <c r="B8" s="33" t="s">
        <v>92</v>
      </c>
      <c r="C8" t="s">
        <v>5</v>
      </c>
      <c r="D8">
        <v>25</v>
      </c>
      <c r="E8">
        <v>200</v>
      </c>
      <c r="F8">
        <v>1</v>
      </c>
      <c r="G8">
        <v>1913</v>
      </c>
      <c r="H8">
        <v>1913</v>
      </c>
      <c r="I8">
        <v>0</v>
      </c>
      <c r="J8">
        <v>3.6149000000000001E-2</v>
      </c>
      <c r="K8">
        <v>0</v>
      </c>
      <c r="L8">
        <v>0</v>
      </c>
      <c r="M8">
        <v>2</v>
      </c>
      <c r="N8">
        <v>3</v>
      </c>
      <c r="O8">
        <v>3</v>
      </c>
      <c r="P8">
        <v>2</v>
      </c>
      <c r="Q8">
        <v>0</v>
      </c>
      <c r="R8">
        <v>0</v>
      </c>
      <c r="S8">
        <v>3.4768E-2</v>
      </c>
      <c r="T8">
        <v>3.4780999999999999E-2</v>
      </c>
      <c r="U8">
        <v>2.2102E-2</v>
      </c>
      <c r="V8"/>
      <c r="W8"/>
      <c r="X8"/>
      <c r="Y8"/>
      <c r="Z8"/>
      <c r="AA8"/>
      <c r="AB8"/>
      <c r="AC8"/>
      <c r="AD8"/>
      <c r="AE8"/>
      <c r="AF8"/>
      <c r="AG8"/>
      <c r="AH8"/>
      <c r="AI8"/>
      <c r="AJ8"/>
    </row>
    <row r="9" spans="1:42" x14ac:dyDescent="0.2">
      <c r="A9" s="33">
        <v>3</v>
      </c>
      <c r="B9" s="33" t="s">
        <v>92</v>
      </c>
      <c r="C9" t="s">
        <v>6</v>
      </c>
      <c r="D9">
        <v>25</v>
      </c>
      <c r="E9">
        <v>200</v>
      </c>
      <c r="F9">
        <v>1</v>
      </c>
      <c r="G9">
        <v>1913</v>
      </c>
      <c r="H9">
        <v>1913</v>
      </c>
      <c r="I9">
        <v>0</v>
      </c>
      <c r="J9">
        <v>0.107686</v>
      </c>
      <c r="K9">
        <v>0</v>
      </c>
      <c r="L9">
        <v>3</v>
      </c>
      <c r="M9">
        <v>2</v>
      </c>
      <c r="N9">
        <v>3</v>
      </c>
      <c r="O9">
        <v>3</v>
      </c>
      <c r="P9">
        <v>96</v>
      </c>
      <c r="Q9">
        <v>2</v>
      </c>
      <c r="R9">
        <v>94</v>
      </c>
      <c r="S9">
        <v>7.5276999999999997E-2</v>
      </c>
      <c r="T9">
        <v>7.5294E-2</v>
      </c>
      <c r="U9">
        <v>5.0682999999999999E-2</v>
      </c>
      <c r="V9"/>
      <c r="W9"/>
      <c r="X9"/>
      <c r="Y9"/>
      <c r="Z9"/>
      <c r="AA9"/>
      <c r="AB9"/>
      <c r="AC9"/>
      <c r="AD9"/>
      <c r="AE9"/>
      <c r="AF9"/>
      <c r="AG9"/>
      <c r="AH9"/>
      <c r="AI9"/>
      <c r="AJ9"/>
    </row>
    <row r="10" spans="1:42" x14ac:dyDescent="0.2">
      <c r="A10" s="33">
        <v>3</v>
      </c>
      <c r="B10" s="33" t="s">
        <v>92</v>
      </c>
      <c r="C10" t="s">
        <v>7</v>
      </c>
      <c r="D10">
        <v>25</v>
      </c>
      <c r="E10">
        <v>200</v>
      </c>
      <c r="F10">
        <v>1</v>
      </c>
      <c r="G10">
        <v>1913</v>
      </c>
      <c r="H10">
        <v>1913</v>
      </c>
      <c r="I10">
        <v>0</v>
      </c>
      <c r="J10">
        <v>0.20774400000000001</v>
      </c>
      <c r="K10">
        <v>0</v>
      </c>
      <c r="L10">
        <v>12</v>
      </c>
      <c r="M10">
        <v>2</v>
      </c>
      <c r="N10">
        <v>3</v>
      </c>
      <c r="O10">
        <v>3</v>
      </c>
      <c r="P10">
        <v>35</v>
      </c>
      <c r="Q10">
        <v>13</v>
      </c>
      <c r="R10">
        <v>27</v>
      </c>
      <c r="S10">
        <v>0.191747</v>
      </c>
      <c r="T10">
        <v>0.19178600000000001</v>
      </c>
      <c r="U10">
        <v>0.13002900000000001</v>
      </c>
      <c r="V10"/>
      <c r="W10"/>
      <c r="X10"/>
      <c r="Y10"/>
      <c r="Z10"/>
      <c r="AA10"/>
      <c r="AB10"/>
      <c r="AC10"/>
      <c r="AD10"/>
      <c r="AE10"/>
      <c r="AF10"/>
      <c r="AG10"/>
      <c r="AH10"/>
      <c r="AI10"/>
      <c r="AJ10"/>
    </row>
    <row r="11" spans="1:42" x14ac:dyDescent="0.2">
      <c r="A11" s="33">
        <v>3</v>
      </c>
      <c r="B11" s="33" t="s">
        <v>92</v>
      </c>
      <c r="C11" t="s">
        <v>8</v>
      </c>
      <c r="D11">
        <v>25</v>
      </c>
      <c r="E11">
        <v>200</v>
      </c>
      <c r="F11">
        <v>1</v>
      </c>
      <c r="G11">
        <v>1913</v>
      </c>
      <c r="H11">
        <v>1913</v>
      </c>
      <c r="I11">
        <v>0</v>
      </c>
      <c r="J11">
        <v>0.37333899999999998</v>
      </c>
      <c r="K11">
        <v>37</v>
      </c>
      <c r="L11">
        <v>55</v>
      </c>
      <c r="M11">
        <v>2</v>
      </c>
      <c r="N11">
        <v>3</v>
      </c>
      <c r="O11">
        <v>3</v>
      </c>
      <c r="P11">
        <v>42</v>
      </c>
      <c r="Q11">
        <v>105</v>
      </c>
      <c r="R11">
        <v>33</v>
      </c>
      <c r="S11">
        <v>0.320517</v>
      </c>
      <c r="T11">
        <v>0.320552</v>
      </c>
      <c r="U11">
        <v>0.168822</v>
      </c>
      <c r="V11" s="28">
        <f t="shared" ref="V11:AA11" si="0">IFERROR(AVERAGE(G3:G11),"")</f>
        <v>1905.8888888888889</v>
      </c>
      <c r="W11" s="28">
        <f t="shared" si="0"/>
        <v>1905.8888888888889</v>
      </c>
      <c r="X11" s="28">
        <f t="shared" si="0"/>
        <v>0</v>
      </c>
      <c r="Y11" s="28">
        <f t="shared" si="0"/>
        <v>0.1909491111111111</v>
      </c>
      <c r="Z11" s="28">
        <f t="shared" si="0"/>
        <v>4.1111111111111107</v>
      </c>
      <c r="AA11" s="28">
        <f t="shared" si="0"/>
        <v>12.666666666666666</v>
      </c>
      <c r="AB11" s="28">
        <f t="shared" ref="AB11:AG11" si="1">IFERROR(AVERAGE(P3:P11),"")</f>
        <v>33.222222222222221</v>
      </c>
      <c r="AC11" s="28">
        <f t="shared" si="1"/>
        <v>29</v>
      </c>
      <c r="AD11" s="28">
        <f t="shared" si="1"/>
        <v>27.555555555555557</v>
      </c>
      <c r="AE11" s="28">
        <f t="shared" si="1"/>
        <v>0.1733811111111111</v>
      </c>
      <c r="AF11" s="28">
        <f t="shared" si="1"/>
        <v>0.17340722222222221</v>
      </c>
      <c r="AG11" s="28">
        <f t="shared" si="1"/>
        <v>0.10255366666666668</v>
      </c>
      <c r="AH11" s="28">
        <f>IFERROR(AVERAGE(N3:N11),"")</f>
        <v>3</v>
      </c>
      <c r="AI11" s="28">
        <f>IFERROR(AVERAGE(O3:O11),"")</f>
        <v>3</v>
      </c>
      <c r="AJ11" s="28">
        <f>IFERROR(AVERAGE(M3:M11),"")</f>
        <v>2</v>
      </c>
      <c r="AK11">
        <f>COUNTA(D3:D11)</f>
        <v>9</v>
      </c>
      <c r="AL11">
        <f>COUNTIF(M3:M11,"=2")</f>
        <v>9</v>
      </c>
      <c r="AM11">
        <f>COUNTIF(M3:M11,"=1")</f>
        <v>0</v>
      </c>
      <c r="AN11">
        <f>COUNTIF(M3:M11,"=0")</f>
        <v>0</v>
      </c>
      <c r="AO11">
        <f>COUNTIF(M3:M11,"=3")</f>
        <v>0</v>
      </c>
      <c r="AP11">
        <f>COUNTIF(M3:M11,"=")</f>
        <v>0</v>
      </c>
    </row>
    <row r="12" spans="1:42" x14ac:dyDescent="0.2">
      <c r="A12" s="33">
        <v>3</v>
      </c>
      <c r="B12" s="33" t="s">
        <v>93</v>
      </c>
      <c r="C12" t="s">
        <v>9</v>
      </c>
      <c r="D12">
        <v>25</v>
      </c>
      <c r="E12">
        <v>200</v>
      </c>
      <c r="F12">
        <v>1</v>
      </c>
      <c r="G12">
        <v>6171</v>
      </c>
      <c r="H12">
        <v>6171</v>
      </c>
      <c r="I12">
        <v>0</v>
      </c>
      <c r="J12">
        <v>4.1804759999999996</v>
      </c>
      <c r="K12">
        <v>0</v>
      </c>
      <c r="L12">
        <v>2</v>
      </c>
      <c r="M12">
        <v>2</v>
      </c>
      <c r="N12">
        <v>8</v>
      </c>
      <c r="O12">
        <v>3</v>
      </c>
      <c r="P12">
        <v>20</v>
      </c>
      <c r="Q12">
        <v>0</v>
      </c>
      <c r="R12">
        <v>19</v>
      </c>
      <c r="S12">
        <v>4.1694420000000001</v>
      </c>
      <c r="T12">
        <v>4.1711640000000001</v>
      </c>
      <c r="U12">
        <v>4.0979919999999996</v>
      </c>
      <c r="V12"/>
      <c r="W12"/>
      <c r="X12"/>
      <c r="Y12"/>
      <c r="Z12"/>
      <c r="AA12"/>
      <c r="AB12"/>
      <c r="AC12"/>
      <c r="AD12"/>
      <c r="AE12"/>
      <c r="AF12"/>
      <c r="AG12"/>
      <c r="AH12"/>
      <c r="AI12"/>
      <c r="AJ12"/>
    </row>
    <row r="13" spans="1:42" x14ac:dyDescent="0.2">
      <c r="A13" s="33">
        <v>3</v>
      </c>
      <c r="B13" s="33" t="s">
        <v>93</v>
      </c>
      <c r="C13" t="s">
        <v>10</v>
      </c>
      <c r="D13">
        <v>25</v>
      </c>
      <c r="E13">
        <v>200</v>
      </c>
      <c r="F13">
        <v>1</v>
      </c>
      <c r="G13">
        <v>5471</v>
      </c>
      <c r="H13">
        <v>5471</v>
      </c>
      <c r="I13">
        <v>0</v>
      </c>
      <c r="J13">
        <v>4.7001289999999996</v>
      </c>
      <c r="K13">
        <v>7816</v>
      </c>
      <c r="L13">
        <v>91</v>
      </c>
      <c r="M13">
        <v>2</v>
      </c>
      <c r="N13">
        <v>7</v>
      </c>
      <c r="O13">
        <v>3</v>
      </c>
      <c r="P13">
        <v>551</v>
      </c>
      <c r="Q13">
        <v>305</v>
      </c>
      <c r="R13">
        <v>543</v>
      </c>
      <c r="S13">
        <v>2.1871839999999998</v>
      </c>
      <c r="T13">
        <v>2.1880790000000001</v>
      </c>
      <c r="U13">
        <v>1.279433</v>
      </c>
      <c r="V13"/>
      <c r="W13"/>
      <c r="X13"/>
      <c r="Y13"/>
      <c r="Z13"/>
      <c r="AA13"/>
      <c r="AB13"/>
      <c r="AC13"/>
      <c r="AD13"/>
      <c r="AE13"/>
      <c r="AF13"/>
      <c r="AG13"/>
      <c r="AH13"/>
      <c r="AI13"/>
      <c r="AJ13"/>
    </row>
    <row r="14" spans="1:42" x14ac:dyDescent="0.2">
      <c r="A14" s="33">
        <v>3</v>
      </c>
      <c r="B14" s="33" t="s">
        <v>93</v>
      </c>
      <c r="C14" t="s">
        <v>11</v>
      </c>
      <c r="D14">
        <v>25</v>
      </c>
      <c r="E14">
        <v>200</v>
      </c>
      <c r="F14">
        <v>1</v>
      </c>
      <c r="G14">
        <v>4546</v>
      </c>
      <c r="H14">
        <v>4546</v>
      </c>
      <c r="I14">
        <v>0</v>
      </c>
      <c r="J14">
        <v>34.046709</v>
      </c>
      <c r="K14">
        <v>69635</v>
      </c>
      <c r="L14">
        <v>1030</v>
      </c>
      <c r="M14">
        <v>2</v>
      </c>
      <c r="N14">
        <v>5</v>
      </c>
      <c r="O14">
        <v>3</v>
      </c>
      <c r="P14">
        <v>421</v>
      </c>
      <c r="Q14">
        <v>4544</v>
      </c>
      <c r="R14">
        <v>412</v>
      </c>
      <c r="S14">
        <v>32.320863000000003</v>
      </c>
      <c r="T14">
        <v>32.321738000000003</v>
      </c>
      <c r="U14">
        <v>0.50584200000000001</v>
      </c>
      <c r="V14"/>
      <c r="W14"/>
      <c r="X14"/>
      <c r="Y14"/>
      <c r="Z14"/>
      <c r="AA14"/>
      <c r="AB14"/>
      <c r="AC14"/>
      <c r="AD14"/>
      <c r="AE14"/>
      <c r="AF14"/>
      <c r="AG14"/>
      <c r="AH14"/>
      <c r="AI14"/>
      <c r="AJ14"/>
    </row>
    <row r="15" spans="1:42" x14ac:dyDescent="0.2">
      <c r="A15" s="33">
        <v>3</v>
      </c>
      <c r="B15" s="33" t="s">
        <v>93</v>
      </c>
      <c r="C15" t="s">
        <v>12</v>
      </c>
      <c r="D15">
        <v>25</v>
      </c>
      <c r="E15">
        <v>200</v>
      </c>
      <c r="F15">
        <v>1</v>
      </c>
      <c r="G15">
        <v>4169</v>
      </c>
      <c r="H15">
        <v>4169</v>
      </c>
      <c r="I15">
        <v>0</v>
      </c>
      <c r="J15">
        <v>148.21034700000001</v>
      </c>
      <c r="K15">
        <v>197018</v>
      </c>
      <c r="L15">
        <v>2359</v>
      </c>
      <c r="M15">
        <v>2</v>
      </c>
      <c r="N15">
        <v>4</v>
      </c>
      <c r="O15">
        <v>3</v>
      </c>
      <c r="P15">
        <v>221</v>
      </c>
      <c r="Q15">
        <v>17498</v>
      </c>
      <c r="R15">
        <v>209</v>
      </c>
      <c r="S15">
        <v>28.027265</v>
      </c>
      <c r="T15">
        <v>28.02806</v>
      </c>
      <c r="U15">
        <v>0.46978399999999998</v>
      </c>
      <c r="V15"/>
      <c r="W15"/>
      <c r="X15"/>
      <c r="Y15"/>
      <c r="Z15"/>
      <c r="AA15"/>
      <c r="AB15"/>
      <c r="AC15"/>
      <c r="AD15"/>
      <c r="AE15"/>
      <c r="AF15"/>
      <c r="AG15"/>
      <c r="AH15"/>
      <c r="AI15"/>
      <c r="AJ15"/>
    </row>
    <row r="16" spans="1:42" x14ac:dyDescent="0.2">
      <c r="A16" s="33">
        <v>3</v>
      </c>
      <c r="B16" s="33" t="s">
        <v>93</v>
      </c>
      <c r="C16" t="s">
        <v>13</v>
      </c>
      <c r="D16">
        <v>25</v>
      </c>
      <c r="E16">
        <v>200</v>
      </c>
      <c r="F16">
        <v>1</v>
      </c>
      <c r="G16">
        <v>5305</v>
      </c>
      <c r="H16">
        <v>5305</v>
      </c>
      <c r="I16">
        <v>0</v>
      </c>
      <c r="J16">
        <v>2.442555</v>
      </c>
      <c r="K16">
        <v>0</v>
      </c>
      <c r="L16">
        <v>2</v>
      </c>
      <c r="M16">
        <v>2</v>
      </c>
      <c r="N16">
        <v>6</v>
      </c>
      <c r="O16">
        <v>3</v>
      </c>
      <c r="P16">
        <v>96</v>
      </c>
      <c r="Q16">
        <v>7</v>
      </c>
      <c r="R16">
        <v>84</v>
      </c>
      <c r="S16">
        <v>2.376503</v>
      </c>
      <c r="T16">
        <v>2.377459</v>
      </c>
      <c r="U16">
        <v>2.226756</v>
      </c>
      <c r="V16"/>
      <c r="W16"/>
      <c r="X16"/>
      <c r="Y16"/>
      <c r="Z16"/>
      <c r="AA16"/>
      <c r="AB16"/>
      <c r="AC16"/>
      <c r="AD16"/>
      <c r="AE16"/>
      <c r="AF16"/>
      <c r="AG16"/>
      <c r="AH16"/>
      <c r="AI16"/>
      <c r="AJ16"/>
    </row>
    <row r="17" spans="1:42" x14ac:dyDescent="0.2">
      <c r="A17" s="33">
        <v>3</v>
      </c>
      <c r="B17" s="33" t="s">
        <v>93</v>
      </c>
      <c r="C17" t="s">
        <v>14</v>
      </c>
      <c r="D17">
        <v>25</v>
      </c>
      <c r="E17">
        <v>200</v>
      </c>
      <c r="F17">
        <v>1</v>
      </c>
      <c r="G17">
        <v>4654</v>
      </c>
      <c r="H17">
        <v>4654</v>
      </c>
      <c r="I17">
        <v>0</v>
      </c>
      <c r="J17">
        <v>6.3960429999999997</v>
      </c>
      <c r="K17">
        <v>6600</v>
      </c>
      <c r="L17">
        <v>113</v>
      </c>
      <c r="M17">
        <v>2</v>
      </c>
      <c r="N17">
        <v>5</v>
      </c>
      <c r="O17">
        <v>3</v>
      </c>
      <c r="P17">
        <v>499</v>
      </c>
      <c r="Q17">
        <v>1286</v>
      </c>
      <c r="R17">
        <v>489</v>
      </c>
      <c r="S17">
        <v>1.8154749999999999</v>
      </c>
      <c r="T17">
        <v>1.816311</v>
      </c>
      <c r="U17">
        <v>0.478024</v>
      </c>
      <c r="V17"/>
      <c r="W17"/>
      <c r="X17"/>
      <c r="Y17"/>
      <c r="Z17"/>
      <c r="AA17"/>
      <c r="AB17"/>
      <c r="AC17"/>
      <c r="AD17"/>
      <c r="AE17"/>
      <c r="AF17"/>
      <c r="AG17"/>
      <c r="AH17"/>
      <c r="AI17"/>
      <c r="AJ17"/>
    </row>
    <row r="18" spans="1:42" x14ac:dyDescent="0.2">
      <c r="A18" s="33">
        <v>3</v>
      </c>
      <c r="B18" s="33" t="s">
        <v>93</v>
      </c>
      <c r="C18" t="s">
        <v>15</v>
      </c>
      <c r="D18">
        <v>25</v>
      </c>
      <c r="E18">
        <v>200</v>
      </c>
      <c r="F18">
        <v>1</v>
      </c>
      <c r="G18">
        <v>4243</v>
      </c>
      <c r="H18">
        <v>4243</v>
      </c>
      <c r="I18">
        <v>0</v>
      </c>
      <c r="J18">
        <v>23.817194000000001</v>
      </c>
      <c r="K18">
        <v>32762</v>
      </c>
      <c r="L18">
        <v>1445</v>
      </c>
      <c r="M18">
        <v>2</v>
      </c>
      <c r="N18">
        <v>4</v>
      </c>
      <c r="O18">
        <v>3</v>
      </c>
      <c r="P18">
        <v>521</v>
      </c>
      <c r="Q18">
        <v>6368</v>
      </c>
      <c r="R18">
        <v>512</v>
      </c>
      <c r="S18">
        <v>17.733318000000001</v>
      </c>
      <c r="T18">
        <v>17.734197000000002</v>
      </c>
      <c r="U18">
        <v>0.53952900000000004</v>
      </c>
      <c r="V18"/>
      <c r="W18"/>
      <c r="X18"/>
      <c r="Y18"/>
      <c r="Z18"/>
      <c r="AA18"/>
      <c r="AB18"/>
      <c r="AC18"/>
      <c r="AD18"/>
      <c r="AE18"/>
      <c r="AF18"/>
      <c r="AG18"/>
      <c r="AH18"/>
      <c r="AI18"/>
      <c r="AJ18"/>
    </row>
    <row r="19" spans="1:42" x14ac:dyDescent="0.2">
      <c r="A19" s="33">
        <v>3</v>
      </c>
      <c r="B19" s="33" t="s">
        <v>93</v>
      </c>
      <c r="C19" t="s">
        <v>16</v>
      </c>
      <c r="D19">
        <v>25</v>
      </c>
      <c r="E19">
        <v>200</v>
      </c>
      <c r="F19">
        <v>1</v>
      </c>
      <c r="G19">
        <v>3973</v>
      </c>
      <c r="H19">
        <v>3973</v>
      </c>
      <c r="I19">
        <v>0</v>
      </c>
      <c r="J19">
        <v>80.239923000000005</v>
      </c>
      <c r="K19">
        <v>92187</v>
      </c>
      <c r="L19">
        <v>3638</v>
      </c>
      <c r="M19">
        <v>2</v>
      </c>
      <c r="N19">
        <v>4</v>
      </c>
      <c r="O19">
        <v>3</v>
      </c>
      <c r="P19">
        <v>136</v>
      </c>
      <c r="Q19">
        <v>13854</v>
      </c>
      <c r="R19">
        <v>131</v>
      </c>
      <c r="S19">
        <v>26.533208999999999</v>
      </c>
      <c r="T19">
        <v>26.534071999999998</v>
      </c>
      <c r="U19">
        <v>0.189614</v>
      </c>
      <c r="V19"/>
      <c r="W19"/>
      <c r="X19"/>
      <c r="Y19"/>
      <c r="Z19"/>
      <c r="AA19"/>
      <c r="AB19"/>
      <c r="AC19"/>
      <c r="AD19"/>
      <c r="AE19"/>
      <c r="AF19"/>
      <c r="AG19"/>
      <c r="AH19"/>
      <c r="AI19"/>
      <c r="AJ19"/>
    </row>
    <row r="20" spans="1:42" x14ac:dyDescent="0.2">
      <c r="A20" s="33">
        <v>3</v>
      </c>
      <c r="B20" s="33" t="s">
        <v>93</v>
      </c>
      <c r="C20" t="s">
        <v>17</v>
      </c>
      <c r="D20">
        <v>25</v>
      </c>
      <c r="E20">
        <v>200</v>
      </c>
      <c r="F20">
        <v>1</v>
      </c>
      <c r="G20">
        <v>4413</v>
      </c>
      <c r="H20">
        <v>4413</v>
      </c>
      <c r="I20">
        <v>0</v>
      </c>
      <c r="J20">
        <v>1.226405</v>
      </c>
      <c r="K20">
        <v>0</v>
      </c>
      <c r="L20">
        <v>5</v>
      </c>
      <c r="M20">
        <v>2</v>
      </c>
      <c r="N20">
        <v>5</v>
      </c>
      <c r="O20">
        <v>3</v>
      </c>
      <c r="P20">
        <v>222</v>
      </c>
      <c r="Q20">
        <v>8</v>
      </c>
      <c r="R20">
        <v>211</v>
      </c>
      <c r="S20">
        <v>1.1431119999999999</v>
      </c>
      <c r="T20">
        <v>1.1438569999999999</v>
      </c>
      <c r="U20">
        <v>0.458951</v>
      </c>
      <c r="V20"/>
      <c r="W20"/>
      <c r="X20"/>
      <c r="Y20"/>
      <c r="Z20"/>
      <c r="AA20"/>
      <c r="AB20"/>
      <c r="AC20"/>
      <c r="AD20"/>
      <c r="AE20"/>
      <c r="AF20"/>
      <c r="AG20"/>
      <c r="AH20"/>
      <c r="AI20"/>
      <c r="AJ20"/>
    </row>
    <row r="21" spans="1:42" x14ac:dyDescent="0.2">
      <c r="A21" s="33">
        <v>3</v>
      </c>
      <c r="B21" s="33" t="s">
        <v>93</v>
      </c>
      <c r="C21" t="s">
        <v>18</v>
      </c>
      <c r="D21">
        <v>25</v>
      </c>
      <c r="E21">
        <v>200</v>
      </c>
      <c r="F21">
        <v>1</v>
      </c>
      <c r="G21">
        <v>4441</v>
      </c>
      <c r="H21">
        <v>4441</v>
      </c>
      <c r="I21">
        <v>0</v>
      </c>
      <c r="J21">
        <v>522.53697899999997</v>
      </c>
      <c r="K21">
        <v>365443</v>
      </c>
      <c r="L21">
        <v>6112</v>
      </c>
      <c r="M21">
        <v>2</v>
      </c>
      <c r="N21">
        <v>5</v>
      </c>
      <c r="O21">
        <v>3</v>
      </c>
      <c r="P21">
        <v>517</v>
      </c>
      <c r="Q21">
        <v>20199</v>
      </c>
      <c r="R21">
        <v>503</v>
      </c>
      <c r="S21">
        <v>206.60584700000001</v>
      </c>
      <c r="T21">
        <v>206.606707</v>
      </c>
      <c r="U21">
        <v>0.71076799999999996</v>
      </c>
      <c r="V21"/>
      <c r="W21"/>
      <c r="X21"/>
      <c r="Y21"/>
      <c r="Z21"/>
      <c r="AA21"/>
      <c r="AB21"/>
      <c r="AC21"/>
      <c r="AD21"/>
      <c r="AE21"/>
      <c r="AF21"/>
      <c r="AG21"/>
      <c r="AH21"/>
      <c r="AI21"/>
      <c r="AJ21"/>
    </row>
    <row r="22" spans="1:42" x14ac:dyDescent="0.2">
      <c r="A22" s="33">
        <v>3</v>
      </c>
      <c r="B22" s="33" t="s">
        <v>93</v>
      </c>
      <c r="C22" t="s">
        <v>19</v>
      </c>
      <c r="D22">
        <v>25</v>
      </c>
      <c r="E22">
        <v>200</v>
      </c>
      <c r="F22">
        <v>1</v>
      </c>
      <c r="G22">
        <v>4288</v>
      </c>
      <c r="H22">
        <v>4288</v>
      </c>
      <c r="I22">
        <v>0</v>
      </c>
      <c r="J22">
        <v>26.512983999999999</v>
      </c>
      <c r="K22">
        <v>35831</v>
      </c>
      <c r="L22">
        <v>1448</v>
      </c>
      <c r="M22">
        <v>2</v>
      </c>
      <c r="N22">
        <v>4</v>
      </c>
      <c r="O22">
        <v>3</v>
      </c>
      <c r="P22">
        <v>321</v>
      </c>
      <c r="Q22">
        <v>6463</v>
      </c>
      <c r="R22">
        <v>304</v>
      </c>
      <c r="S22">
        <v>21.274127</v>
      </c>
      <c r="T22">
        <v>21.275145999999999</v>
      </c>
      <c r="U22">
        <v>1.925368</v>
      </c>
      <c r="V22"/>
      <c r="W22"/>
      <c r="X22"/>
      <c r="Y22"/>
      <c r="Z22"/>
      <c r="AA22"/>
      <c r="AB22"/>
      <c r="AC22"/>
      <c r="AD22"/>
      <c r="AE22"/>
      <c r="AF22"/>
      <c r="AG22"/>
      <c r="AH22"/>
      <c r="AI22"/>
      <c r="AJ22"/>
    </row>
    <row r="23" spans="1:42" x14ac:dyDescent="0.2">
      <c r="A23" s="33">
        <v>3</v>
      </c>
      <c r="B23" s="33" t="s">
        <v>93</v>
      </c>
      <c r="C23" t="s">
        <v>20</v>
      </c>
      <c r="D23">
        <v>25</v>
      </c>
      <c r="E23">
        <v>200</v>
      </c>
      <c r="F23">
        <v>1</v>
      </c>
      <c r="G23">
        <v>3930</v>
      </c>
      <c r="H23">
        <v>3930</v>
      </c>
      <c r="I23">
        <v>0</v>
      </c>
      <c r="J23">
        <v>2427.1342110000001</v>
      </c>
      <c r="K23">
        <v>799707</v>
      </c>
      <c r="L23">
        <v>13418</v>
      </c>
      <c r="M23">
        <v>2</v>
      </c>
      <c r="N23">
        <v>4</v>
      </c>
      <c r="O23">
        <v>3</v>
      </c>
      <c r="P23">
        <v>209</v>
      </c>
      <c r="Q23">
        <v>61910</v>
      </c>
      <c r="R23">
        <v>190</v>
      </c>
      <c r="S23">
        <v>13.011502999999999</v>
      </c>
      <c r="T23">
        <v>13.012288</v>
      </c>
      <c r="U23">
        <v>1.241635</v>
      </c>
      <c r="V23" s="28">
        <f t="shared" ref="V23:AA23" si="2">IFERROR(AVERAGE(G12:G23),"")</f>
        <v>4633.666666666667</v>
      </c>
      <c r="W23" s="28">
        <f t="shared" si="2"/>
        <v>4633.666666666667</v>
      </c>
      <c r="X23" s="28">
        <f t="shared" si="2"/>
        <v>0</v>
      </c>
      <c r="Y23" s="28">
        <f t="shared" si="2"/>
        <v>273.45366291666664</v>
      </c>
      <c r="Z23" s="28">
        <f t="shared" si="2"/>
        <v>133916.58333333334</v>
      </c>
      <c r="AA23" s="28">
        <f t="shared" si="2"/>
        <v>2471.9166666666665</v>
      </c>
      <c r="AB23" s="28">
        <f t="shared" ref="AB23:AG23" si="3">IFERROR(AVERAGE(P12:P23),"")</f>
        <v>311.16666666666669</v>
      </c>
      <c r="AC23" s="28">
        <f t="shared" si="3"/>
        <v>11036.833333333334</v>
      </c>
      <c r="AD23" s="28">
        <f t="shared" si="3"/>
        <v>300.58333333333331</v>
      </c>
      <c r="AE23" s="28">
        <f t="shared" si="3"/>
        <v>29.766487333333341</v>
      </c>
      <c r="AF23" s="28">
        <f t="shared" si="3"/>
        <v>29.767423166666671</v>
      </c>
      <c r="AG23" s="28">
        <f t="shared" si="3"/>
        <v>1.1769746666666667</v>
      </c>
      <c r="AH23" s="28">
        <f>IFERROR(AVERAGE(N12:N23),"")</f>
        <v>5.083333333333333</v>
      </c>
      <c r="AI23" s="28">
        <f>IFERROR(AVERAGE(O12:O23),"")</f>
        <v>3</v>
      </c>
      <c r="AJ23" s="28">
        <f>AVERAGE(M12:M23)</f>
        <v>2</v>
      </c>
      <c r="AK23">
        <f>COUNTA(D12:D23)</f>
        <v>12</v>
      </c>
      <c r="AL23">
        <f>COUNTIF(M12:M23,"=2")</f>
        <v>12</v>
      </c>
      <c r="AM23">
        <f>COUNTIF(M12:M23,"=1")</f>
        <v>0</v>
      </c>
      <c r="AN23">
        <f>COUNTIF(M12:M23,"=0")</f>
        <v>0</v>
      </c>
      <c r="AO23">
        <f>COUNTIF(M12:M23,"=3")</f>
        <v>0</v>
      </c>
      <c r="AP23">
        <f>COUNTIF(M12:M23,"=")</f>
        <v>0</v>
      </c>
    </row>
    <row r="24" spans="1:42" x14ac:dyDescent="0.2">
      <c r="A24" s="33">
        <v>3</v>
      </c>
      <c r="B24" s="33" t="s">
        <v>94</v>
      </c>
      <c r="C24" t="s">
        <v>21</v>
      </c>
      <c r="D24">
        <v>25</v>
      </c>
      <c r="E24">
        <v>200</v>
      </c>
      <c r="F24">
        <v>1</v>
      </c>
      <c r="G24">
        <v>4611</v>
      </c>
      <c r="H24">
        <v>4611</v>
      </c>
      <c r="I24">
        <v>0</v>
      </c>
      <c r="J24">
        <v>0.64367600000000003</v>
      </c>
      <c r="K24">
        <v>0</v>
      </c>
      <c r="L24">
        <v>2</v>
      </c>
      <c r="M24">
        <v>2</v>
      </c>
      <c r="N24">
        <v>4</v>
      </c>
      <c r="O24">
        <v>3</v>
      </c>
      <c r="P24">
        <v>233</v>
      </c>
      <c r="Q24">
        <v>8</v>
      </c>
      <c r="R24">
        <v>226</v>
      </c>
      <c r="S24">
        <v>0.57352199999999998</v>
      </c>
      <c r="T24">
        <v>0.57422200000000001</v>
      </c>
      <c r="U24">
        <v>0.18285100000000001</v>
      </c>
      <c r="V24"/>
      <c r="W24"/>
      <c r="X24"/>
      <c r="Y24"/>
      <c r="Z24"/>
      <c r="AA24"/>
      <c r="AB24"/>
      <c r="AC24"/>
      <c r="AD24"/>
      <c r="AE24"/>
      <c r="AF24"/>
      <c r="AG24"/>
      <c r="AH24"/>
      <c r="AI24"/>
      <c r="AJ24"/>
    </row>
    <row r="25" spans="1:42" x14ac:dyDescent="0.2">
      <c r="A25" s="33">
        <v>3</v>
      </c>
      <c r="B25" s="33" t="s">
        <v>94</v>
      </c>
      <c r="C25" t="s">
        <v>22</v>
      </c>
      <c r="D25">
        <v>25</v>
      </c>
      <c r="E25">
        <v>200</v>
      </c>
      <c r="F25">
        <v>1</v>
      </c>
      <c r="G25">
        <v>3518</v>
      </c>
      <c r="H25">
        <v>3518</v>
      </c>
      <c r="I25">
        <v>0</v>
      </c>
      <c r="J25">
        <v>0.698017</v>
      </c>
      <c r="K25">
        <v>0</v>
      </c>
      <c r="L25">
        <v>10</v>
      </c>
      <c r="M25">
        <v>2</v>
      </c>
      <c r="N25">
        <v>3</v>
      </c>
      <c r="O25">
        <v>3</v>
      </c>
      <c r="P25">
        <v>93</v>
      </c>
      <c r="Q25">
        <v>20</v>
      </c>
      <c r="R25">
        <v>86</v>
      </c>
      <c r="S25">
        <v>0.65217400000000003</v>
      </c>
      <c r="T25">
        <v>0.65219899999999997</v>
      </c>
      <c r="U25">
        <v>0.181205</v>
      </c>
      <c r="V25"/>
      <c r="W25"/>
      <c r="X25"/>
      <c r="Y25"/>
      <c r="Z25"/>
      <c r="AA25"/>
      <c r="AB25"/>
      <c r="AC25"/>
      <c r="AD25"/>
      <c r="AE25"/>
      <c r="AF25"/>
      <c r="AG25"/>
      <c r="AH25"/>
      <c r="AI25"/>
      <c r="AJ25"/>
    </row>
    <row r="26" spans="1:42" x14ac:dyDescent="0.2">
      <c r="A26" s="33">
        <v>3</v>
      </c>
      <c r="B26" s="33" t="s">
        <v>94</v>
      </c>
      <c r="C26" t="s">
        <v>23</v>
      </c>
      <c r="D26">
        <v>25</v>
      </c>
      <c r="E26">
        <v>200</v>
      </c>
      <c r="F26">
        <v>1</v>
      </c>
      <c r="G26">
        <v>3328</v>
      </c>
      <c r="H26">
        <v>3328</v>
      </c>
      <c r="I26">
        <v>0</v>
      </c>
      <c r="J26">
        <v>6.3727109999999998</v>
      </c>
      <c r="K26">
        <v>25513</v>
      </c>
      <c r="L26">
        <v>333</v>
      </c>
      <c r="M26">
        <v>2</v>
      </c>
      <c r="N26">
        <v>3</v>
      </c>
      <c r="O26">
        <v>3</v>
      </c>
      <c r="P26">
        <v>384</v>
      </c>
      <c r="Q26">
        <v>2883</v>
      </c>
      <c r="R26">
        <v>366</v>
      </c>
      <c r="S26">
        <v>4.5693140000000003</v>
      </c>
      <c r="T26">
        <v>4.5693679999999999</v>
      </c>
      <c r="U26">
        <v>0.39093899999999998</v>
      </c>
      <c r="V26"/>
      <c r="W26"/>
      <c r="X26"/>
      <c r="Y26"/>
      <c r="Z26"/>
      <c r="AA26"/>
      <c r="AB26"/>
      <c r="AC26"/>
      <c r="AD26"/>
      <c r="AE26"/>
      <c r="AF26"/>
      <c r="AG26"/>
      <c r="AH26"/>
      <c r="AI26"/>
      <c r="AJ26"/>
    </row>
    <row r="27" spans="1:42" x14ac:dyDescent="0.2">
      <c r="A27" s="33">
        <v>3</v>
      </c>
      <c r="B27" s="33" t="s">
        <v>94</v>
      </c>
      <c r="C27" t="s">
        <v>24</v>
      </c>
      <c r="D27">
        <v>25</v>
      </c>
      <c r="E27">
        <v>200</v>
      </c>
      <c r="F27">
        <v>1</v>
      </c>
      <c r="G27">
        <v>3066</v>
      </c>
      <c r="H27">
        <v>3066</v>
      </c>
      <c r="I27">
        <v>0</v>
      </c>
      <c r="J27">
        <v>0.85971799999999998</v>
      </c>
      <c r="K27">
        <v>636</v>
      </c>
      <c r="L27">
        <v>124</v>
      </c>
      <c r="M27">
        <v>2</v>
      </c>
      <c r="N27">
        <v>3</v>
      </c>
      <c r="O27">
        <v>3</v>
      </c>
      <c r="P27">
        <v>39</v>
      </c>
      <c r="Q27">
        <v>217</v>
      </c>
      <c r="R27">
        <v>28</v>
      </c>
      <c r="S27">
        <v>0.77116799999999996</v>
      </c>
      <c r="T27">
        <v>0.77122199999999996</v>
      </c>
      <c r="U27">
        <v>0.31075999999999998</v>
      </c>
      <c r="V27"/>
      <c r="W27"/>
      <c r="X27"/>
      <c r="Y27"/>
      <c r="Z27"/>
      <c r="AA27"/>
      <c r="AB27"/>
      <c r="AC27"/>
      <c r="AD27"/>
      <c r="AE27"/>
      <c r="AF27"/>
      <c r="AG27"/>
      <c r="AH27"/>
      <c r="AI27"/>
      <c r="AJ27"/>
    </row>
    <row r="28" spans="1:42" x14ac:dyDescent="0.2">
      <c r="A28" s="33">
        <v>3</v>
      </c>
      <c r="B28" s="33" t="s">
        <v>94</v>
      </c>
      <c r="C28" t="s">
        <v>25</v>
      </c>
      <c r="D28">
        <v>25</v>
      </c>
      <c r="E28">
        <v>200</v>
      </c>
      <c r="F28">
        <v>1</v>
      </c>
      <c r="G28">
        <v>4113</v>
      </c>
      <c r="H28">
        <v>4113</v>
      </c>
      <c r="I28">
        <v>0</v>
      </c>
      <c r="J28">
        <v>6.3766679999999996</v>
      </c>
      <c r="K28">
        <v>20188</v>
      </c>
      <c r="L28">
        <v>555</v>
      </c>
      <c r="M28">
        <v>2</v>
      </c>
      <c r="N28">
        <v>4</v>
      </c>
      <c r="O28">
        <v>3</v>
      </c>
      <c r="P28">
        <v>215</v>
      </c>
      <c r="Q28">
        <v>2913</v>
      </c>
      <c r="R28">
        <v>203</v>
      </c>
      <c r="S28">
        <v>6.2649800000000004</v>
      </c>
      <c r="T28">
        <v>6.2657049999999996</v>
      </c>
      <c r="U28">
        <v>0.46313599999999999</v>
      </c>
      <c r="V28"/>
      <c r="W28"/>
      <c r="X28"/>
      <c r="Y28"/>
      <c r="Z28"/>
      <c r="AA28"/>
      <c r="AB28"/>
      <c r="AC28"/>
      <c r="AD28"/>
      <c r="AE28"/>
      <c r="AF28"/>
      <c r="AG28"/>
      <c r="AH28"/>
      <c r="AI28"/>
      <c r="AJ28"/>
    </row>
    <row r="29" spans="1:42" x14ac:dyDescent="0.2">
      <c r="A29" s="33">
        <v>3</v>
      </c>
      <c r="B29" s="33" t="s">
        <v>94</v>
      </c>
      <c r="C29" t="s">
        <v>26</v>
      </c>
      <c r="D29">
        <v>25</v>
      </c>
      <c r="E29">
        <v>200</v>
      </c>
      <c r="F29">
        <v>1</v>
      </c>
      <c r="G29">
        <v>3455</v>
      </c>
      <c r="H29">
        <v>3455</v>
      </c>
      <c r="I29">
        <v>0</v>
      </c>
      <c r="J29">
        <v>3.2616160000000001</v>
      </c>
      <c r="K29">
        <v>4711</v>
      </c>
      <c r="L29">
        <v>276</v>
      </c>
      <c r="M29">
        <v>2</v>
      </c>
      <c r="N29">
        <v>3</v>
      </c>
      <c r="O29">
        <v>3</v>
      </c>
      <c r="P29">
        <v>287</v>
      </c>
      <c r="Q29">
        <v>691</v>
      </c>
      <c r="R29">
        <v>273</v>
      </c>
      <c r="S29">
        <v>2.952404</v>
      </c>
      <c r="T29">
        <v>2.952458</v>
      </c>
      <c r="U29">
        <v>1.9653430000000001</v>
      </c>
      <c r="V29"/>
      <c r="W29"/>
      <c r="X29"/>
      <c r="Y29"/>
      <c r="Z29"/>
      <c r="AA29"/>
      <c r="AB29"/>
      <c r="AC29"/>
      <c r="AD29"/>
      <c r="AE29"/>
      <c r="AF29"/>
      <c r="AG29"/>
      <c r="AH29"/>
      <c r="AI29"/>
      <c r="AJ29"/>
    </row>
    <row r="30" spans="1:42" x14ac:dyDescent="0.2">
      <c r="A30" s="33">
        <v>3</v>
      </c>
      <c r="B30" s="33" t="s">
        <v>94</v>
      </c>
      <c r="C30" t="s">
        <v>27</v>
      </c>
      <c r="D30">
        <v>25</v>
      </c>
      <c r="E30">
        <v>200</v>
      </c>
      <c r="F30">
        <v>1</v>
      </c>
      <c r="G30">
        <v>2983</v>
      </c>
      <c r="H30">
        <v>2983</v>
      </c>
      <c r="I30">
        <v>0</v>
      </c>
      <c r="J30">
        <v>1.3930290000000001</v>
      </c>
      <c r="K30">
        <v>0</v>
      </c>
      <c r="L30">
        <v>11</v>
      </c>
      <c r="M30">
        <v>2</v>
      </c>
      <c r="N30">
        <v>3</v>
      </c>
      <c r="O30">
        <v>3</v>
      </c>
      <c r="P30">
        <v>260</v>
      </c>
      <c r="Q30">
        <v>28</v>
      </c>
      <c r="R30">
        <v>251</v>
      </c>
      <c r="S30">
        <v>1.376781</v>
      </c>
      <c r="T30">
        <v>1.376816</v>
      </c>
      <c r="U30">
        <v>0.29221900000000001</v>
      </c>
      <c r="V30"/>
      <c r="W30"/>
      <c r="X30"/>
      <c r="Y30"/>
      <c r="Z30"/>
      <c r="AA30"/>
      <c r="AB30"/>
      <c r="AC30"/>
      <c r="AD30"/>
      <c r="AE30"/>
      <c r="AF30"/>
      <c r="AG30"/>
      <c r="AH30"/>
      <c r="AI30"/>
      <c r="AJ30"/>
    </row>
    <row r="31" spans="1:42" x14ac:dyDescent="0.2">
      <c r="A31" s="33">
        <v>3</v>
      </c>
      <c r="B31" s="33" t="s">
        <v>94</v>
      </c>
      <c r="C31" t="s">
        <v>28</v>
      </c>
      <c r="D31">
        <v>25</v>
      </c>
      <c r="E31">
        <v>200</v>
      </c>
      <c r="F31">
        <v>1</v>
      </c>
      <c r="G31">
        <v>2945</v>
      </c>
      <c r="H31">
        <v>2945</v>
      </c>
      <c r="I31">
        <v>0</v>
      </c>
      <c r="J31">
        <v>2.2318150000000001</v>
      </c>
      <c r="K31">
        <v>0</v>
      </c>
      <c r="L31">
        <v>9</v>
      </c>
      <c r="M31">
        <v>2</v>
      </c>
      <c r="N31">
        <v>3</v>
      </c>
      <c r="O31">
        <v>3</v>
      </c>
      <c r="P31">
        <v>144</v>
      </c>
      <c r="Q31">
        <v>11</v>
      </c>
      <c r="R31">
        <v>138</v>
      </c>
      <c r="S31">
        <v>2.2265359999999998</v>
      </c>
      <c r="T31">
        <v>2.226585</v>
      </c>
      <c r="U31">
        <v>1.4751700000000001</v>
      </c>
      <c r="V31" s="28">
        <f t="shared" ref="V31:AA31" si="4">IFERROR(AVERAGE(G24:G31),"")</f>
        <v>3502.375</v>
      </c>
      <c r="W31" s="28">
        <f t="shared" si="4"/>
        <v>3502.375</v>
      </c>
      <c r="X31" s="28">
        <f t="shared" si="4"/>
        <v>0</v>
      </c>
      <c r="Y31" s="28">
        <f t="shared" si="4"/>
        <v>2.7296562499999997</v>
      </c>
      <c r="Z31" s="28">
        <f t="shared" si="4"/>
        <v>6381</v>
      </c>
      <c r="AA31" s="28">
        <f t="shared" si="4"/>
        <v>165</v>
      </c>
      <c r="AB31" s="28">
        <f t="shared" ref="AB31:AG31" si="5">IFERROR(AVERAGE(P24:P31),"")</f>
        <v>206.875</v>
      </c>
      <c r="AC31" s="28">
        <f t="shared" si="5"/>
        <v>846.375</v>
      </c>
      <c r="AD31" s="28">
        <f t="shared" si="5"/>
        <v>196.375</v>
      </c>
      <c r="AE31" s="28">
        <f t="shared" si="5"/>
        <v>2.4233598750000001</v>
      </c>
      <c r="AF31" s="28">
        <f t="shared" si="5"/>
        <v>2.4235718749999999</v>
      </c>
      <c r="AG31" s="28">
        <f t="shared" si="5"/>
        <v>0.65770287500000002</v>
      </c>
      <c r="AH31" s="28">
        <f>IFERROR(AVERAGE(N24:N31),"")</f>
        <v>3.25</v>
      </c>
      <c r="AI31" s="28">
        <f>IFERROR(AVERAGE(O24:O31),"")</f>
        <v>3</v>
      </c>
      <c r="AJ31" s="28">
        <f>AVERAGE(M24:M31)</f>
        <v>2</v>
      </c>
      <c r="AK31">
        <f>COUNTA(D24:D31)</f>
        <v>8</v>
      </c>
      <c r="AL31">
        <f>COUNTIF(M24:M31,"=2")</f>
        <v>8</v>
      </c>
      <c r="AM31">
        <f>COUNTIF(M24:M31,"=1")</f>
        <v>0</v>
      </c>
      <c r="AN31">
        <f>COUNTIF(M24:M31,"=0")</f>
        <v>0</v>
      </c>
      <c r="AO31">
        <f>COUNTIF(M24:M31,"=3")</f>
        <v>0</v>
      </c>
      <c r="AP31">
        <f>COUNTIF(M24:M31,"=")</f>
        <v>0</v>
      </c>
    </row>
    <row r="32" spans="1:42" x14ac:dyDescent="0.2">
      <c r="A32" s="33">
        <v>3</v>
      </c>
      <c r="B32" s="33" t="s">
        <v>95</v>
      </c>
      <c r="C32" t="s">
        <v>29</v>
      </c>
      <c r="D32">
        <v>25</v>
      </c>
      <c r="E32">
        <v>700</v>
      </c>
      <c r="F32">
        <v>1</v>
      </c>
      <c r="G32">
        <v>2147</v>
      </c>
      <c r="H32">
        <v>2147</v>
      </c>
      <c r="I32">
        <v>0</v>
      </c>
      <c r="J32">
        <v>5.3796999999999998E-2</v>
      </c>
      <c r="K32">
        <v>0</v>
      </c>
      <c r="L32">
        <v>0</v>
      </c>
      <c r="M32">
        <v>2</v>
      </c>
      <c r="N32">
        <v>2</v>
      </c>
      <c r="O32">
        <v>2</v>
      </c>
      <c r="P32">
        <v>3</v>
      </c>
      <c r="Q32">
        <v>0</v>
      </c>
      <c r="R32">
        <v>0</v>
      </c>
      <c r="S32">
        <v>5.2361999999999999E-2</v>
      </c>
      <c r="T32">
        <v>5.2375999999999999E-2</v>
      </c>
      <c r="U32">
        <v>4.4925E-2</v>
      </c>
      <c r="V32"/>
      <c r="W32"/>
      <c r="X32"/>
      <c r="Y32"/>
      <c r="Z32"/>
      <c r="AA32"/>
      <c r="AB32"/>
      <c r="AC32"/>
      <c r="AD32"/>
      <c r="AE32"/>
      <c r="AF32"/>
      <c r="AG32"/>
      <c r="AH32"/>
      <c r="AI32"/>
      <c r="AJ32"/>
    </row>
    <row r="33" spans="1:42" x14ac:dyDescent="0.2">
      <c r="A33" s="33">
        <v>3</v>
      </c>
      <c r="B33" s="33" t="s">
        <v>95</v>
      </c>
      <c r="C33" t="s">
        <v>30</v>
      </c>
      <c r="D33">
        <v>25</v>
      </c>
      <c r="E33">
        <v>700</v>
      </c>
      <c r="F33">
        <v>1</v>
      </c>
      <c r="G33">
        <v>2147</v>
      </c>
      <c r="H33">
        <v>2147</v>
      </c>
      <c r="I33">
        <v>0</v>
      </c>
      <c r="J33">
        <v>0.24036099999999999</v>
      </c>
      <c r="K33">
        <v>950</v>
      </c>
      <c r="L33">
        <v>38</v>
      </c>
      <c r="M33">
        <v>2</v>
      </c>
      <c r="N33">
        <v>2</v>
      </c>
      <c r="O33">
        <v>2</v>
      </c>
      <c r="P33">
        <v>12</v>
      </c>
      <c r="Q33">
        <v>73</v>
      </c>
      <c r="R33">
        <v>8</v>
      </c>
      <c r="S33">
        <v>0.103587</v>
      </c>
      <c r="T33">
        <v>0.103616</v>
      </c>
      <c r="U33">
        <v>6.2474000000000002E-2</v>
      </c>
      <c r="V33"/>
      <c r="W33"/>
      <c r="X33"/>
      <c r="Y33"/>
      <c r="Z33"/>
      <c r="AA33"/>
      <c r="AB33"/>
      <c r="AC33"/>
      <c r="AD33"/>
      <c r="AE33"/>
      <c r="AF33"/>
      <c r="AG33"/>
      <c r="AH33"/>
      <c r="AI33"/>
      <c r="AJ33"/>
    </row>
    <row r="34" spans="1:42" x14ac:dyDescent="0.2">
      <c r="A34" s="33">
        <v>3</v>
      </c>
      <c r="B34" s="33" t="s">
        <v>95</v>
      </c>
      <c r="C34" t="s">
        <v>31</v>
      </c>
      <c r="D34">
        <v>25</v>
      </c>
      <c r="E34">
        <v>700</v>
      </c>
      <c r="F34">
        <v>1</v>
      </c>
      <c r="G34">
        <v>2147</v>
      </c>
      <c r="H34">
        <v>2147</v>
      </c>
      <c r="I34">
        <v>0</v>
      </c>
      <c r="J34">
        <v>0.59203499999999998</v>
      </c>
      <c r="K34">
        <v>1831</v>
      </c>
      <c r="L34">
        <v>78</v>
      </c>
      <c r="M34">
        <v>2</v>
      </c>
      <c r="N34">
        <v>2</v>
      </c>
      <c r="O34">
        <v>2</v>
      </c>
      <c r="P34">
        <v>34</v>
      </c>
      <c r="Q34">
        <v>164</v>
      </c>
      <c r="R34">
        <v>25</v>
      </c>
      <c r="S34">
        <v>0.27773799999999998</v>
      </c>
      <c r="T34">
        <v>0.27778000000000003</v>
      </c>
      <c r="U34">
        <v>8.4551000000000001E-2</v>
      </c>
      <c r="V34"/>
      <c r="W34"/>
      <c r="X34"/>
      <c r="Y34"/>
      <c r="Z34"/>
      <c r="AA34"/>
      <c r="AB34"/>
      <c r="AC34"/>
      <c r="AD34"/>
      <c r="AE34"/>
      <c r="AF34"/>
      <c r="AG34"/>
      <c r="AH34"/>
      <c r="AI34"/>
      <c r="AJ34"/>
    </row>
    <row r="35" spans="1:42" x14ac:dyDescent="0.2">
      <c r="A35" s="33">
        <v>3</v>
      </c>
      <c r="B35" s="33" t="s">
        <v>95</v>
      </c>
      <c r="C35" t="s">
        <v>32</v>
      </c>
      <c r="D35">
        <v>25</v>
      </c>
      <c r="E35">
        <v>700</v>
      </c>
      <c r="F35">
        <v>1</v>
      </c>
      <c r="G35">
        <v>2131</v>
      </c>
      <c r="H35">
        <v>2131</v>
      </c>
      <c r="I35">
        <v>0</v>
      </c>
      <c r="J35">
        <v>4.0541739999999997</v>
      </c>
      <c r="K35">
        <v>19257</v>
      </c>
      <c r="L35">
        <v>260</v>
      </c>
      <c r="M35">
        <v>2</v>
      </c>
      <c r="N35">
        <v>1</v>
      </c>
      <c r="O35">
        <v>1</v>
      </c>
      <c r="P35">
        <v>27</v>
      </c>
      <c r="Q35">
        <v>1397</v>
      </c>
      <c r="R35">
        <v>18</v>
      </c>
      <c r="S35">
        <v>4.0382790000000002</v>
      </c>
      <c r="T35">
        <v>4.038335</v>
      </c>
      <c r="U35">
        <v>6.2557000000000001E-2</v>
      </c>
      <c r="V35"/>
      <c r="W35"/>
      <c r="X35"/>
      <c r="Y35"/>
      <c r="Z35"/>
      <c r="AA35"/>
      <c r="AB35"/>
      <c r="AC35"/>
      <c r="AD35"/>
      <c r="AE35"/>
      <c r="AF35"/>
      <c r="AG35"/>
      <c r="AH35"/>
      <c r="AI35"/>
      <c r="AJ35"/>
    </row>
    <row r="36" spans="1:42" x14ac:dyDescent="0.2">
      <c r="A36" s="33">
        <v>3</v>
      </c>
      <c r="B36" s="33" t="s">
        <v>95</v>
      </c>
      <c r="C36" t="s">
        <v>33</v>
      </c>
      <c r="D36">
        <v>25</v>
      </c>
      <c r="E36">
        <v>700</v>
      </c>
      <c r="F36">
        <v>1</v>
      </c>
      <c r="G36">
        <v>2147</v>
      </c>
      <c r="H36">
        <v>2147</v>
      </c>
      <c r="I36">
        <v>0</v>
      </c>
      <c r="J36">
        <v>0.12562899999999999</v>
      </c>
      <c r="K36">
        <v>0</v>
      </c>
      <c r="L36">
        <v>3</v>
      </c>
      <c r="M36">
        <v>2</v>
      </c>
      <c r="N36">
        <v>2</v>
      </c>
      <c r="O36">
        <v>2</v>
      </c>
      <c r="P36">
        <v>30</v>
      </c>
      <c r="Q36">
        <v>3</v>
      </c>
      <c r="R36">
        <v>27</v>
      </c>
      <c r="S36">
        <v>7.6014999999999999E-2</v>
      </c>
      <c r="T36">
        <v>7.6031000000000001E-2</v>
      </c>
      <c r="U36">
        <v>5.6576000000000001E-2</v>
      </c>
      <c r="V36"/>
      <c r="W36"/>
      <c r="X36"/>
      <c r="Y36"/>
      <c r="Z36"/>
      <c r="AA36"/>
      <c r="AB36"/>
      <c r="AC36"/>
      <c r="AD36"/>
      <c r="AE36"/>
      <c r="AF36"/>
      <c r="AG36"/>
      <c r="AH36"/>
      <c r="AI36"/>
      <c r="AJ36"/>
    </row>
    <row r="37" spans="1:42" x14ac:dyDescent="0.2">
      <c r="A37" s="33">
        <v>3</v>
      </c>
      <c r="B37" s="33" t="s">
        <v>95</v>
      </c>
      <c r="C37" t="s">
        <v>34</v>
      </c>
      <c r="D37">
        <v>25</v>
      </c>
      <c r="E37">
        <v>700</v>
      </c>
      <c r="F37">
        <v>1</v>
      </c>
      <c r="G37">
        <v>2147</v>
      </c>
      <c r="H37">
        <v>2147</v>
      </c>
      <c r="I37">
        <v>0</v>
      </c>
      <c r="J37">
        <v>0.10941099999999999</v>
      </c>
      <c r="K37">
        <v>0</v>
      </c>
      <c r="L37">
        <v>14</v>
      </c>
      <c r="M37">
        <v>2</v>
      </c>
      <c r="N37">
        <v>2</v>
      </c>
      <c r="O37">
        <v>2</v>
      </c>
      <c r="P37">
        <v>116</v>
      </c>
      <c r="Q37">
        <v>21</v>
      </c>
      <c r="R37">
        <v>111</v>
      </c>
      <c r="S37">
        <v>9.4991999999999993E-2</v>
      </c>
      <c r="T37">
        <v>9.5015000000000002E-2</v>
      </c>
      <c r="U37">
        <v>5.6529999999999997E-2</v>
      </c>
      <c r="V37"/>
      <c r="W37"/>
      <c r="X37"/>
      <c r="Y37"/>
      <c r="Z37"/>
      <c r="AA37"/>
      <c r="AB37"/>
      <c r="AC37"/>
      <c r="AD37"/>
      <c r="AE37"/>
      <c r="AF37"/>
      <c r="AG37"/>
      <c r="AH37"/>
      <c r="AI37"/>
      <c r="AJ37"/>
    </row>
    <row r="38" spans="1:42" x14ac:dyDescent="0.2">
      <c r="A38" s="33">
        <v>3</v>
      </c>
      <c r="B38" s="33" t="s">
        <v>95</v>
      </c>
      <c r="C38" t="s">
        <v>35</v>
      </c>
      <c r="D38">
        <v>25</v>
      </c>
      <c r="E38">
        <v>700</v>
      </c>
      <c r="F38">
        <v>1</v>
      </c>
      <c r="G38">
        <v>2145</v>
      </c>
      <c r="H38">
        <v>2145</v>
      </c>
      <c r="I38">
        <v>0</v>
      </c>
      <c r="J38">
        <v>0.18861</v>
      </c>
      <c r="K38">
        <v>0</v>
      </c>
      <c r="L38">
        <v>13</v>
      </c>
      <c r="M38">
        <v>2</v>
      </c>
      <c r="N38">
        <v>2</v>
      </c>
      <c r="O38">
        <v>2</v>
      </c>
      <c r="P38">
        <v>27</v>
      </c>
      <c r="Q38">
        <v>15</v>
      </c>
      <c r="R38">
        <v>16</v>
      </c>
      <c r="S38">
        <v>0.17450199999999999</v>
      </c>
      <c r="T38">
        <v>0.17452999999999999</v>
      </c>
      <c r="U38">
        <v>8.1691E-2</v>
      </c>
      <c r="V38"/>
      <c r="W38"/>
      <c r="X38"/>
      <c r="Y38"/>
      <c r="Z38"/>
      <c r="AA38"/>
      <c r="AB38"/>
      <c r="AC38"/>
      <c r="AD38"/>
      <c r="AE38"/>
      <c r="AF38"/>
      <c r="AG38"/>
      <c r="AH38"/>
      <c r="AI38"/>
      <c r="AJ38"/>
    </row>
    <row r="39" spans="1:42" x14ac:dyDescent="0.2">
      <c r="A39" s="33">
        <v>3</v>
      </c>
      <c r="B39" s="33" t="s">
        <v>95</v>
      </c>
      <c r="C39" t="s">
        <v>36</v>
      </c>
      <c r="D39">
        <v>25</v>
      </c>
      <c r="E39">
        <v>700</v>
      </c>
      <c r="F39">
        <v>1</v>
      </c>
      <c r="G39">
        <v>2145</v>
      </c>
      <c r="H39">
        <v>2145</v>
      </c>
      <c r="I39">
        <v>0</v>
      </c>
      <c r="J39">
        <v>0.22618199999999999</v>
      </c>
      <c r="K39">
        <v>0</v>
      </c>
      <c r="L39">
        <v>14</v>
      </c>
      <c r="M39">
        <v>2</v>
      </c>
      <c r="N39">
        <v>2</v>
      </c>
      <c r="O39">
        <v>2</v>
      </c>
      <c r="P39">
        <v>16</v>
      </c>
      <c r="Q39">
        <v>19</v>
      </c>
      <c r="R39">
        <v>8</v>
      </c>
      <c r="S39">
        <v>0.20926400000000001</v>
      </c>
      <c r="T39">
        <v>0.20929900000000001</v>
      </c>
      <c r="U39">
        <v>0.11076</v>
      </c>
      <c r="V39" s="28">
        <f t="shared" ref="V39:AA39" si="6">IFERROR(AVERAGE(G32:G39),"")</f>
        <v>2144.5</v>
      </c>
      <c r="W39" s="28">
        <f t="shared" si="6"/>
        <v>2144.5</v>
      </c>
      <c r="X39" s="28">
        <f t="shared" si="6"/>
        <v>0</v>
      </c>
      <c r="Y39" s="28">
        <f t="shared" si="6"/>
        <v>0.69877487499999991</v>
      </c>
      <c r="Z39" s="28">
        <f t="shared" si="6"/>
        <v>2754.75</v>
      </c>
      <c r="AA39" s="28">
        <f t="shared" si="6"/>
        <v>52.5</v>
      </c>
      <c r="AB39" s="28">
        <f t="shared" ref="AB39:AG39" si="7">IFERROR(AVERAGE(P32:P39),"")</f>
        <v>33.125</v>
      </c>
      <c r="AC39" s="28">
        <f t="shared" si="7"/>
        <v>211.5</v>
      </c>
      <c r="AD39" s="28">
        <f t="shared" si="7"/>
        <v>26.625</v>
      </c>
      <c r="AE39" s="28">
        <f t="shared" si="7"/>
        <v>0.62834237500000012</v>
      </c>
      <c r="AF39" s="28">
        <f t="shared" si="7"/>
        <v>0.62837275000000004</v>
      </c>
      <c r="AG39" s="28">
        <f t="shared" si="7"/>
        <v>7.0008000000000015E-2</v>
      </c>
      <c r="AH39" s="28">
        <f>IFERROR(AVERAGE(N32:N39),"")</f>
        <v>1.875</v>
      </c>
      <c r="AI39" s="28">
        <f>IFERROR(AVERAGE(O32:O39),"")</f>
        <v>1.875</v>
      </c>
      <c r="AJ39" s="28">
        <f>AVERAGE(M32:M39)</f>
        <v>2</v>
      </c>
      <c r="AK39">
        <f>COUNTA(D32:D39)</f>
        <v>8</v>
      </c>
      <c r="AL39">
        <f>COUNTIF(M32:M39,"=2")</f>
        <v>8</v>
      </c>
      <c r="AM39">
        <f>COUNTIF(M32:M39,"=1")</f>
        <v>0</v>
      </c>
      <c r="AN39">
        <f>COUNTIF(M32:M39,"=0")</f>
        <v>0</v>
      </c>
      <c r="AO39">
        <f>COUNTIF(M32:M39,"=3")</f>
        <v>0</v>
      </c>
      <c r="AP39">
        <f>COUNTIF(M32:M39,"=")</f>
        <v>0</v>
      </c>
    </row>
    <row r="40" spans="1:42" x14ac:dyDescent="0.2">
      <c r="A40" s="33">
        <v>3</v>
      </c>
      <c r="B40" s="33" t="s">
        <v>96</v>
      </c>
      <c r="C40" t="s">
        <v>37</v>
      </c>
      <c r="D40">
        <v>25</v>
      </c>
      <c r="E40">
        <v>1000</v>
      </c>
      <c r="F40">
        <v>1</v>
      </c>
      <c r="G40">
        <v>4633</v>
      </c>
      <c r="H40">
        <v>4633</v>
      </c>
      <c r="I40">
        <v>0</v>
      </c>
      <c r="J40">
        <v>0.14635999999999999</v>
      </c>
      <c r="K40">
        <v>0</v>
      </c>
      <c r="L40">
        <v>10</v>
      </c>
      <c r="M40">
        <v>2</v>
      </c>
      <c r="N40">
        <v>4</v>
      </c>
      <c r="O40">
        <v>3</v>
      </c>
      <c r="P40">
        <v>28</v>
      </c>
      <c r="Q40">
        <v>11</v>
      </c>
      <c r="R40">
        <v>25</v>
      </c>
      <c r="S40">
        <v>0.139345</v>
      </c>
      <c r="T40">
        <v>0.14005400000000001</v>
      </c>
      <c r="U40">
        <v>0.109587</v>
      </c>
      <c r="V40"/>
      <c r="W40"/>
      <c r="X40"/>
      <c r="Y40"/>
      <c r="Z40"/>
      <c r="AA40"/>
      <c r="AB40"/>
      <c r="AC40"/>
      <c r="AD40"/>
      <c r="AE40"/>
      <c r="AF40"/>
      <c r="AG40"/>
      <c r="AH40"/>
      <c r="AI40"/>
      <c r="AJ40"/>
    </row>
    <row r="41" spans="1:42" x14ac:dyDescent="0.2">
      <c r="A41" s="33">
        <v>3</v>
      </c>
      <c r="B41" s="33" t="s">
        <v>96</v>
      </c>
      <c r="C41" t="s">
        <v>38</v>
      </c>
      <c r="D41">
        <v>25</v>
      </c>
      <c r="E41">
        <v>1000</v>
      </c>
      <c r="F41">
        <v>1</v>
      </c>
      <c r="G41">
        <v>4105</v>
      </c>
      <c r="H41">
        <v>4105</v>
      </c>
      <c r="I41">
        <v>0</v>
      </c>
      <c r="J41">
        <v>1.299185</v>
      </c>
      <c r="K41">
        <v>3217</v>
      </c>
      <c r="L41">
        <v>182</v>
      </c>
      <c r="M41">
        <v>2</v>
      </c>
      <c r="N41">
        <v>4</v>
      </c>
      <c r="O41">
        <v>3</v>
      </c>
      <c r="P41">
        <v>32</v>
      </c>
      <c r="Q41">
        <v>484</v>
      </c>
      <c r="R41">
        <v>25</v>
      </c>
      <c r="S41">
        <v>0.46997800000000001</v>
      </c>
      <c r="T41">
        <v>0.47073999999999999</v>
      </c>
      <c r="U41">
        <v>0.280802</v>
      </c>
      <c r="V41"/>
      <c r="W41"/>
      <c r="X41"/>
      <c r="Y41"/>
      <c r="Z41"/>
      <c r="AA41"/>
      <c r="AB41"/>
      <c r="AC41"/>
      <c r="AD41"/>
      <c r="AE41"/>
      <c r="AF41"/>
      <c r="AG41"/>
      <c r="AH41"/>
      <c r="AI41"/>
      <c r="AJ41"/>
    </row>
    <row r="42" spans="1:42" x14ac:dyDescent="0.2">
      <c r="A42" s="33">
        <v>3</v>
      </c>
      <c r="B42" s="33" t="s">
        <v>96</v>
      </c>
      <c r="C42" t="s">
        <v>39</v>
      </c>
      <c r="D42">
        <v>25</v>
      </c>
      <c r="E42">
        <v>1000</v>
      </c>
      <c r="F42">
        <v>1</v>
      </c>
      <c r="G42">
        <v>3914</v>
      </c>
      <c r="H42">
        <v>3914</v>
      </c>
      <c r="I42">
        <v>0</v>
      </c>
      <c r="J42">
        <v>34.111621999999997</v>
      </c>
      <c r="K42">
        <v>85384</v>
      </c>
      <c r="L42">
        <v>1237</v>
      </c>
      <c r="M42">
        <v>2</v>
      </c>
      <c r="N42">
        <v>3</v>
      </c>
      <c r="O42">
        <v>3</v>
      </c>
      <c r="P42">
        <v>33</v>
      </c>
      <c r="Q42">
        <v>6046</v>
      </c>
      <c r="R42">
        <v>16</v>
      </c>
      <c r="S42">
        <v>5.6000100000000002</v>
      </c>
      <c r="T42">
        <v>5.6000690000000004</v>
      </c>
      <c r="U42">
        <v>0.29386200000000001</v>
      </c>
      <c r="V42"/>
      <c r="W42"/>
      <c r="X42"/>
      <c r="Y42"/>
      <c r="Z42"/>
      <c r="AA42"/>
      <c r="AB42"/>
      <c r="AC42"/>
      <c r="AD42"/>
      <c r="AE42"/>
      <c r="AF42"/>
      <c r="AG42"/>
      <c r="AH42"/>
      <c r="AI42"/>
      <c r="AJ42"/>
    </row>
    <row r="43" spans="1:42" x14ac:dyDescent="0.2">
      <c r="A43" s="33">
        <v>3</v>
      </c>
      <c r="B43" s="33" t="s">
        <v>96</v>
      </c>
      <c r="C43" t="s">
        <v>40</v>
      </c>
      <c r="D43">
        <v>25</v>
      </c>
      <c r="E43">
        <v>1000</v>
      </c>
      <c r="F43">
        <v>1</v>
      </c>
      <c r="G43">
        <v>3550</v>
      </c>
      <c r="H43">
        <v>3550</v>
      </c>
      <c r="I43">
        <v>0</v>
      </c>
      <c r="J43">
        <v>28.637362</v>
      </c>
      <c r="K43">
        <v>81893</v>
      </c>
      <c r="L43">
        <v>773</v>
      </c>
      <c r="M43">
        <v>2</v>
      </c>
      <c r="N43">
        <v>2</v>
      </c>
      <c r="O43">
        <v>2</v>
      </c>
      <c r="P43">
        <v>28</v>
      </c>
      <c r="Q43">
        <v>10953</v>
      </c>
      <c r="R43">
        <v>7</v>
      </c>
      <c r="S43">
        <v>13.537686000000001</v>
      </c>
      <c r="T43">
        <v>13.537742</v>
      </c>
      <c r="U43">
        <v>0.110018</v>
      </c>
      <c r="V43"/>
      <c r="W43"/>
      <c r="X43"/>
      <c r="Y43"/>
      <c r="Z43"/>
      <c r="AA43"/>
      <c r="AB43"/>
      <c r="AC43"/>
      <c r="AD43"/>
      <c r="AE43"/>
      <c r="AF43"/>
      <c r="AG43"/>
      <c r="AH43"/>
      <c r="AI43"/>
      <c r="AJ43"/>
    </row>
    <row r="44" spans="1:42" x14ac:dyDescent="0.2">
      <c r="A44" s="33">
        <v>3</v>
      </c>
      <c r="B44" s="33" t="s">
        <v>96</v>
      </c>
      <c r="C44" t="s">
        <v>41</v>
      </c>
      <c r="D44">
        <v>25</v>
      </c>
      <c r="E44">
        <v>1000</v>
      </c>
      <c r="F44">
        <v>1</v>
      </c>
      <c r="G44">
        <v>3930</v>
      </c>
      <c r="H44">
        <v>3930</v>
      </c>
      <c r="I44">
        <v>0</v>
      </c>
      <c r="J44">
        <v>0.39367799999999997</v>
      </c>
      <c r="K44">
        <v>0</v>
      </c>
      <c r="L44">
        <v>6</v>
      </c>
      <c r="M44">
        <v>2</v>
      </c>
      <c r="N44">
        <v>3</v>
      </c>
      <c r="O44">
        <v>3</v>
      </c>
      <c r="P44">
        <v>40</v>
      </c>
      <c r="Q44">
        <v>36</v>
      </c>
      <c r="R44">
        <v>29</v>
      </c>
      <c r="S44">
        <v>0.30990200000000001</v>
      </c>
      <c r="T44">
        <v>0.30993100000000001</v>
      </c>
      <c r="U44">
        <v>0.16534099999999999</v>
      </c>
      <c r="V44"/>
      <c r="W44"/>
      <c r="X44"/>
      <c r="Y44"/>
      <c r="Z44"/>
      <c r="AA44"/>
      <c r="AB44"/>
      <c r="AC44"/>
      <c r="AD44"/>
      <c r="AE44"/>
      <c r="AF44"/>
      <c r="AG44"/>
      <c r="AH44"/>
      <c r="AI44"/>
      <c r="AJ44"/>
    </row>
    <row r="45" spans="1:42" x14ac:dyDescent="0.2">
      <c r="A45" s="33">
        <v>3</v>
      </c>
      <c r="B45" s="33" t="s">
        <v>96</v>
      </c>
      <c r="C45" t="s">
        <v>42</v>
      </c>
      <c r="D45">
        <v>25</v>
      </c>
      <c r="E45">
        <v>1000</v>
      </c>
      <c r="F45">
        <v>1</v>
      </c>
      <c r="G45">
        <v>3744</v>
      </c>
      <c r="H45">
        <v>3744</v>
      </c>
      <c r="I45">
        <v>0</v>
      </c>
      <c r="J45">
        <v>5.2942390000000001</v>
      </c>
      <c r="K45">
        <v>15325</v>
      </c>
      <c r="L45">
        <v>553</v>
      </c>
      <c r="M45">
        <v>2</v>
      </c>
      <c r="N45">
        <v>3</v>
      </c>
      <c r="O45">
        <v>3</v>
      </c>
      <c r="P45">
        <v>39</v>
      </c>
      <c r="Q45">
        <v>2999</v>
      </c>
      <c r="R45">
        <v>25</v>
      </c>
      <c r="S45">
        <v>1.2200340000000001</v>
      </c>
      <c r="T45">
        <v>1.2200789999999999</v>
      </c>
      <c r="U45">
        <v>0.14807799999999999</v>
      </c>
      <c r="V45"/>
      <c r="W45"/>
      <c r="X45"/>
      <c r="Y45"/>
      <c r="Z45"/>
      <c r="AA45"/>
      <c r="AB45"/>
      <c r="AC45"/>
      <c r="AD45"/>
      <c r="AE45"/>
      <c r="AF45"/>
      <c r="AG45"/>
      <c r="AH45"/>
      <c r="AI45"/>
      <c r="AJ45"/>
    </row>
    <row r="46" spans="1:42" x14ac:dyDescent="0.2">
      <c r="A46" s="33">
        <v>3</v>
      </c>
      <c r="B46" s="33" t="s">
        <v>96</v>
      </c>
      <c r="C46" t="s">
        <v>43</v>
      </c>
      <c r="D46">
        <v>25</v>
      </c>
      <c r="E46">
        <v>1000</v>
      </c>
      <c r="F46">
        <v>1</v>
      </c>
      <c r="G46">
        <v>3616</v>
      </c>
      <c r="H46">
        <v>3616</v>
      </c>
      <c r="I46">
        <v>0</v>
      </c>
      <c r="J46">
        <v>15.571614</v>
      </c>
      <c r="K46">
        <v>39710</v>
      </c>
      <c r="L46">
        <v>910</v>
      </c>
      <c r="M46">
        <v>2</v>
      </c>
      <c r="N46">
        <v>3</v>
      </c>
      <c r="O46">
        <v>3</v>
      </c>
      <c r="P46">
        <v>37</v>
      </c>
      <c r="Q46">
        <v>4673</v>
      </c>
      <c r="R46">
        <v>15</v>
      </c>
      <c r="S46">
        <v>13.288992</v>
      </c>
      <c r="T46">
        <v>13.289049</v>
      </c>
      <c r="U46">
        <v>0.25306400000000001</v>
      </c>
      <c r="V46"/>
      <c r="W46"/>
      <c r="X46"/>
      <c r="Y46"/>
      <c r="Z46"/>
      <c r="AA46"/>
      <c r="AB46"/>
      <c r="AC46"/>
      <c r="AD46"/>
      <c r="AE46"/>
      <c r="AF46"/>
      <c r="AG46"/>
      <c r="AH46"/>
      <c r="AI46"/>
      <c r="AJ46"/>
    </row>
    <row r="47" spans="1:42" x14ac:dyDescent="0.2">
      <c r="A47" s="33">
        <v>3</v>
      </c>
      <c r="B47" s="33" t="s">
        <v>96</v>
      </c>
      <c r="C47" t="s">
        <v>44</v>
      </c>
      <c r="D47">
        <v>25</v>
      </c>
      <c r="E47">
        <v>1000</v>
      </c>
      <c r="F47">
        <v>1</v>
      </c>
      <c r="G47">
        <v>3282</v>
      </c>
      <c r="H47">
        <v>3282</v>
      </c>
      <c r="I47">
        <v>0</v>
      </c>
      <c r="J47">
        <v>0.96843100000000004</v>
      </c>
      <c r="K47">
        <v>2850</v>
      </c>
      <c r="L47">
        <v>223</v>
      </c>
      <c r="M47">
        <v>2</v>
      </c>
      <c r="N47">
        <v>1</v>
      </c>
      <c r="O47">
        <v>1</v>
      </c>
      <c r="P47">
        <v>24</v>
      </c>
      <c r="Q47">
        <v>636</v>
      </c>
      <c r="R47">
        <v>6</v>
      </c>
      <c r="S47">
        <v>0.94088400000000005</v>
      </c>
      <c r="T47">
        <v>0.94093000000000004</v>
      </c>
      <c r="U47">
        <v>0.24888399999999999</v>
      </c>
      <c r="V47"/>
      <c r="W47"/>
      <c r="X47"/>
      <c r="Y47"/>
      <c r="Z47"/>
      <c r="AA47"/>
      <c r="AB47"/>
      <c r="AC47"/>
      <c r="AD47"/>
      <c r="AE47"/>
      <c r="AF47"/>
      <c r="AG47"/>
      <c r="AH47"/>
      <c r="AI47"/>
      <c r="AJ47"/>
    </row>
    <row r="48" spans="1:42" x14ac:dyDescent="0.2">
      <c r="A48" s="33">
        <v>3</v>
      </c>
      <c r="B48" s="33" t="s">
        <v>96</v>
      </c>
      <c r="C48" t="s">
        <v>45</v>
      </c>
      <c r="D48">
        <v>25</v>
      </c>
      <c r="E48">
        <v>1000</v>
      </c>
      <c r="F48">
        <v>1</v>
      </c>
      <c r="G48">
        <v>3707</v>
      </c>
      <c r="H48">
        <v>3707</v>
      </c>
      <c r="I48">
        <v>0</v>
      </c>
      <c r="J48">
        <v>0.73649799999999999</v>
      </c>
      <c r="K48">
        <v>1537</v>
      </c>
      <c r="L48">
        <v>157</v>
      </c>
      <c r="M48">
        <v>2</v>
      </c>
      <c r="N48">
        <v>2</v>
      </c>
      <c r="O48">
        <v>2</v>
      </c>
      <c r="P48">
        <v>31</v>
      </c>
      <c r="Q48">
        <v>314</v>
      </c>
      <c r="R48">
        <v>19</v>
      </c>
      <c r="S48">
        <v>0.38932800000000001</v>
      </c>
      <c r="T48">
        <v>0.38935500000000001</v>
      </c>
      <c r="U48">
        <v>0.17759800000000001</v>
      </c>
      <c r="V48"/>
      <c r="W48"/>
      <c r="X48"/>
      <c r="Y48"/>
      <c r="Z48"/>
      <c r="AA48"/>
      <c r="AB48"/>
      <c r="AC48"/>
      <c r="AD48"/>
      <c r="AE48"/>
      <c r="AF48"/>
      <c r="AG48"/>
      <c r="AH48"/>
      <c r="AI48"/>
      <c r="AJ48"/>
    </row>
    <row r="49" spans="1:42" x14ac:dyDescent="0.2">
      <c r="A49" s="33">
        <v>3</v>
      </c>
      <c r="B49" s="33" t="s">
        <v>96</v>
      </c>
      <c r="C49" t="s">
        <v>46</v>
      </c>
      <c r="D49">
        <v>25</v>
      </c>
      <c r="E49">
        <v>1000</v>
      </c>
      <c r="F49">
        <v>1</v>
      </c>
      <c r="G49">
        <v>4046</v>
      </c>
      <c r="H49">
        <v>4046</v>
      </c>
      <c r="I49">
        <v>0</v>
      </c>
      <c r="J49">
        <v>5.0625119999999999</v>
      </c>
      <c r="K49">
        <v>13840</v>
      </c>
      <c r="L49">
        <v>423</v>
      </c>
      <c r="M49">
        <v>2</v>
      </c>
      <c r="N49">
        <v>3</v>
      </c>
      <c r="O49">
        <v>3</v>
      </c>
      <c r="P49">
        <v>24</v>
      </c>
      <c r="Q49">
        <v>2195</v>
      </c>
      <c r="R49">
        <v>9</v>
      </c>
      <c r="S49">
        <v>4.6692179999999999</v>
      </c>
      <c r="T49">
        <v>4.6692619999999998</v>
      </c>
      <c r="U49">
        <v>0.25363200000000002</v>
      </c>
      <c r="V49"/>
      <c r="W49"/>
      <c r="X49"/>
      <c r="Y49"/>
      <c r="Z49"/>
      <c r="AA49"/>
      <c r="AB49"/>
      <c r="AC49"/>
      <c r="AD49"/>
      <c r="AE49"/>
      <c r="AF49"/>
      <c r="AG49"/>
      <c r="AH49"/>
      <c r="AI49"/>
      <c r="AJ49"/>
    </row>
    <row r="50" spans="1:42" x14ac:dyDescent="0.2">
      <c r="A50" s="33">
        <v>3</v>
      </c>
      <c r="B50" s="33" t="s">
        <v>96</v>
      </c>
      <c r="C50" t="s">
        <v>47</v>
      </c>
      <c r="D50">
        <v>25</v>
      </c>
      <c r="E50">
        <v>1000</v>
      </c>
      <c r="F50">
        <v>1</v>
      </c>
      <c r="G50">
        <v>3509</v>
      </c>
      <c r="H50">
        <v>3509</v>
      </c>
      <c r="I50">
        <v>0</v>
      </c>
      <c r="J50">
        <v>51.387943999999997</v>
      </c>
      <c r="K50">
        <v>129710</v>
      </c>
      <c r="L50">
        <v>1519</v>
      </c>
      <c r="M50">
        <v>2</v>
      </c>
      <c r="N50">
        <v>2</v>
      </c>
      <c r="O50">
        <v>2</v>
      </c>
      <c r="P50">
        <v>16</v>
      </c>
      <c r="Q50">
        <v>14369</v>
      </c>
      <c r="R50">
        <v>6</v>
      </c>
      <c r="S50">
        <v>10.890644999999999</v>
      </c>
      <c r="T50">
        <v>10.890715</v>
      </c>
      <c r="U50">
        <v>0.14910599999999999</v>
      </c>
      <c r="V50" s="28">
        <f t="shared" ref="V50:AA50" si="8">IFERROR(AVERAGE(G40:G50),"")</f>
        <v>3821.4545454545455</v>
      </c>
      <c r="W50" s="28">
        <f t="shared" si="8"/>
        <v>3821.4545454545455</v>
      </c>
      <c r="X50" s="28">
        <f t="shared" si="8"/>
        <v>0</v>
      </c>
      <c r="Y50" s="28">
        <f t="shared" si="8"/>
        <v>13.055404090909091</v>
      </c>
      <c r="Z50" s="28">
        <f t="shared" si="8"/>
        <v>33951.454545454544</v>
      </c>
      <c r="AA50" s="28">
        <f t="shared" si="8"/>
        <v>544.81818181818187</v>
      </c>
      <c r="AB50" s="28">
        <f t="shared" ref="AB50:AG50" si="9">IFERROR(AVERAGE(P40:P50),"")</f>
        <v>30.181818181818183</v>
      </c>
      <c r="AC50" s="28">
        <f t="shared" si="9"/>
        <v>3883.2727272727275</v>
      </c>
      <c r="AD50" s="28">
        <f t="shared" si="9"/>
        <v>16.545454545454547</v>
      </c>
      <c r="AE50" s="28">
        <f t="shared" si="9"/>
        <v>4.6778201818181815</v>
      </c>
      <c r="AF50" s="28">
        <f t="shared" si="9"/>
        <v>4.6779932727272726</v>
      </c>
      <c r="AG50" s="28">
        <f t="shared" si="9"/>
        <v>0.19908836363636359</v>
      </c>
      <c r="AH50" s="28">
        <f>IFERROR(AVERAGE(N40:N50),"")</f>
        <v>2.7272727272727271</v>
      </c>
      <c r="AI50" s="28">
        <f>IFERROR(AVERAGE(O40:O50),"")</f>
        <v>2.5454545454545454</v>
      </c>
      <c r="AJ50" s="28">
        <f>AVERAGE(M40:M50)</f>
        <v>2</v>
      </c>
      <c r="AK50">
        <f>COUNTA(D40:D50)</f>
        <v>11</v>
      </c>
      <c r="AL50">
        <f>COUNTIF(M40:M50,"=2")</f>
        <v>11</v>
      </c>
      <c r="AM50">
        <f>COUNTIF(M40:M50,"=1")</f>
        <v>0</v>
      </c>
      <c r="AN50">
        <f>COUNTIF(M40:M50,"=0")</f>
        <v>0</v>
      </c>
      <c r="AO50">
        <f>COUNTIF(M40:M50,"=3")</f>
        <v>0</v>
      </c>
      <c r="AP50">
        <f>COUNTIF(M40:M50,"=")</f>
        <v>0</v>
      </c>
    </row>
    <row r="51" spans="1:42" x14ac:dyDescent="0.2">
      <c r="A51" s="33">
        <v>3</v>
      </c>
      <c r="B51" s="33" t="s">
        <v>97</v>
      </c>
      <c r="C51" t="s">
        <v>48</v>
      </c>
      <c r="D51">
        <v>25</v>
      </c>
      <c r="E51">
        <v>1000</v>
      </c>
      <c r="F51">
        <v>1</v>
      </c>
      <c r="G51">
        <v>3602</v>
      </c>
      <c r="H51">
        <v>3602</v>
      </c>
      <c r="I51">
        <v>0</v>
      </c>
      <c r="J51">
        <v>0.119648</v>
      </c>
      <c r="K51">
        <v>0</v>
      </c>
      <c r="L51">
        <v>14</v>
      </c>
      <c r="M51">
        <v>2</v>
      </c>
      <c r="N51">
        <v>3</v>
      </c>
      <c r="O51">
        <v>3</v>
      </c>
      <c r="P51">
        <v>12</v>
      </c>
      <c r="Q51">
        <v>15</v>
      </c>
      <c r="R51">
        <v>9</v>
      </c>
      <c r="S51">
        <v>0.10914</v>
      </c>
      <c r="T51">
        <v>0.109176</v>
      </c>
      <c r="U51">
        <v>8.2225999999999994E-2</v>
      </c>
      <c r="V51"/>
      <c r="W51"/>
      <c r="X51"/>
      <c r="Y51"/>
      <c r="Z51"/>
      <c r="AA51"/>
      <c r="AB51"/>
      <c r="AC51"/>
      <c r="AD51"/>
      <c r="AE51"/>
      <c r="AF51"/>
      <c r="AG51"/>
      <c r="AH51"/>
      <c r="AI51"/>
      <c r="AJ51"/>
    </row>
    <row r="52" spans="1:42" x14ac:dyDescent="0.2">
      <c r="A52" s="33">
        <v>3</v>
      </c>
      <c r="B52" s="33" t="s">
        <v>97</v>
      </c>
      <c r="C52" t="s">
        <v>49</v>
      </c>
      <c r="D52">
        <v>25</v>
      </c>
      <c r="E52">
        <v>1000</v>
      </c>
      <c r="F52">
        <v>1</v>
      </c>
      <c r="G52">
        <v>3380</v>
      </c>
      <c r="H52">
        <v>3380</v>
      </c>
      <c r="I52">
        <v>0</v>
      </c>
      <c r="J52">
        <v>31.685074</v>
      </c>
      <c r="K52">
        <v>178894</v>
      </c>
      <c r="L52">
        <v>478</v>
      </c>
      <c r="M52">
        <v>2</v>
      </c>
      <c r="N52">
        <v>3</v>
      </c>
      <c r="O52">
        <v>3</v>
      </c>
      <c r="P52">
        <v>24</v>
      </c>
      <c r="Q52">
        <v>2610</v>
      </c>
      <c r="R52">
        <v>13</v>
      </c>
      <c r="S52">
        <v>0.25078400000000001</v>
      </c>
      <c r="T52">
        <v>0.25081700000000001</v>
      </c>
      <c r="U52">
        <v>0.165682</v>
      </c>
      <c r="V52"/>
      <c r="W52"/>
      <c r="X52"/>
      <c r="Y52"/>
      <c r="Z52"/>
      <c r="AA52"/>
      <c r="AB52"/>
      <c r="AC52"/>
      <c r="AD52"/>
      <c r="AE52"/>
      <c r="AF52"/>
      <c r="AG52"/>
      <c r="AH52"/>
      <c r="AI52"/>
      <c r="AJ52"/>
    </row>
    <row r="53" spans="1:42" x14ac:dyDescent="0.2">
      <c r="A53" s="33">
        <v>3</v>
      </c>
      <c r="B53" s="33" t="s">
        <v>97</v>
      </c>
      <c r="C53" t="s">
        <v>50</v>
      </c>
      <c r="D53">
        <v>25</v>
      </c>
      <c r="E53">
        <v>1000</v>
      </c>
      <c r="F53">
        <v>1</v>
      </c>
      <c r="G53">
        <v>3040.2612199999999</v>
      </c>
      <c r="H53">
        <v>3269</v>
      </c>
      <c r="I53">
        <v>6.9972000000000006E-2</v>
      </c>
      <c r="J53">
        <v>3600.028906</v>
      </c>
      <c r="K53">
        <v>7110110</v>
      </c>
      <c r="L53">
        <v>1587</v>
      </c>
      <c r="M53">
        <v>1</v>
      </c>
      <c r="N53">
        <v>3</v>
      </c>
      <c r="O53">
        <v>3</v>
      </c>
      <c r="P53">
        <v>61</v>
      </c>
      <c r="Q53">
        <v>16978</v>
      </c>
      <c r="R53">
        <v>40</v>
      </c>
      <c r="S53">
        <v>49.477276000000003</v>
      </c>
      <c r="T53">
        <v>49.477327000000002</v>
      </c>
      <c r="U53">
        <v>0.25440299999999999</v>
      </c>
      <c r="V53"/>
      <c r="W53"/>
      <c r="X53"/>
      <c r="Y53"/>
      <c r="Z53"/>
      <c r="AA53"/>
      <c r="AB53"/>
      <c r="AC53"/>
      <c r="AD53"/>
      <c r="AE53"/>
      <c r="AF53"/>
      <c r="AG53"/>
      <c r="AH53"/>
      <c r="AI53"/>
      <c r="AJ53"/>
    </row>
    <row r="54" spans="1:42" x14ac:dyDescent="0.2">
      <c r="A54" s="33">
        <v>3</v>
      </c>
      <c r="B54" s="33" t="s">
        <v>97</v>
      </c>
      <c r="C54" t="s">
        <v>51</v>
      </c>
      <c r="D54">
        <v>25</v>
      </c>
      <c r="E54">
        <v>1000</v>
      </c>
      <c r="F54">
        <v>1</v>
      </c>
      <c r="G54">
        <v>2589.0291769999999</v>
      </c>
      <c r="H54">
        <v>2997</v>
      </c>
      <c r="I54">
        <v>0.136126</v>
      </c>
      <c r="J54">
        <v>3600.0511019999999</v>
      </c>
      <c r="K54">
        <v>5463061</v>
      </c>
      <c r="L54">
        <v>4051</v>
      </c>
      <c r="M54">
        <v>1</v>
      </c>
      <c r="N54">
        <v>3</v>
      </c>
      <c r="O54">
        <v>3</v>
      </c>
      <c r="P54">
        <v>14</v>
      </c>
      <c r="Q54">
        <v>24067</v>
      </c>
      <c r="R54">
        <v>6</v>
      </c>
      <c r="S54">
        <v>6.3357380000000001</v>
      </c>
      <c r="T54">
        <v>6.3357890000000001</v>
      </c>
      <c r="U54">
        <v>0.101968</v>
      </c>
      <c r="V54"/>
      <c r="W54"/>
      <c r="X54"/>
      <c r="Y54"/>
      <c r="Z54"/>
      <c r="AA54"/>
      <c r="AB54"/>
      <c r="AC54"/>
      <c r="AD54"/>
      <c r="AE54"/>
      <c r="AF54"/>
      <c r="AG54"/>
      <c r="AH54"/>
      <c r="AI54"/>
      <c r="AJ54"/>
    </row>
    <row r="55" spans="1:42" x14ac:dyDescent="0.2">
      <c r="A55" s="33">
        <v>3</v>
      </c>
      <c r="B55" s="33" t="s">
        <v>97</v>
      </c>
      <c r="C55" t="s">
        <v>52</v>
      </c>
      <c r="D55">
        <v>25</v>
      </c>
      <c r="E55">
        <v>1000</v>
      </c>
      <c r="F55">
        <v>1</v>
      </c>
      <c r="G55">
        <v>3380</v>
      </c>
      <c r="H55">
        <v>3380</v>
      </c>
      <c r="I55">
        <v>0</v>
      </c>
      <c r="J55">
        <v>0.22517100000000001</v>
      </c>
      <c r="K55">
        <v>0</v>
      </c>
      <c r="L55">
        <v>8</v>
      </c>
      <c r="M55">
        <v>2</v>
      </c>
      <c r="N55">
        <v>3</v>
      </c>
      <c r="O55">
        <v>3</v>
      </c>
      <c r="P55">
        <v>31</v>
      </c>
      <c r="Q55">
        <v>17</v>
      </c>
      <c r="R55">
        <v>21</v>
      </c>
      <c r="S55">
        <v>0.20088900000000001</v>
      </c>
      <c r="T55">
        <v>0.20091500000000001</v>
      </c>
      <c r="U55">
        <v>6.6396999999999998E-2</v>
      </c>
      <c r="V55"/>
      <c r="W55"/>
      <c r="X55"/>
      <c r="Y55"/>
      <c r="Z55"/>
      <c r="AA55"/>
      <c r="AB55"/>
      <c r="AC55"/>
      <c r="AD55"/>
      <c r="AE55"/>
      <c r="AF55"/>
      <c r="AG55"/>
      <c r="AH55"/>
      <c r="AI55"/>
      <c r="AJ55"/>
    </row>
    <row r="56" spans="1:42" x14ac:dyDescent="0.2">
      <c r="A56" s="33">
        <v>3</v>
      </c>
      <c r="B56" s="33" t="s">
        <v>97</v>
      </c>
      <c r="C56" t="s">
        <v>53</v>
      </c>
      <c r="D56">
        <v>25</v>
      </c>
      <c r="E56">
        <v>1000</v>
      </c>
      <c r="F56">
        <v>1</v>
      </c>
      <c r="G56">
        <v>3240</v>
      </c>
      <c r="H56">
        <v>3240</v>
      </c>
      <c r="I56">
        <v>0</v>
      </c>
      <c r="J56">
        <v>0.40232600000000002</v>
      </c>
      <c r="K56">
        <v>545</v>
      </c>
      <c r="L56">
        <v>51</v>
      </c>
      <c r="M56">
        <v>2</v>
      </c>
      <c r="N56">
        <v>3</v>
      </c>
      <c r="O56">
        <v>3</v>
      </c>
      <c r="P56">
        <v>39</v>
      </c>
      <c r="Q56">
        <v>93</v>
      </c>
      <c r="R56">
        <v>25</v>
      </c>
      <c r="S56">
        <v>0.39676299999999998</v>
      </c>
      <c r="T56">
        <v>0.39682099999999998</v>
      </c>
      <c r="U56">
        <v>0.172455</v>
      </c>
      <c r="V56"/>
      <c r="W56"/>
      <c r="X56"/>
      <c r="Y56"/>
      <c r="Z56"/>
      <c r="AA56"/>
      <c r="AB56"/>
      <c r="AC56"/>
      <c r="AD56"/>
      <c r="AE56"/>
      <c r="AF56"/>
      <c r="AG56"/>
      <c r="AH56"/>
      <c r="AI56"/>
      <c r="AJ56"/>
    </row>
    <row r="57" spans="1:42" x14ac:dyDescent="0.2">
      <c r="A57" s="33">
        <v>3</v>
      </c>
      <c r="B57" s="33" t="s">
        <v>97</v>
      </c>
      <c r="C57" t="s">
        <v>54</v>
      </c>
      <c r="D57">
        <v>25</v>
      </c>
      <c r="E57">
        <v>1000</v>
      </c>
      <c r="F57">
        <v>1</v>
      </c>
      <c r="G57">
        <v>2983</v>
      </c>
      <c r="H57">
        <v>2983</v>
      </c>
      <c r="I57">
        <v>0</v>
      </c>
      <c r="J57">
        <v>109.436145</v>
      </c>
      <c r="K57">
        <v>404278</v>
      </c>
      <c r="L57">
        <v>718</v>
      </c>
      <c r="M57">
        <v>2</v>
      </c>
      <c r="N57">
        <v>3</v>
      </c>
      <c r="O57">
        <v>3</v>
      </c>
      <c r="P57">
        <v>29</v>
      </c>
      <c r="Q57">
        <v>5710</v>
      </c>
      <c r="R57">
        <v>21</v>
      </c>
      <c r="S57">
        <v>8.6292449999999992</v>
      </c>
      <c r="T57">
        <v>8.6292960000000001</v>
      </c>
      <c r="U57">
        <v>7.4014999999999997E-2</v>
      </c>
      <c r="V57"/>
      <c r="W57"/>
      <c r="X57"/>
      <c r="Y57"/>
      <c r="Z57"/>
      <c r="AA57"/>
      <c r="AB57"/>
      <c r="AC57"/>
      <c r="AD57"/>
      <c r="AE57"/>
      <c r="AF57"/>
      <c r="AG57"/>
      <c r="AH57"/>
      <c r="AI57"/>
      <c r="AJ57"/>
    </row>
    <row r="58" spans="1:42" x14ac:dyDescent="0.2">
      <c r="A58" s="33">
        <v>3</v>
      </c>
      <c r="B58" s="33" t="s">
        <v>97</v>
      </c>
      <c r="C58" t="s">
        <v>55</v>
      </c>
      <c r="D58">
        <v>25</v>
      </c>
      <c r="E58">
        <v>1000</v>
      </c>
      <c r="F58">
        <v>1</v>
      </c>
      <c r="G58">
        <v>2379.2622000000001</v>
      </c>
      <c r="H58">
        <v>2691</v>
      </c>
      <c r="I58">
        <v>0.115845</v>
      </c>
      <c r="J58">
        <v>3600.0713380000002</v>
      </c>
      <c r="K58">
        <v>6976502</v>
      </c>
      <c r="L58">
        <v>5795</v>
      </c>
      <c r="M58">
        <v>1</v>
      </c>
      <c r="N58">
        <v>2</v>
      </c>
      <c r="O58">
        <v>2</v>
      </c>
      <c r="P58">
        <v>29</v>
      </c>
      <c r="Q58">
        <v>35433</v>
      </c>
      <c r="R58">
        <v>10</v>
      </c>
      <c r="S58">
        <v>2707.3395099999998</v>
      </c>
      <c r="T58">
        <v>2707.3395919999998</v>
      </c>
      <c r="U58">
        <v>7.6074000000000003E-2</v>
      </c>
      <c r="V58" s="28">
        <f t="shared" ref="V58:AA58" si="10">IFERROR(AVERAGE(G51:G58),"")</f>
        <v>3074.1940746250002</v>
      </c>
      <c r="W58" s="28">
        <f t="shared" si="10"/>
        <v>3192.75</v>
      </c>
      <c r="X58" s="28">
        <f t="shared" si="10"/>
        <v>4.0242874999999997E-2</v>
      </c>
      <c r="Y58" s="28">
        <f t="shared" si="10"/>
        <v>1367.7524637500001</v>
      </c>
      <c r="Z58" s="28">
        <f t="shared" si="10"/>
        <v>2516673.75</v>
      </c>
      <c r="AA58" s="28">
        <f t="shared" si="10"/>
        <v>1587.75</v>
      </c>
      <c r="AB58" s="28">
        <f t="shared" ref="AB58:AG58" si="11">IFERROR(AVERAGE(P51:P58),"")</f>
        <v>29.875</v>
      </c>
      <c r="AC58" s="28">
        <f t="shared" si="11"/>
        <v>10615.375</v>
      </c>
      <c r="AD58" s="28">
        <f t="shared" si="11"/>
        <v>18.125</v>
      </c>
      <c r="AE58" s="28">
        <f t="shared" si="11"/>
        <v>346.59241812499999</v>
      </c>
      <c r="AF58" s="28">
        <f t="shared" si="11"/>
        <v>346.59246662499999</v>
      </c>
      <c r="AG58" s="28">
        <f t="shared" si="11"/>
        <v>0.1241525</v>
      </c>
      <c r="AH58" s="28">
        <f>IFERROR(AVERAGE(N51:N58),"")</f>
        <v>2.875</v>
      </c>
      <c r="AI58" s="28">
        <f>IFERROR(AVERAGE(O51:O58),"")</f>
        <v>2.875</v>
      </c>
      <c r="AJ58" s="28">
        <f>AVERAGE(M51:M58)</f>
        <v>1.625</v>
      </c>
      <c r="AK58">
        <f>COUNTA(D51:D58)</f>
        <v>8</v>
      </c>
      <c r="AL58">
        <f>COUNTIF(M51:M58,"=2")</f>
        <v>5</v>
      </c>
      <c r="AM58">
        <f>COUNTIF(M51:M58,"=1")</f>
        <v>3</v>
      </c>
      <c r="AN58">
        <f>COUNTIF(M51:M58,"=0")</f>
        <v>0</v>
      </c>
      <c r="AO58">
        <f>COUNTIF(M51:M58,"=3")</f>
        <v>0</v>
      </c>
      <c r="AP58">
        <f>COUNTIF(M51:M58,"=")</f>
        <v>0</v>
      </c>
    </row>
    <row r="59" spans="1:42" x14ac:dyDescent="0.2">
      <c r="B59" s="33" t="s">
        <v>98</v>
      </c>
      <c r="V59" s="28">
        <f t="shared" ref="V59:AA59" si="12">IFERROR(AVERAGE(G3:G58),"")</f>
        <v>3295.7420106607137</v>
      </c>
      <c r="W59" s="28">
        <f t="shared" si="12"/>
        <v>3312.6785714285716</v>
      </c>
      <c r="X59" s="28">
        <f t="shared" si="12"/>
        <v>5.7489821428571425E-3</v>
      </c>
      <c r="Y59" s="28">
        <f t="shared" si="12"/>
        <v>257.0753410892857</v>
      </c>
      <c r="Z59" s="28">
        <f t="shared" si="12"/>
        <v>396196.03571428574</v>
      </c>
      <c r="AA59" s="28">
        <f t="shared" si="12"/>
        <v>896.64285714285711</v>
      </c>
      <c r="AB59" s="28">
        <f t="shared" ref="AB59:AG59" si="13">IFERROR(AVERAGE(P3:P58),"")</f>
        <v>116.5</v>
      </c>
      <c r="AC59" s="28">
        <f t="shared" si="13"/>
        <v>4800.0892857142853</v>
      </c>
      <c r="AD59" s="28">
        <f t="shared" si="13"/>
        <v>106.53571428571429</v>
      </c>
      <c r="AE59" s="28">
        <f t="shared" si="13"/>
        <v>57.27441541071429</v>
      </c>
      <c r="AF59" s="28">
        <f t="shared" si="13"/>
        <v>57.274695696428566</v>
      </c>
      <c r="AG59" s="28">
        <f t="shared" si="13"/>
        <v>0.42949210714285707</v>
      </c>
      <c r="AH59" s="28">
        <f>IFERROR(AVERAGE(N3:N58),"")</f>
        <v>3.25</v>
      </c>
      <c r="AI59" s="28">
        <f>IFERROR(AVERAGE(O3:O58),"")</f>
        <v>2.7321428571428572</v>
      </c>
      <c r="AJ59" s="28">
        <f>AVERAGE(M3:M58)</f>
        <v>1.9464285714285714</v>
      </c>
      <c r="AK59">
        <f>COUNTA(D3:D58)</f>
        <v>56</v>
      </c>
      <c r="AL59">
        <f>COUNTIF(M3:M58,"=2")</f>
        <v>53</v>
      </c>
      <c r="AM59">
        <f>COUNTIF(M3:M58,"=1")</f>
        <v>3</v>
      </c>
      <c r="AN59">
        <f>COUNTIF(M3:M58,"=0")</f>
        <v>0</v>
      </c>
      <c r="AO59">
        <f>COUNTIF(M3:M58,"=3")</f>
        <v>0</v>
      </c>
      <c r="AP59">
        <f>COUNTIF(M3:M58,"=")</f>
        <v>0</v>
      </c>
    </row>
    <row r="60" spans="1:42" x14ac:dyDescent="0.2">
      <c r="V60" s="28">
        <f t="shared" ref="V60:AA60" si="14">MIN(G3:G58)</f>
        <v>1869</v>
      </c>
      <c r="W60" s="28">
        <f t="shared" si="14"/>
        <v>1869</v>
      </c>
      <c r="X60" s="28">
        <f t="shared" si="14"/>
        <v>0</v>
      </c>
      <c r="Y60" s="28">
        <f t="shared" si="14"/>
        <v>3.6149000000000001E-2</v>
      </c>
      <c r="Z60" s="28">
        <f t="shared" si="14"/>
        <v>0</v>
      </c>
      <c r="AA60" s="28">
        <f t="shared" si="14"/>
        <v>0</v>
      </c>
      <c r="AB60" s="28">
        <f t="shared" ref="AB60:AG60" si="15">MIN(P3:P58)</f>
        <v>2</v>
      </c>
      <c r="AC60" s="28">
        <f t="shared" si="15"/>
        <v>0</v>
      </c>
      <c r="AD60" s="28">
        <f t="shared" si="15"/>
        <v>0</v>
      </c>
      <c r="AE60" s="28">
        <f t="shared" si="15"/>
        <v>3.4768E-2</v>
      </c>
      <c r="AF60" s="28">
        <f t="shared" si="15"/>
        <v>3.4780999999999999E-2</v>
      </c>
      <c r="AG60" s="28">
        <f t="shared" si="15"/>
        <v>2.2102E-2</v>
      </c>
      <c r="AH60" s="28">
        <f>MIN(N3:N58)</f>
        <v>1</v>
      </c>
      <c r="AI60" s="28">
        <f>MIN(O3:O58)</f>
        <v>1</v>
      </c>
      <c r="AJ60" s="28">
        <f>MIN(M3:M58)</f>
        <v>1</v>
      </c>
    </row>
    <row r="61" spans="1:42" x14ac:dyDescent="0.2">
      <c r="V61" s="28">
        <f t="shared" ref="V61:AA61" si="16">MAX(G3:G58)</f>
        <v>6171</v>
      </c>
      <c r="W61" s="28">
        <f t="shared" si="16"/>
        <v>6171</v>
      </c>
      <c r="X61" s="28">
        <f t="shared" si="16"/>
        <v>0.136126</v>
      </c>
      <c r="Y61" s="28">
        <f t="shared" si="16"/>
        <v>3600.0713380000002</v>
      </c>
      <c r="Z61" s="28">
        <f t="shared" si="16"/>
        <v>7110110</v>
      </c>
      <c r="AA61" s="28">
        <f t="shared" si="16"/>
        <v>13418</v>
      </c>
      <c r="AB61" s="28">
        <f t="shared" ref="AB61:AG61" si="17">MAX(P3:P58)</f>
        <v>551</v>
      </c>
      <c r="AC61" s="28">
        <f t="shared" si="17"/>
        <v>61910</v>
      </c>
      <c r="AD61" s="28">
        <f t="shared" si="17"/>
        <v>543</v>
      </c>
      <c r="AE61" s="28">
        <f t="shared" si="17"/>
        <v>2707.3395099999998</v>
      </c>
      <c r="AF61" s="28">
        <f t="shared" si="17"/>
        <v>2707.3395919999998</v>
      </c>
      <c r="AG61" s="28">
        <f t="shared" si="17"/>
        <v>4.0979919999999996</v>
      </c>
      <c r="AH61" s="28">
        <f>MAX(N3:N58)</f>
        <v>8</v>
      </c>
      <c r="AI61" s="28">
        <f>MAX(O3:O58)</f>
        <v>3</v>
      </c>
      <c r="AJ61" s="28">
        <f>MAX(M3:M58)</f>
        <v>2</v>
      </c>
    </row>
    <row r="62" spans="1:42" x14ac:dyDescent="0.2">
      <c r="A62" s="44" t="s">
        <v>163</v>
      </c>
      <c r="V62"/>
      <c r="W62"/>
      <c r="X62"/>
      <c r="Y62"/>
      <c r="Z62"/>
      <c r="AA62"/>
      <c r="AB62"/>
      <c r="AC62"/>
      <c r="AD62"/>
      <c r="AE62"/>
      <c r="AF62"/>
      <c r="AG62"/>
      <c r="AH62"/>
      <c r="AI62"/>
      <c r="AJ62"/>
    </row>
    <row r="63" spans="1:42" x14ac:dyDescent="0.2">
      <c r="A63" s="33">
        <v>3</v>
      </c>
      <c r="B63" s="33" t="s">
        <v>92</v>
      </c>
      <c r="C63" t="s">
        <v>0</v>
      </c>
      <c r="D63">
        <v>25</v>
      </c>
      <c r="E63">
        <v>200</v>
      </c>
      <c r="F63">
        <v>5</v>
      </c>
      <c r="G63">
        <v>1913</v>
      </c>
      <c r="H63">
        <v>1913</v>
      </c>
      <c r="I63">
        <v>0</v>
      </c>
      <c r="J63">
        <v>5.7258999999999997E-2</v>
      </c>
      <c r="K63">
        <v>0</v>
      </c>
      <c r="L63">
        <v>0</v>
      </c>
      <c r="M63">
        <v>2</v>
      </c>
      <c r="N63">
        <v>3</v>
      </c>
      <c r="O63">
        <v>3</v>
      </c>
      <c r="P63">
        <v>2</v>
      </c>
      <c r="Q63">
        <v>0</v>
      </c>
      <c r="R63">
        <v>0</v>
      </c>
      <c r="S63">
        <v>5.5437E-2</v>
      </c>
      <c r="T63">
        <v>5.5452000000000001E-2</v>
      </c>
      <c r="U63">
        <v>3.0759999999999999E-2</v>
      </c>
      <c r="V63"/>
      <c r="W63"/>
      <c r="X63"/>
      <c r="Y63"/>
      <c r="Z63"/>
      <c r="AA63"/>
      <c r="AB63"/>
      <c r="AC63"/>
      <c r="AD63"/>
      <c r="AE63"/>
      <c r="AF63"/>
      <c r="AG63"/>
      <c r="AH63"/>
      <c r="AI63"/>
      <c r="AJ63"/>
    </row>
    <row r="64" spans="1:42" x14ac:dyDescent="0.2">
      <c r="A64" s="33">
        <v>3</v>
      </c>
      <c r="B64" s="33" t="s">
        <v>92</v>
      </c>
      <c r="C64" t="s">
        <v>1</v>
      </c>
      <c r="D64">
        <v>25</v>
      </c>
      <c r="E64">
        <v>200</v>
      </c>
      <c r="F64">
        <v>5</v>
      </c>
      <c r="G64">
        <v>1903</v>
      </c>
      <c r="H64">
        <v>1903</v>
      </c>
      <c r="I64">
        <v>0</v>
      </c>
      <c r="J64">
        <v>0.12820100000000001</v>
      </c>
      <c r="K64">
        <v>0</v>
      </c>
      <c r="L64">
        <v>2</v>
      </c>
      <c r="M64">
        <v>2</v>
      </c>
      <c r="N64">
        <v>3</v>
      </c>
      <c r="O64">
        <v>3</v>
      </c>
      <c r="P64">
        <v>8</v>
      </c>
      <c r="Q64">
        <v>2</v>
      </c>
      <c r="R64">
        <v>4</v>
      </c>
      <c r="S64">
        <v>0.118175</v>
      </c>
      <c r="T64">
        <v>0.11821</v>
      </c>
      <c r="U64">
        <v>8.5542999999999994E-2</v>
      </c>
      <c r="V64"/>
      <c r="W64"/>
      <c r="X64"/>
      <c r="Y64"/>
      <c r="Z64"/>
      <c r="AA64"/>
      <c r="AB64"/>
      <c r="AC64"/>
      <c r="AD64"/>
      <c r="AE64"/>
      <c r="AF64"/>
      <c r="AG64"/>
      <c r="AH64"/>
      <c r="AI64"/>
      <c r="AJ64"/>
    </row>
    <row r="65" spans="1:42" x14ac:dyDescent="0.2">
      <c r="A65" s="33">
        <v>3</v>
      </c>
      <c r="B65" s="33" t="s">
        <v>92</v>
      </c>
      <c r="C65" t="s">
        <v>2</v>
      </c>
      <c r="D65">
        <v>25</v>
      </c>
      <c r="E65">
        <v>200</v>
      </c>
      <c r="F65">
        <v>5</v>
      </c>
      <c r="G65">
        <v>1903</v>
      </c>
      <c r="H65">
        <v>1903</v>
      </c>
      <c r="I65">
        <v>0</v>
      </c>
      <c r="J65">
        <v>0.351302</v>
      </c>
      <c r="K65">
        <v>0</v>
      </c>
      <c r="L65">
        <v>20</v>
      </c>
      <c r="M65">
        <v>2</v>
      </c>
      <c r="N65">
        <v>3</v>
      </c>
      <c r="O65">
        <v>3</v>
      </c>
      <c r="P65">
        <v>18</v>
      </c>
      <c r="Q65">
        <v>53</v>
      </c>
      <c r="R65">
        <v>5</v>
      </c>
      <c r="S65">
        <v>0.34034199999999998</v>
      </c>
      <c r="T65">
        <v>0.34037200000000001</v>
      </c>
      <c r="U65">
        <v>0.19733300000000001</v>
      </c>
      <c r="V65"/>
      <c r="W65"/>
      <c r="X65"/>
      <c r="Y65"/>
      <c r="Z65"/>
      <c r="AA65"/>
      <c r="AB65"/>
      <c r="AC65"/>
      <c r="AD65"/>
      <c r="AE65"/>
      <c r="AF65"/>
      <c r="AG65"/>
      <c r="AH65"/>
      <c r="AI65"/>
      <c r="AJ65"/>
    </row>
    <row r="66" spans="1:42" x14ac:dyDescent="0.2">
      <c r="A66" s="33">
        <v>3</v>
      </c>
      <c r="B66" s="33" t="s">
        <v>92</v>
      </c>
      <c r="C66" t="s">
        <v>3</v>
      </c>
      <c r="D66">
        <v>25</v>
      </c>
      <c r="E66">
        <v>200</v>
      </c>
      <c r="F66">
        <v>5</v>
      </c>
      <c r="G66">
        <v>1869</v>
      </c>
      <c r="H66">
        <v>1869</v>
      </c>
      <c r="I66">
        <v>0</v>
      </c>
      <c r="J66">
        <v>0.36927599999999999</v>
      </c>
      <c r="K66">
        <v>0</v>
      </c>
      <c r="L66">
        <v>16</v>
      </c>
      <c r="M66">
        <v>2</v>
      </c>
      <c r="N66">
        <v>3</v>
      </c>
      <c r="O66">
        <v>3</v>
      </c>
      <c r="P66">
        <v>16</v>
      </c>
      <c r="Q66">
        <v>84</v>
      </c>
      <c r="R66">
        <v>7</v>
      </c>
      <c r="S66">
        <v>0.36438700000000002</v>
      </c>
      <c r="T66">
        <v>0.36440299999999998</v>
      </c>
      <c r="U66">
        <v>0.190551</v>
      </c>
      <c r="V66"/>
      <c r="W66"/>
      <c r="X66"/>
      <c r="Y66"/>
      <c r="Z66"/>
      <c r="AA66"/>
      <c r="AB66"/>
      <c r="AC66"/>
      <c r="AD66"/>
      <c r="AE66"/>
      <c r="AF66"/>
      <c r="AG66"/>
      <c r="AH66"/>
      <c r="AI66"/>
      <c r="AJ66"/>
    </row>
    <row r="67" spans="1:42" x14ac:dyDescent="0.2">
      <c r="A67" s="33">
        <v>3</v>
      </c>
      <c r="B67" s="33" t="s">
        <v>92</v>
      </c>
      <c r="C67" t="s">
        <v>4</v>
      </c>
      <c r="D67">
        <v>25</v>
      </c>
      <c r="E67">
        <v>200</v>
      </c>
      <c r="F67">
        <v>5</v>
      </c>
      <c r="G67">
        <v>1913</v>
      </c>
      <c r="H67">
        <v>1913</v>
      </c>
      <c r="I67">
        <v>0</v>
      </c>
      <c r="J67">
        <v>8.2432000000000005E-2</v>
      </c>
      <c r="K67">
        <v>0</v>
      </c>
      <c r="L67">
        <v>6</v>
      </c>
      <c r="M67">
        <v>2</v>
      </c>
      <c r="N67">
        <v>3</v>
      </c>
      <c r="O67">
        <v>3</v>
      </c>
      <c r="P67">
        <v>79</v>
      </c>
      <c r="Q67">
        <v>2</v>
      </c>
      <c r="R67">
        <v>77</v>
      </c>
      <c r="S67">
        <v>6.3100000000000003E-2</v>
      </c>
      <c r="T67">
        <v>6.3118999999999995E-2</v>
      </c>
      <c r="U67">
        <v>4.5506999999999999E-2</v>
      </c>
      <c r="V67"/>
      <c r="W67"/>
      <c r="X67"/>
      <c r="Y67"/>
      <c r="Z67"/>
      <c r="AA67"/>
      <c r="AB67"/>
      <c r="AC67"/>
      <c r="AD67"/>
      <c r="AE67"/>
      <c r="AF67"/>
      <c r="AG67"/>
      <c r="AH67"/>
      <c r="AI67"/>
      <c r="AJ67"/>
    </row>
    <row r="68" spans="1:42" x14ac:dyDescent="0.2">
      <c r="A68" s="33">
        <v>3</v>
      </c>
      <c r="B68" s="33" t="s">
        <v>92</v>
      </c>
      <c r="C68" t="s">
        <v>5</v>
      </c>
      <c r="D68">
        <v>25</v>
      </c>
      <c r="E68">
        <v>200</v>
      </c>
      <c r="F68">
        <v>5</v>
      </c>
      <c r="G68">
        <v>1913</v>
      </c>
      <c r="H68">
        <v>1913</v>
      </c>
      <c r="I68">
        <v>0</v>
      </c>
      <c r="J68">
        <v>3.3805000000000002E-2</v>
      </c>
      <c r="K68">
        <v>0</v>
      </c>
      <c r="L68">
        <v>0</v>
      </c>
      <c r="M68">
        <v>2</v>
      </c>
      <c r="N68">
        <v>3</v>
      </c>
      <c r="O68">
        <v>3</v>
      </c>
      <c r="P68">
        <v>2</v>
      </c>
      <c r="Q68">
        <v>0</v>
      </c>
      <c r="R68">
        <v>0</v>
      </c>
      <c r="S68">
        <v>3.2307000000000002E-2</v>
      </c>
      <c r="T68">
        <v>3.2320000000000002E-2</v>
      </c>
      <c r="U68">
        <v>1.9834999999999998E-2</v>
      </c>
      <c r="V68"/>
      <c r="W68"/>
      <c r="X68"/>
      <c r="Y68"/>
      <c r="Z68"/>
      <c r="AA68"/>
      <c r="AB68"/>
      <c r="AC68"/>
      <c r="AD68"/>
      <c r="AE68"/>
      <c r="AF68"/>
      <c r="AG68"/>
      <c r="AH68"/>
      <c r="AI68"/>
      <c r="AJ68"/>
    </row>
    <row r="69" spans="1:42" x14ac:dyDescent="0.2">
      <c r="A69" s="33">
        <v>3</v>
      </c>
      <c r="B69" s="33" t="s">
        <v>92</v>
      </c>
      <c r="C69" t="s">
        <v>6</v>
      </c>
      <c r="D69">
        <v>25</v>
      </c>
      <c r="E69">
        <v>200</v>
      </c>
      <c r="F69">
        <v>5</v>
      </c>
      <c r="G69">
        <v>1913</v>
      </c>
      <c r="H69">
        <v>1913</v>
      </c>
      <c r="I69">
        <v>0</v>
      </c>
      <c r="J69">
        <v>0.113815</v>
      </c>
      <c r="K69">
        <v>0</v>
      </c>
      <c r="L69">
        <v>3</v>
      </c>
      <c r="M69">
        <v>2</v>
      </c>
      <c r="N69">
        <v>3</v>
      </c>
      <c r="O69">
        <v>3</v>
      </c>
      <c r="P69">
        <v>95</v>
      </c>
      <c r="Q69">
        <v>2</v>
      </c>
      <c r="R69">
        <v>93</v>
      </c>
      <c r="S69">
        <v>6.3246999999999998E-2</v>
      </c>
      <c r="T69">
        <v>6.3288999999999998E-2</v>
      </c>
      <c r="U69">
        <v>4.5328E-2</v>
      </c>
      <c r="V69"/>
      <c r="W69"/>
      <c r="X69"/>
      <c r="Y69"/>
      <c r="Z69"/>
      <c r="AA69"/>
      <c r="AB69"/>
      <c r="AC69"/>
      <c r="AD69"/>
      <c r="AE69"/>
      <c r="AF69"/>
      <c r="AG69"/>
      <c r="AH69"/>
      <c r="AI69"/>
      <c r="AJ69"/>
    </row>
    <row r="70" spans="1:42" x14ac:dyDescent="0.2">
      <c r="A70" s="33">
        <v>3</v>
      </c>
      <c r="B70" s="33" t="s">
        <v>92</v>
      </c>
      <c r="C70" t="s">
        <v>7</v>
      </c>
      <c r="D70">
        <v>25</v>
      </c>
      <c r="E70">
        <v>200</v>
      </c>
      <c r="F70">
        <v>5</v>
      </c>
      <c r="G70">
        <v>1913</v>
      </c>
      <c r="H70">
        <v>1913</v>
      </c>
      <c r="I70">
        <v>0</v>
      </c>
      <c r="J70">
        <v>0.203427</v>
      </c>
      <c r="K70">
        <v>0</v>
      </c>
      <c r="L70">
        <v>12</v>
      </c>
      <c r="M70">
        <v>2</v>
      </c>
      <c r="N70">
        <v>3</v>
      </c>
      <c r="O70">
        <v>3</v>
      </c>
      <c r="P70">
        <v>35</v>
      </c>
      <c r="Q70">
        <v>13</v>
      </c>
      <c r="R70">
        <v>27</v>
      </c>
      <c r="S70">
        <v>0.187387</v>
      </c>
      <c r="T70">
        <v>0.18741099999999999</v>
      </c>
      <c r="U70">
        <v>0.124108</v>
      </c>
      <c r="V70"/>
      <c r="W70"/>
      <c r="X70"/>
      <c r="Y70"/>
      <c r="Z70"/>
      <c r="AA70"/>
      <c r="AB70"/>
      <c r="AC70"/>
      <c r="AD70"/>
      <c r="AE70"/>
      <c r="AF70"/>
      <c r="AG70"/>
      <c r="AH70"/>
      <c r="AI70"/>
      <c r="AJ70"/>
    </row>
    <row r="71" spans="1:42" x14ac:dyDescent="0.2">
      <c r="A71" s="33">
        <v>3</v>
      </c>
      <c r="B71" s="33" t="s">
        <v>92</v>
      </c>
      <c r="C71" t="s">
        <v>8</v>
      </c>
      <c r="D71">
        <v>25</v>
      </c>
      <c r="E71">
        <v>200</v>
      </c>
      <c r="F71">
        <v>5</v>
      </c>
      <c r="G71">
        <v>1913</v>
      </c>
      <c r="H71">
        <v>1913</v>
      </c>
      <c r="I71">
        <v>0</v>
      </c>
      <c r="J71">
        <v>0.34418100000000001</v>
      </c>
      <c r="K71">
        <v>37</v>
      </c>
      <c r="L71">
        <v>55</v>
      </c>
      <c r="M71">
        <v>2</v>
      </c>
      <c r="N71">
        <v>3</v>
      </c>
      <c r="O71">
        <v>3</v>
      </c>
      <c r="P71">
        <v>42</v>
      </c>
      <c r="Q71">
        <v>105</v>
      </c>
      <c r="R71">
        <v>33</v>
      </c>
      <c r="S71">
        <v>0.30853599999999998</v>
      </c>
      <c r="T71">
        <v>0.30857800000000002</v>
      </c>
      <c r="U71">
        <v>0.16831299999999999</v>
      </c>
      <c r="V71" s="28">
        <f t="shared" ref="V71:AA71" si="18">IFERROR(AVERAGE(G63:G71),"")</f>
        <v>1905.8888888888889</v>
      </c>
      <c r="W71" s="28">
        <f t="shared" si="18"/>
        <v>1905.8888888888889</v>
      </c>
      <c r="X71" s="28">
        <f t="shared" si="18"/>
        <v>0</v>
      </c>
      <c r="Y71" s="28">
        <f t="shared" si="18"/>
        <v>0.18707755555555558</v>
      </c>
      <c r="Z71" s="28">
        <f t="shared" si="18"/>
        <v>4.1111111111111107</v>
      </c>
      <c r="AA71" s="28">
        <f t="shared" si="18"/>
        <v>12.666666666666666</v>
      </c>
      <c r="AB71" s="28">
        <f t="shared" ref="AB71:AG71" si="19">IFERROR(AVERAGE(P63:P71),"")</f>
        <v>33</v>
      </c>
      <c r="AC71" s="28">
        <f t="shared" si="19"/>
        <v>29</v>
      </c>
      <c r="AD71" s="28">
        <f t="shared" si="19"/>
        <v>27.333333333333332</v>
      </c>
      <c r="AE71" s="28">
        <f t="shared" si="19"/>
        <v>0.17032422222222221</v>
      </c>
      <c r="AF71" s="28">
        <f t="shared" si="19"/>
        <v>0.17035044444444444</v>
      </c>
      <c r="AG71" s="28">
        <f t="shared" si="19"/>
        <v>0.10080866666666667</v>
      </c>
      <c r="AH71" s="28">
        <f>IFERROR(AVERAGE(N63:N71),"")</f>
        <v>3</v>
      </c>
      <c r="AI71" s="28">
        <f>IFERROR(AVERAGE(O63:O71),"")</f>
        <v>3</v>
      </c>
      <c r="AJ71" s="28">
        <f>IFERROR(AVERAGE(M63:M71),"")</f>
        <v>2</v>
      </c>
      <c r="AK71">
        <f>COUNTA(D63:D71)</f>
        <v>9</v>
      </c>
      <c r="AL71">
        <f>COUNTIF(M63:M71,"=2")</f>
        <v>9</v>
      </c>
      <c r="AM71">
        <f>COUNTIF(M63:M71,"=1")</f>
        <v>0</v>
      </c>
      <c r="AN71">
        <f>COUNTIF(M63:M71,"=0")</f>
        <v>0</v>
      </c>
      <c r="AO71">
        <f>COUNTIF(M63:M71,"=3")</f>
        <v>0</v>
      </c>
      <c r="AP71">
        <f>COUNTIF(M63:M71,"=")</f>
        <v>0</v>
      </c>
    </row>
    <row r="72" spans="1:42" x14ac:dyDescent="0.2">
      <c r="A72" s="33">
        <v>3</v>
      </c>
      <c r="B72" s="33" t="s">
        <v>93</v>
      </c>
      <c r="C72" t="s">
        <v>9</v>
      </c>
      <c r="D72">
        <v>25</v>
      </c>
      <c r="E72">
        <v>200</v>
      </c>
      <c r="F72">
        <v>5</v>
      </c>
      <c r="G72">
        <v>6178</v>
      </c>
      <c r="H72">
        <v>6178</v>
      </c>
      <c r="I72">
        <v>0</v>
      </c>
      <c r="J72">
        <v>222.68213499999999</v>
      </c>
      <c r="K72">
        <v>0</v>
      </c>
      <c r="L72">
        <v>2</v>
      </c>
      <c r="M72">
        <v>2</v>
      </c>
      <c r="N72">
        <v>8</v>
      </c>
      <c r="O72">
        <v>3</v>
      </c>
      <c r="P72">
        <v>17</v>
      </c>
      <c r="Q72">
        <v>0</v>
      </c>
      <c r="R72">
        <v>16</v>
      </c>
      <c r="S72">
        <v>222.67490799999999</v>
      </c>
      <c r="T72">
        <v>222.67604399999999</v>
      </c>
      <c r="U72">
        <v>222.60319200000001</v>
      </c>
      <c r="V72"/>
      <c r="W72"/>
      <c r="X72"/>
      <c r="Y72"/>
      <c r="Z72"/>
      <c r="AA72"/>
      <c r="AB72"/>
      <c r="AC72"/>
      <c r="AD72"/>
      <c r="AE72"/>
      <c r="AF72"/>
      <c r="AG72"/>
      <c r="AH72"/>
      <c r="AI72"/>
      <c r="AJ72"/>
    </row>
    <row r="73" spans="1:42" x14ac:dyDescent="0.2">
      <c r="A73" s="33">
        <v>3</v>
      </c>
      <c r="B73" s="33" t="s">
        <v>93</v>
      </c>
      <c r="C73" t="s">
        <v>10</v>
      </c>
      <c r="D73">
        <v>25</v>
      </c>
      <c r="E73">
        <v>200</v>
      </c>
      <c r="F73">
        <v>5</v>
      </c>
      <c r="G73">
        <v>5471</v>
      </c>
      <c r="H73">
        <v>5471</v>
      </c>
      <c r="I73">
        <v>0</v>
      </c>
      <c r="J73">
        <v>5.7878309999999997</v>
      </c>
      <c r="K73">
        <v>7816</v>
      </c>
      <c r="L73">
        <v>91</v>
      </c>
      <c r="M73">
        <v>2</v>
      </c>
      <c r="N73">
        <v>7</v>
      </c>
      <c r="O73">
        <v>3</v>
      </c>
      <c r="P73">
        <v>556</v>
      </c>
      <c r="Q73">
        <v>305</v>
      </c>
      <c r="R73">
        <v>548</v>
      </c>
      <c r="S73">
        <v>3.1962160000000002</v>
      </c>
      <c r="T73">
        <v>3.197092</v>
      </c>
      <c r="U73">
        <v>2.2861120000000001</v>
      </c>
      <c r="V73"/>
      <c r="W73"/>
      <c r="X73"/>
      <c r="Y73"/>
      <c r="Z73"/>
      <c r="AA73"/>
      <c r="AB73"/>
      <c r="AC73"/>
      <c r="AD73"/>
      <c r="AE73"/>
      <c r="AF73"/>
      <c r="AG73"/>
      <c r="AH73"/>
      <c r="AI73"/>
      <c r="AJ73"/>
    </row>
    <row r="74" spans="1:42" x14ac:dyDescent="0.2">
      <c r="A74" s="33">
        <v>3</v>
      </c>
      <c r="B74" s="33" t="s">
        <v>93</v>
      </c>
      <c r="C74" t="s">
        <v>11</v>
      </c>
      <c r="D74">
        <v>25</v>
      </c>
      <c r="E74">
        <v>200</v>
      </c>
      <c r="F74">
        <v>5</v>
      </c>
      <c r="G74">
        <v>4546</v>
      </c>
      <c r="H74">
        <v>4546</v>
      </c>
      <c r="I74">
        <v>0</v>
      </c>
      <c r="J74">
        <v>36.125973999999999</v>
      </c>
      <c r="K74">
        <v>69635</v>
      </c>
      <c r="L74">
        <v>1030</v>
      </c>
      <c r="M74">
        <v>2</v>
      </c>
      <c r="N74">
        <v>5</v>
      </c>
      <c r="O74">
        <v>3</v>
      </c>
      <c r="P74">
        <v>424</v>
      </c>
      <c r="Q74">
        <v>4544</v>
      </c>
      <c r="R74">
        <v>415</v>
      </c>
      <c r="S74">
        <v>34.357194999999997</v>
      </c>
      <c r="T74">
        <v>34.358153000000001</v>
      </c>
      <c r="U74">
        <v>2.8683369999999999</v>
      </c>
      <c r="V74"/>
      <c r="W74"/>
      <c r="X74"/>
      <c r="Y74"/>
      <c r="Z74"/>
      <c r="AA74"/>
      <c r="AB74"/>
      <c r="AC74"/>
      <c r="AD74"/>
      <c r="AE74"/>
      <c r="AF74"/>
      <c r="AG74"/>
      <c r="AH74"/>
      <c r="AI74"/>
      <c r="AJ74"/>
    </row>
    <row r="75" spans="1:42" x14ac:dyDescent="0.2">
      <c r="A75" s="33">
        <v>3</v>
      </c>
      <c r="B75" s="33" t="s">
        <v>93</v>
      </c>
      <c r="C75" t="s">
        <v>12</v>
      </c>
      <c r="D75">
        <v>25</v>
      </c>
      <c r="E75">
        <v>200</v>
      </c>
      <c r="F75">
        <v>5</v>
      </c>
      <c r="G75">
        <v>4169</v>
      </c>
      <c r="H75">
        <v>4169</v>
      </c>
      <c r="I75">
        <v>0</v>
      </c>
      <c r="J75">
        <v>138.84667099999999</v>
      </c>
      <c r="K75">
        <v>190337</v>
      </c>
      <c r="L75">
        <v>2087</v>
      </c>
      <c r="M75">
        <v>2</v>
      </c>
      <c r="N75">
        <v>4</v>
      </c>
      <c r="O75">
        <v>3</v>
      </c>
      <c r="P75">
        <v>219</v>
      </c>
      <c r="Q75">
        <v>16308</v>
      </c>
      <c r="R75">
        <v>207</v>
      </c>
      <c r="S75">
        <v>27.667071</v>
      </c>
      <c r="T75">
        <v>27.667864000000002</v>
      </c>
      <c r="U75">
        <v>0.47615600000000002</v>
      </c>
      <c r="V75"/>
      <c r="W75"/>
      <c r="X75"/>
      <c r="Y75"/>
      <c r="Z75"/>
      <c r="AA75"/>
      <c r="AB75"/>
      <c r="AC75"/>
      <c r="AD75"/>
      <c r="AE75"/>
      <c r="AF75"/>
      <c r="AG75"/>
      <c r="AH75"/>
      <c r="AI75"/>
      <c r="AJ75"/>
    </row>
    <row r="76" spans="1:42" x14ac:dyDescent="0.2">
      <c r="A76" s="33">
        <v>3</v>
      </c>
      <c r="B76" s="33" t="s">
        <v>93</v>
      </c>
      <c r="C76" t="s">
        <v>13</v>
      </c>
      <c r="D76">
        <v>25</v>
      </c>
      <c r="E76">
        <v>200</v>
      </c>
      <c r="F76">
        <v>5</v>
      </c>
      <c r="G76">
        <v>5305</v>
      </c>
      <c r="H76">
        <v>5305</v>
      </c>
      <c r="I76">
        <v>0</v>
      </c>
      <c r="J76">
        <v>9.0823719999999994</v>
      </c>
      <c r="K76">
        <v>0</v>
      </c>
      <c r="L76">
        <v>2</v>
      </c>
      <c r="M76">
        <v>2</v>
      </c>
      <c r="N76">
        <v>6</v>
      </c>
      <c r="O76">
        <v>3</v>
      </c>
      <c r="P76">
        <v>80</v>
      </c>
      <c r="Q76">
        <v>7</v>
      </c>
      <c r="R76">
        <v>70</v>
      </c>
      <c r="S76">
        <v>9.0312629999999992</v>
      </c>
      <c r="T76">
        <v>9.0320529999999994</v>
      </c>
      <c r="U76">
        <v>8.8827669999999994</v>
      </c>
      <c r="V76"/>
      <c r="W76"/>
      <c r="X76"/>
      <c r="Y76"/>
      <c r="Z76"/>
      <c r="AA76"/>
      <c r="AB76"/>
      <c r="AC76"/>
      <c r="AD76"/>
      <c r="AE76"/>
      <c r="AF76"/>
      <c r="AG76"/>
      <c r="AH76"/>
      <c r="AI76"/>
      <c r="AJ76"/>
    </row>
    <row r="77" spans="1:42" x14ac:dyDescent="0.2">
      <c r="A77" s="33">
        <v>3</v>
      </c>
      <c r="B77" s="33" t="s">
        <v>93</v>
      </c>
      <c r="C77" t="s">
        <v>14</v>
      </c>
      <c r="D77">
        <v>25</v>
      </c>
      <c r="E77">
        <v>200</v>
      </c>
      <c r="F77">
        <v>5</v>
      </c>
      <c r="G77">
        <v>4654</v>
      </c>
      <c r="H77">
        <v>4654</v>
      </c>
      <c r="I77">
        <v>0</v>
      </c>
      <c r="J77">
        <v>6.2428689999999998</v>
      </c>
      <c r="K77">
        <v>6600</v>
      </c>
      <c r="L77">
        <v>113</v>
      </c>
      <c r="M77">
        <v>2</v>
      </c>
      <c r="N77">
        <v>5</v>
      </c>
      <c r="O77">
        <v>3</v>
      </c>
      <c r="P77">
        <v>531</v>
      </c>
      <c r="Q77">
        <v>1286</v>
      </c>
      <c r="R77">
        <v>521</v>
      </c>
      <c r="S77">
        <v>1.706456</v>
      </c>
      <c r="T77">
        <v>1.707241</v>
      </c>
      <c r="U77">
        <v>0.44552900000000001</v>
      </c>
      <c r="V77"/>
      <c r="W77"/>
      <c r="X77"/>
      <c r="Y77"/>
      <c r="Z77"/>
      <c r="AA77"/>
      <c r="AB77"/>
      <c r="AC77"/>
      <c r="AD77"/>
      <c r="AE77"/>
      <c r="AF77"/>
      <c r="AG77"/>
      <c r="AH77"/>
      <c r="AI77"/>
      <c r="AJ77"/>
    </row>
    <row r="78" spans="1:42" x14ac:dyDescent="0.2">
      <c r="A78" s="33">
        <v>3</v>
      </c>
      <c r="B78" s="33" t="s">
        <v>93</v>
      </c>
      <c r="C78" t="s">
        <v>15</v>
      </c>
      <c r="D78">
        <v>25</v>
      </c>
      <c r="E78">
        <v>200</v>
      </c>
      <c r="F78">
        <v>5</v>
      </c>
      <c r="G78">
        <v>4243</v>
      </c>
      <c r="H78">
        <v>4243</v>
      </c>
      <c r="I78">
        <v>0</v>
      </c>
      <c r="J78">
        <v>24.521379</v>
      </c>
      <c r="K78">
        <v>35458</v>
      </c>
      <c r="L78">
        <v>1319</v>
      </c>
      <c r="M78">
        <v>2</v>
      </c>
      <c r="N78">
        <v>4</v>
      </c>
      <c r="O78">
        <v>3</v>
      </c>
      <c r="P78">
        <v>524</v>
      </c>
      <c r="Q78">
        <v>6577</v>
      </c>
      <c r="R78">
        <v>512</v>
      </c>
      <c r="S78">
        <v>22.532420999999999</v>
      </c>
      <c r="T78">
        <v>22.533494000000001</v>
      </c>
      <c r="U78">
        <v>0.55175200000000002</v>
      </c>
      <c r="V78"/>
      <c r="W78"/>
      <c r="X78"/>
      <c r="Y78"/>
      <c r="Z78"/>
      <c r="AA78"/>
      <c r="AB78"/>
      <c r="AC78"/>
      <c r="AD78"/>
      <c r="AE78"/>
      <c r="AF78"/>
      <c r="AG78"/>
      <c r="AH78"/>
      <c r="AI78"/>
      <c r="AJ78"/>
    </row>
    <row r="79" spans="1:42" x14ac:dyDescent="0.2">
      <c r="A79" s="33">
        <v>3</v>
      </c>
      <c r="B79" s="33" t="s">
        <v>93</v>
      </c>
      <c r="C79" t="s">
        <v>16</v>
      </c>
      <c r="D79">
        <v>25</v>
      </c>
      <c r="E79">
        <v>200</v>
      </c>
      <c r="F79">
        <v>5</v>
      </c>
      <c r="G79">
        <v>3973</v>
      </c>
      <c r="H79">
        <v>3973</v>
      </c>
      <c r="I79">
        <v>0</v>
      </c>
      <c r="J79">
        <v>79.995163000000005</v>
      </c>
      <c r="K79">
        <v>92187</v>
      </c>
      <c r="L79">
        <v>3638</v>
      </c>
      <c r="M79">
        <v>2</v>
      </c>
      <c r="N79">
        <v>4</v>
      </c>
      <c r="O79">
        <v>3</v>
      </c>
      <c r="P79">
        <v>143</v>
      </c>
      <c r="Q79">
        <v>13854</v>
      </c>
      <c r="R79">
        <v>138</v>
      </c>
      <c r="S79">
        <v>26.060193000000002</v>
      </c>
      <c r="T79">
        <v>26.06109</v>
      </c>
      <c r="U79">
        <v>0.20447599999999999</v>
      </c>
      <c r="V79"/>
      <c r="W79"/>
      <c r="X79"/>
      <c r="Y79"/>
      <c r="Z79"/>
      <c r="AA79"/>
      <c r="AB79"/>
      <c r="AC79"/>
      <c r="AD79"/>
      <c r="AE79"/>
      <c r="AF79"/>
      <c r="AG79"/>
      <c r="AH79"/>
      <c r="AI79"/>
      <c r="AJ79"/>
    </row>
    <row r="80" spans="1:42" x14ac:dyDescent="0.2">
      <c r="A80" s="33">
        <v>3</v>
      </c>
      <c r="B80" s="33" t="s">
        <v>93</v>
      </c>
      <c r="C80" t="s">
        <v>17</v>
      </c>
      <c r="D80">
        <v>25</v>
      </c>
      <c r="E80">
        <v>200</v>
      </c>
      <c r="F80">
        <v>5</v>
      </c>
      <c r="G80">
        <v>4413</v>
      </c>
      <c r="H80">
        <v>4413</v>
      </c>
      <c r="I80">
        <v>0</v>
      </c>
      <c r="J80">
        <v>1.1238779999999999</v>
      </c>
      <c r="K80">
        <v>0</v>
      </c>
      <c r="L80">
        <v>5</v>
      </c>
      <c r="M80">
        <v>2</v>
      </c>
      <c r="N80">
        <v>5</v>
      </c>
      <c r="O80">
        <v>3</v>
      </c>
      <c r="P80">
        <v>210</v>
      </c>
      <c r="Q80">
        <v>8</v>
      </c>
      <c r="R80">
        <v>199</v>
      </c>
      <c r="S80">
        <v>1.0403249999999999</v>
      </c>
      <c r="T80">
        <v>1.0411189999999999</v>
      </c>
      <c r="U80">
        <v>0.393482</v>
      </c>
      <c r="V80"/>
      <c r="W80"/>
      <c r="X80"/>
      <c r="Y80"/>
      <c r="Z80"/>
      <c r="AA80"/>
      <c r="AB80"/>
      <c r="AC80"/>
      <c r="AD80"/>
      <c r="AE80"/>
      <c r="AF80"/>
      <c r="AG80"/>
      <c r="AH80"/>
      <c r="AI80"/>
      <c r="AJ80"/>
    </row>
    <row r="81" spans="1:42" x14ac:dyDescent="0.2">
      <c r="A81" s="33">
        <v>3</v>
      </c>
      <c r="B81" s="33" t="s">
        <v>93</v>
      </c>
      <c r="C81" t="s">
        <v>18</v>
      </c>
      <c r="D81">
        <v>25</v>
      </c>
      <c r="E81">
        <v>200</v>
      </c>
      <c r="F81">
        <v>5</v>
      </c>
      <c r="G81">
        <v>4441</v>
      </c>
      <c r="H81">
        <v>4441</v>
      </c>
      <c r="I81">
        <v>0</v>
      </c>
      <c r="J81">
        <v>508.291087</v>
      </c>
      <c r="K81">
        <v>365443</v>
      </c>
      <c r="L81">
        <v>6112</v>
      </c>
      <c r="M81">
        <v>2</v>
      </c>
      <c r="N81">
        <v>5</v>
      </c>
      <c r="O81">
        <v>3</v>
      </c>
      <c r="P81">
        <v>509</v>
      </c>
      <c r="Q81">
        <v>20199</v>
      </c>
      <c r="R81">
        <v>495</v>
      </c>
      <c r="S81">
        <v>198.17641900000001</v>
      </c>
      <c r="T81">
        <v>198.17746700000001</v>
      </c>
      <c r="U81">
        <v>0.74528499999999998</v>
      </c>
      <c r="V81"/>
      <c r="W81"/>
      <c r="X81"/>
      <c r="Y81"/>
      <c r="Z81"/>
      <c r="AA81"/>
      <c r="AB81"/>
      <c r="AC81"/>
      <c r="AD81"/>
      <c r="AE81"/>
      <c r="AF81"/>
      <c r="AG81"/>
      <c r="AH81"/>
      <c r="AI81"/>
      <c r="AJ81"/>
    </row>
    <row r="82" spans="1:42" x14ac:dyDescent="0.2">
      <c r="A82" s="33">
        <v>3</v>
      </c>
      <c r="B82" s="33" t="s">
        <v>93</v>
      </c>
      <c r="C82" t="s">
        <v>19</v>
      </c>
      <c r="D82">
        <v>25</v>
      </c>
      <c r="E82">
        <v>200</v>
      </c>
      <c r="F82">
        <v>5</v>
      </c>
      <c r="G82">
        <v>4288</v>
      </c>
      <c r="H82">
        <v>4288</v>
      </c>
      <c r="I82">
        <v>0</v>
      </c>
      <c r="J82">
        <v>25.869775000000001</v>
      </c>
      <c r="K82">
        <v>35831</v>
      </c>
      <c r="L82">
        <v>1448</v>
      </c>
      <c r="M82">
        <v>2</v>
      </c>
      <c r="N82">
        <v>4</v>
      </c>
      <c r="O82">
        <v>3</v>
      </c>
      <c r="P82">
        <v>312</v>
      </c>
      <c r="Q82">
        <v>6463</v>
      </c>
      <c r="R82">
        <v>295</v>
      </c>
      <c r="S82">
        <v>20.663516999999999</v>
      </c>
      <c r="T82">
        <v>20.664411999999999</v>
      </c>
      <c r="U82">
        <v>1.3405020000000001</v>
      </c>
      <c r="V82"/>
      <c r="W82"/>
      <c r="X82"/>
      <c r="Y82"/>
      <c r="Z82"/>
      <c r="AA82"/>
      <c r="AB82"/>
      <c r="AC82"/>
      <c r="AD82"/>
      <c r="AE82"/>
      <c r="AF82"/>
      <c r="AG82"/>
      <c r="AH82"/>
      <c r="AI82"/>
      <c r="AJ82"/>
    </row>
    <row r="83" spans="1:42" x14ac:dyDescent="0.2">
      <c r="A83" s="33">
        <v>3</v>
      </c>
      <c r="B83" s="33" t="s">
        <v>93</v>
      </c>
      <c r="C83" t="s">
        <v>20</v>
      </c>
      <c r="D83">
        <v>25</v>
      </c>
      <c r="E83">
        <v>200</v>
      </c>
      <c r="F83">
        <v>5</v>
      </c>
      <c r="G83">
        <v>3930</v>
      </c>
      <c r="H83">
        <v>3930</v>
      </c>
      <c r="I83">
        <v>0</v>
      </c>
      <c r="J83">
        <v>2431.7086939999999</v>
      </c>
      <c r="K83">
        <v>799707</v>
      </c>
      <c r="L83">
        <v>13418</v>
      </c>
      <c r="M83">
        <v>2</v>
      </c>
      <c r="N83">
        <v>4</v>
      </c>
      <c r="O83">
        <v>3</v>
      </c>
      <c r="P83">
        <v>209</v>
      </c>
      <c r="Q83">
        <v>61910</v>
      </c>
      <c r="R83">
        <v>190</v>
      </c>
      <c r="S83">
        <v>13.094525000000001</v>
      </c>
      <c r="T83">
        <v>13.09538</v>
      </c>
      <c r="U83">
        <v>1.267102</v>
      </c>
      <c r="V83" s="28">
        <f t="shared" ref="V83:AA83" si="20">IFERROR(AVERAGE(G72:G83),"")</f>
        <v>4634.25</v>
      </c>
      <c r="W83" s="28">
        <f t="shared" si="20"/>
        <v>4634.25</v>
      </c>
      <c r="X83" s="28">
        <f t="shared" si="20"/>
        <v>0</v>
      </c>
      <c r="Y83" s="28">
        <f t="shared" si="20"/>
        <v>290.85648566666663</v>
      </c>
      <c r="Z83" s="28">
        <f t="shared" si="20"/>
        <v>133584.5</v>
      </c>
      <c r="AA83" s="28">
        <f t="shared" si="20"/>
        <v>2438.75</v>
      </c>
      <c r="AB83" s="28">
        <f t="shared" ref="AB83:AG83" si="21">IFERROR(AVERAGE(P72:P83),"")</f>
        <v>311.16666666666669</v>
      </c>
      <c r="AC83" s="28">
        <f t="shared" si="21"/>
        <v>10955.083333333334</v>
      </c>
      <c r="AD83" s="28">
        <f t="shared" si="21"/>
        <v>300.5</v>
      </c>
      <c r="AE83" s="28">
        <f t="shared" si="21"/>
        <v>48.350042416666668</v>
      </c>
      <c r="AF83" s="28">
        <f t="shared" si="21"/>
        <v>48.350950750000003</v>
      </c>
      <c r="AG83" s="28">
        <f t="shared" si="21"/>
        <v>20.172057666666664</v>
      </c>
      <c r="AH83" s="28">
        <f>IFERROR(AVERAGE(N72:N83),"")</f>
        <v>5.083333333333333</v>
      </c>
      <c r="AI83" s="28">
        <f>IFERROR(AVERAGE(O72:O83),"")</f>
        <v>3</v>
      </c>
      <c r="AJ83" s="28">
        <f>AVERAGE(M72:M83)</f>
        <v>2</v>
      </c>
      <c r="AK83">
        <f>COUNTA(D72:D83)</f>
        <v>12</v>
      </c>
      <c r="AL83">
        <f>COUNTIF(M72:M83,"=2")</f>
        <v>12</v>
      </c>
      <c r="AM83">
        <f>COUNTIF(M72:M83,"=1")</f>
        <v>0</v>
      </c>
      <c r="AN83">
        <f>COUNTIF(M72:M83,"=0")</f>
        <v>0</v>
      </c>
      <c r="AO83">
        <f>COUNTIF(M72:M83,"=3")</f>
        <v>0</v>
      </c>
      <c r="AP83">
        <f>COUNTIF(M72:M83,"=")</f>
        <v>0</v>
      </c>
    </row>
    <row r="84" spans="1:42" x14ac:dyDescent="0.2">
      <c r="A84" s="33">
        <v>3</v>
      </c>
      <c r="B84" s="33" t="s">
        <v>94</v>
      </c>
      <c r="C84" t="s">
        <v>21</v>
      </c>
      <c r="D84">
        <v>25</v>
      </c>
      <c r="E84">
        <v>200</v>
      </c>
      <c r="F84">
        <v>5</v>
      </c>
      <c r="G84">
        <v>4611</v>
      </c>
      <c r="H84">
        <v>4611</v>
      </c>
      <c r="I84">
        <v>0</v>
      </c>
      <c r="J84">
        <v>0.67366000000000004</v>
      </c>
      <c r="K84">
        <v>0</v>
      </c>
      <c r="L84">
        <v>2</v>
      </c>
      <c r="M84">
        <v>2</v>
      </c>
      <c r="N84">
        <v>4</v>
      </c>
      <c r="O84">
        <v>3</v>
      </c>
      <c r="P84">
        <v>233</v>
      </c>
      <c r="Q84">
        <v>7</v>
      </c>
      <c r="R84">
        <v>226</v>
      </c>
      <c r="S84">
        <v>0.58378099999999999</v>
      </c>
      <c r="T84">
        <v>0.584731</v>
      </c>
      <c r="U84">
        <v>0.17874499999999999</v>
      </c>
      <c r="V84"/>
      <c r="W84"/>
      <c r="X84"/>
      <c r="Y84"/>
      <c r="Z84"/>
      <c r="AA84"/>
      <c r="AB84"/>
      <c r="AC84"/>
      <c r="AD84"/>
      <c r="AE84"/>
      <c r="AF84"/>
      <c r="AG84"/>
      <c r="AH84"/>
      <c r="AI84"/>
      <c r="AJ84"/>
    </row>
    <row r="85" spans="1:42" x14ac:dyDescent="0.2">
      <c r="A85" s="33">
        <v>3</v>
      </c>
      <c r="B85" s="33" t="s">
        <v>94</v>
      </c>
      <c r="C85" t="s">
        <v>22</v>
      </c>
      <c r="D85">
        <v>25</v>
      </c>
      <c r="E85">
        <v>200</v>
      </c>
      <c r="F85">
        <v>5</v>
      </c>
      <c r="G85">
        <v>3518</v>
      </c>
      <c r="H85">
        <v>3518</v>
      </c>
      <c r="I85">
        <v>0</v>
      </c>
      <c r="J85">
        <v>0.67127800000000004</v>
      </c>
      <c r="K85">
        <v>0</v>
      </c>
      <c r="L85">
        <v>10</v>
      </c>
      <c r="M85">
        <v>2</v>
      </c>
      <c r="N85">
        <v>3</v>
      </c>
      <c r="O85">
        <v>3</v>
      </c>
      <c r="P85">
        <v>104</v>
      </c>
      <c r="Q85">
        <v>20</v>
      </c>
      <c r="R85">
        <v>97</v>
      </c>
      <c r="S85">
        <v>0.62651400000000002</v>
      </c>
      <c r="T85">
        <v>0.62655400000000006</v>
      </c>
      <c r="U85">
        <v>0.202658</v>
      </c>
      <c r="V85"/>
      <c r="W85"/>
      <c r="X85"/>
      <c r="Y85"/>
      <c r="Z85"/>
      <c r="AA85"/>
      <c r="AB85"/>
      <c r="AC85"/>
      <c r="AD85"/>
      <c r="AE85"/>
      <c r="AF85"/>
      <c r="AG85"/>
      <c r="AH85"/>
      <c r="AI85"/>
      <c r="AJ85"/>
    </row>
    <row r="86" spans="1:42" x14ac:dyDescent="0.2">
      <c r="A86" s="33">
        <v>3</v>
      </c>
      <c r="B86" s="33" t="s">
        <v>94</v>
      </c>
      <c r="C86" t="s">
        <v>23</v>
      </c>
      <c r="D86">
        <v>25</v>
      </c>
      <c r="E86">
        <v>200</v>
      </c>
      <c r="F86">
        <v>5</v>
      </c>
      <c r="G86">
        <v>3328</v>
      </c>
      <c r="H86">
        <v>3328</v>
      </c>
      <c r="I86">
        <v>0</v>
      </c>
      <c r="J86">
        <v>6.259735</v>
      </c>
      <c r="K86">
        <v>25513</v>
      </c>
      <c r="L86">
        <v>333</v>
      </c>
      <c r="M86">
        <v>2</v>
      </c>
      <c r="N86">
        <v>3</v>
      </c>
      <c r="O86">
        <v>3</v>
      </c>
      <c r="P86">
        <v>389</v>
      </c>
      <c r="Q86">
        <v>2883</v>
      </c>
      <c r="R86">
        <v>371</v>
      </c>
      <c r="S86">
        <v>4.4686170000000001</v>
      </c>
      <c r="T86">
        <v>4.4686760000000003</v>
      </c>
      <c r="U86">
        <v>0.36193999999999998</v>
      </c>
      <c r="V86"/>
      <c r="W86"/>
      <c r="X86"/>
      <c r="Y86"/>
      <c r="Z86"/>
      <c r="AA86"/>
      <c r="AB86"/>
      <c r="AC86"/>
      <c r="AD86"/>
      <c r="AE86"/>
      <c r="AF86"/>
      <c r="AG86"/>
      <c r="AH86"/>
      <c r="AI86"/>
      <c r="AJ86"/>
    </row>
    <row r="87" spans="1:42" x14ac:dyDescent="0.2">
      <c r="A87" s="33">
        <v>3</v>
      </c>
      <c r="B87" s="33" t="s">
        <v>94</v>
      </c>
      <c r="C87" t="s">
        <v>24</v>
      </c>
      <c r="D87">
        <v>25</v>
      </c>
      <c r="E87">
        <v>200</v>
      </c>
      <c r="F87">
        <v>5</v>
      </c>
      <c r="G87">
        <v>3066</v>
      </c>
      <c r="H87">
        <v>3066</v>
      </c>
      <c r="I87">
        <v>0</v>
      </c>
      <c r="J87">
        <v>0.84953999999999996</v>
      </c>
      <c r="K87">
        <v>717</v>
      </c>
      <c r="L87">
        <v>122</v>
      </c>
      <c r="M87">
        <v>2</v>
      </c>
      <c r="N87">
        <v>3</v>
      </c>
      <c r="O87">
        <v>3</v>
      </c>
      <c r="P87">
        <v>31</v>
      </c>
      <c r="Q87">
        <v>251</v>
      </c>
      <c r="R87">
        <v>21</v>
      </c>
      <c r="S87">
        <v>0.73746800000000001</v>
      </c>
      <c r="T87">
        <v>0.73752799999999996</v>
      </c>
      <c r="U87">
        <v>0.263878</v>
      </c>
      <c r="V87"/>
      <c r="W87"/>
      <c r="X87"/>
      <c r="Y87"/>
      <c r="Z87"/>
      <c r="AA87"/>
      <c r="AB87"/>
      <c r="AC87"/>
      <c r="AD87"/>
      <c r="AE87"/>
      <c r="AF87"/>
      <c r="AG87"/>
      <c r="AH87"/>
      <c r="AI87"/>
      <c r="AJ87"/>
    </row>
    <row r="88" spans="1:42" x14ac:dyDescent="0.2">
      <c r="A88" s="33">
        <v>3</v>
      </c>
      <c r="B88" s="33" t="s">
        <v>94</v>
      </c>
      <c r="C88" t="s">
        <v>25</v>
      </c>
      <c r="D88">
        <v>25</v>
      </c>
      <c r="E88">
        <v>200</v>
      </c>
      <c r="F88">
        <v>5</v>
      </c>
      <c r="G88">
        <v>4113</v>
      </c>
      <c r="H88">
        <v>4113</v>
      </c>
      <c r="I88">
        <v>0</v>
      </c>
      <c r="J88">
        <v>7.0175169999999998</v>
      </c>
      <c r="K88">
        <v>20188</v>
      </c>
      <c r="L88">
        <v>555</v>
      </c>
      <c r="M88">
        <v>2</v>
      </c>
      <c r="N88">
        <v>4</v>
      </c>
      <c r="O88">
        <v>3</v>
      </c>
      <c r="P88">
        <v>213</v>
      </c>
      <c r="Q88">
        <v>2913</v>
      </c>
      <c r="R88">
        <v>201</v>
      </c>
      <c r="S88">
        <v>6.9097489999999997</v>
      </c>
      <c r="T88">
        <v>6.9105540000000003</v>
      </c>
      <c r="U88">
        <v>1.309164</v>
      </c>
      <c r="V88"/>
      <c r="W88"/>
      <c r="X88"/>
      <c r="Y88"/>
      <c r="Z88"/>
      <c r="AA88"/>
      <c r="AB88"/>
      <c r="AC88"/>
      <c r="AD88"/>
      <c r="AE88"/>
      <c r="AF88"/>
      <c r="AG88"/>
      <c r="AH88"/>
      <c r="AI88"/>
      <c r="AJ88"/>
    </row>
    <row r="89" spans="1:42" x14ac:dyDescent="0.2">
      <c r="A89" s="33">
        <v>3</v>
      </c>
      <c r="B89" s="33" t="s">
        <v>94</v>
      </c>
      <c r="C89" t="s">
        <v>26</v>
      </c>
      <c r="D89">
        <v>25</v>
      </c>
      <c r="E89">
        <v>200</v>
      </c>
      <c r="F89">
        <v>5</v>
      </c>
      <c r="G89">
        <v>3455</v>
      </c>
      <c r="H89">
        <v>3455</v>
      </c>
      <c r="I89">
        <v>0</v>
      </c>
      <c r="J89">
        <v>3.476324</v>
      </c>
      <c r="K89">
        <v>4711</v>
      </c>
      <c r="L89">
        <v>276</v>
      </c>
      <c r="M89">
        <v>2</v>
      </c>
      <c r="N89">
        <v>3</v>
      </c>
      <c r="O89">
        <v>3</v>
      </c>
      <c r="P89">
        <v>288</v>
      </c>
      <c r="Q89">
        <v>691</v>
      </c>
      <c r="R89">
        <v>274</v>
      </c>
      <c r="S89">
        <v>3.1767289999999999</v>
      </c>
      <c r="T89">
        <v>3.176774</v>
      </c>
      <c r="U89">
        <v>2.1691850000000001</v>
      </c>
      <c r="V89"/>
      <c r="W89"/>
      <c r="X89"/>
      <c r="Y89"/>
      <c r="Z89"/>
      <c r="AA89"/>
      <c r="AB89"/>
      <c r="AC89"/>
      <c r="AD89"/>
      <c r="AE89"/>
      <c r="AF89"/>
      <c r="AG89"/>
      <c r="AH89"/>
      <c r="AI89"/>
      <c r="AJ89"/>
    </row>
    <row r="90" spans="1:42" x14ac:dyDescent="0.2">
      <c r="A90" s="33">
        <v>3</v>
      </c>
      <c r="B90" s="33" t="s">
        <v>94</v>
      </c>
      <c r="C90" t="s">
        <v>27</v>
      </c>
      <c r="D90">
        <v>25</v>
      </c>
      <c r="E90">
        <v>200</v>
      </c>
      <c r="F90">
        <v>5</v>
      </c>
      <c r="G90">
        <v>2983</v>
      </c>
      <c r="H90">
        <v>2983</v>
      </c>
      <c r="I90">
        <v>0</v>
      </c>
      <c r="J90">
        <v>1.327588</v>
      </c>
      <c r="K90">
        <v>0</v>
      </c>
      <c r="L90">
        <v>11</v>
      </c>
      <c r="M90">
        <v>2</v>
      </c>
      <c r="N90">
        <v>3</v>
      </c>
      <c r="O90">
        <v>3</v>
      </c>
      <c r="P90">
        <v>230</v>
      </c>
      <c r="Q90">
        <v>28</v>
      </c>
      <c r="R90">
        <v>221</v>
      </c>
      <c r="S90">
        <v>1.3109299999999999</v>
      </c>
      <c r="T90">
        <v>1.310956</v>
      </c>
      <c r="U90">
        <v>0.25472299999999998</v>
      </c>
      <c r="V90"/>
      <c r="W90"/>
      <c r="X90"/>
      <c r="Y90"/>
      <c r="Z90"/>
      <c r="AA90"/>
      <c r="AB90"/>
      <c r="AC90"/>
      <c r="AD90"/>
      <c r="AE90"/>
      <c r="AF90"/>
      <c r="AG90"/>
      <c r="AH90"/>
      <c r="AI90"/>
      <c r="AJ90"/>
    </row>
    <row r="91" spans="1:42" x14ac:dyDescent="0.2">
      <c r="A91" s="33">
        <v>3</v>
      </c>
      <c r="B91" s="33" t="s">
        <v>94</v>
      </c>
      <c r="C91" t="s">
        <v>28</v>
      </c>
      <c r="D91">
        <v>25</v>
      </c>
      <c r="E91">
        <v>200</v>
      </c>
      <c r="F91">
        <v>5</v>
      </c>
      <c r="G91">
        <v>2945</v>
      </c>
      <c r="H91">
        <v>2945</v>
      </c>
      <c r="I91">
        <v>0</v>
      </c>
      <c r="J91">
        <v>1.2669969999999999</v>
      </c>
      <c r="K91">
        <v>0</v>
      </c>
      <c r="L91">
        <v>9</v>
      </c>
      <c r="M91">
        <v>2</v>
      </c>
      <c r="N91">
        <v>3</v>
      </c>
      <c r="O91">
        <v>3</v>
      </c>
      <c r="P91">
        <v>123</v>
      </c>
      <c r="Q91">
        <v>11</v>
      </c>
      <c r="R91">
        <v>117</v>
      </c>
      <c r="S91">
        <v>1.26108</v>
      </c>
      <c r="T91">
        <v>1.261118</v>
      </c>
      <c r="U91">
        <v>0.50292800000000004</v>
      </c>
      <c r="V91" s="28">
        <f t="shared" ref="V91:AA91" si="22">IFERROR(AVERAGE(G84:G91),"")</f>
        <v>3502.375</v>
      </c>
      <c r="W91" s="28">
        <f t="shared" si="22"/>
        <v>3502.375</v>
      </c>
      <c r="X91" s="28">
        <f t="shared" si="22"/>
        <v>0</v>
      </c>
      <c r="Y91" s="28">
        <f t="shared" si="22"/>
        <v>2.6928298749999997</v>
      </c>
      <c r="Z91" s="28">
        <f t="shared" si="22"/>
        <v>6391.125</v>
      </c>
      <c r="AA91" s="28">
        <f t="shared" si="22"/>
        <v>164.75</v>
      </c>
      <c r="AB91" s="28">
        <f t="shared" ref="AB91:AG91" si="23">IFERROR(AVERAGE(P84:P91),"")</f>
        <v>201.375</v>
      </c>
      <c r="AC91" s="28">
        <f t="shared" si="23"/>
        <v>850.5</v>
      </c>
      <c r="AD91" s="28">
        <f t="shared" si="23"/>
        <v>191</v>
      </c>
      <c r="AE91" s="28">
        <f t="shared" si="23"/>
        <v>2.3843584999999998</v>
      </c>
      <c r="AF91" s="28">
        <f t="shared" si="23"/>
        <v>2.3846113750000004</v>
      </c>
      <c r="AG91" s="28">
        <f t="shared" si="23"/>
        <v>0.65540262500000002</v>
      </c>
      <c r="AH91" s="28">
        <f>IFERROR(AVERAGE(N84:N91),"")</f>
        <v>3.25</v>
      </c>
      <c r="AI91" s="28">
        <f>IFERROR(AVERAGE(O84:O91),"")</f>
        <v>3</v>
      </c>
      <c r="AJ91" s="28">
        <f>AVERAGE(M84:M91)</f>
        <v>2</v>
      </c>
      <c r="AK91">
        <f>COUNTA(D84:D91)</f>
        <v>8</v>
      </c>
      <c r="AL91">
        <f>COUNTIF(M84:M91,"=2")</f>
        <v>8</v>
      </c>
      <c r="AM91">
        <f>COUNTIF(M84:M91,"=1")</f>
        <v>0</v>
      </c>
      <c r="AN91">
        <f>COUNTIF(M84:M91,"=0")</f>
        <v>0</v>
      </c>
      <c r="AO91">
        <f>COUNTIF(M84:M91,"=3")</f>
        <v>0</v>
      </c>
      <c r="AP91">
        <f>COUNTIF(M84:M91,"=")</f>
        <v>0</v>
      </c>
    </row>
    <row r="92" spans="1:42" x14ac:dyDescent="0.2">
      <c r="A92" s="33">
        <v>3</v>
      </c>
      <c r="B92" s="33" t="s">
        <v>95</v>
      </c>
      <c r="C92" t="s">
        <v>29</v>
      </c>
      <c r="D92">
        <v>25</v>
      </c>
      <c r="E92">
        <v>700</v>
      </c>
      <c r="F92">
        <v>5</v>
      </c>
      <c r="G92">
        <v>2147</v>
      </c>
      <c r="H92">
        <v>2147</v>
      </c>
      <c r="I92">
        <v>0</v>
      </c>
      <c r="J92">
        <v>5.9254000000000001E-2</v>
      </c>
      <c r="K92">
        <v>0</v>
      </c>
      <c r="L92">
        <v>0</v>
      </c>
      <c r="M92">
        <v>2</v>
      </c>
      <c r="N92">
        <v>2</v>
      </c>
      <c r="O92">
        <v>2</v>
      </c>
      <c r="P92">
        <v>3</v>
      </c>
      <c r="Q92">
        <v>0</v>
      </c>
      <c r="R92">
        <v>0</v>
      </c>
      <c r="S92">
        <v>5.7424000000000003E-2</v>
      </c>
      <c r="T92">
        <v>5.7446999999999998E-2</v>
      </c>
      <c r="U92">
        <v>4.9592999999999998E-2</v>
      </c>
      <c r="V92"/>
      <c r="W92"/>
      <c r="X92"/>
      <c r="Y92"/>
      <c r="Z92"/>
      <c r="AA92"/>
      <c r="AB92"/>
      <c r="AC92"/>
      <c r="AD92"/>
      <c r="AE92"/>
      <c r="AF92"/>
      <c r="AG92"/>
      <c r="AH92"/>
      <c r="AI92"/>
      <c r="AJ92"/>
    </row>
    <row r="93" spans="1:42" x14ac:dyDescent="0.2">
      <c r="A93" s="33">
        <v>3</v>
      </c>
      <c r="B93" s="33" t="s">
        <v>95</v>
      </c>
      <c r="C93" t="s">
        <v>30</v>
      </c>
      <c r="D93">
        <v>25</v>
      </c>
      <c r="E93">
        <v>700</v>
      </c>
      <c r="F93">
        <v>5</v>
      </c>
      <c r="G93">
        <v>2147</v>
      </c>
      <c r="H93">
        <v>2147</v>
      </c>
      <c r="I93">
        <v>0</v>
      </c>
      <c r="J93">
        <v>0.36259000000000002</v>
      </c>
      <c r="K93">
        <v>866</v>
      </c>
      <c r="L93">
        <v>45</v>
      </c>
      <c r="M93">
        <v>2</v>
      </c>
      <c r="N93">
        <v>2</v>
      </c>
      <c r="O93">
        <v>2</v>
      </c>
      <c r="P93">
        <v>11</v>
      </c>
      <c r="Q93">
        <v>74</v>
      </c>
      <c r="R93">
        <v>5</v>
      </c>
      <c r="S93">
        <v>0.20871600000000001</v>
      </c>
      <c r="T93">
        <v>0.20874999999999999</v>
      </c>
      <c r="U93">
        <v>6.1114000000000002E-2</v>
      </c>
      <c r="V93"/>
      <c r="W93"/>
      <c r="X93"/>
      <c r="Y93"/>
      <c r="Z93"/>
      <c r="AA93"/>
      <c r="AB93"/>
      <c r="AC93"/>
      <c r="AD93"/>
      <c r="AE93"/>
      <c r="AF93"/>
      <c r="AG93"/>
      <c r="AH93"/>
      <c r="AI93"/>
      <c r="AJ93"/>
    </row>
    <row r="94" spans="1:42" x14ac:dyDescent="0.2">
      <c r="A94" s="33">
        <v>3</v>
      </c>
      <c r="B94" s="33" t="s">
        <v>95</v>
      </c>
      <c r="C94" t="s">
        <v>31</v>
      </c>
      <c r="D94">
        <v>25</v>
      </c>
      <c r="E94">
        <v>700</v>
      </c>
      <c r="F94">
        <v>5</v>
      </c>
      <c r="G94">
        <v>2147</v>
      </c>
      <c r="H94">
        <v>2147</v>
      </c>
      <c r="I94">
        <v>0</v>
      </c>
      <c r="J94">
        <v>0.53532800000000003</v>
      </c>
      <c r="K94">
        <v>1749</v>
      </c>
      <c r="L94">
        <v>84</v>
      </c>
      <c r="M94">
        <v>2</v>
      </c>
      <c r="N94">
        <v>2</v>
      </c>
      <c r="O94">
        <v>2</v>
      </c>
      <c r="P94">
        <v>30</v>
      </c>
      <c r="Q94">
        <v>121</v>
      </c>
      <c r="R94">
        <v>18</v>
      </c>
      <c r="S94">
        <v>0.31101299999999998</v>
      </c>
      <c r="T94">
        <v>0.31104999999999999</v>
      </c>
      <c r="U94">
        <v>0.11760900000000001</v>
      </c>
      <c r="V94"/>
      <c r="W94"/>
      <c r="X94"/>
      <c r="Y94"/>
      <c r="Z94"/>
      <c r="AA94"/>
      <c r="AB94"/>
      <c r="AC94"/>
      <c r="AD94"/>
      <c r="AE94"/>
      <c r="AF94"/>
      <c r="AG94"/>
      <c r="AH94"/>
      <c r="AI94"/>
      <c r="AJ94"/>
    </row>
    <row r="95" spans="1:42" x14ac:dyDescent="0.2">
      <c r="A95" s="33">
        <v>3</v>
      </c>
      <c r="B95" s="33" t="s">
        <v>95</v>
      </c>
      <c r="C95" t="s">
        <v>32</v>
      </c>
      <c r="D95">
        <v>25</v>
      </c>
      <c r="E95">
        <v>700</v>
      </c>
      <c r="F95">
        <v>5</v>
      </c>
      <c r="G95">
        <v>2131</v>
      </c>
      <c r="H95">
        <v>2131</v>
      </c>
      <c r="I95">
        <v>0</v>
      </c>
      <c r="J95">
        <v>3.9165730000000001</v>
      </c>
      <c r="K95">
        <v>19257</v>
      </c>
      <c r="L95">
        <v>260</v>
      </c>
      <c r="M95">
        <v>2</v>
      </c>
      <c r="N95">
        <v>1</v>
      </c>
      <c r="O95">
        <v>1</v>
      </c>
      <c r="P95">
        <v>28</v>
      </c>
      <c r="Q95">
        <v>1397</v>
      </c>
      <c r="R95">
        <v>19</v>
      </c>
      <c r="S95">
        <v>3.9006799999999999</v>
      </c>
      <c r="T95">
        <v>3.9007299999999998</v>
      </c>
      <c r="U95">
        <v>5.7999000000000002E-2</v>
      </c>
      <c r="V95"/>
      <c r="W95"/>
      <c r="X95"/>
      <c r="Y95"/>
      <c r="Z95"/>
      <c r="AA95"/>
      <c r="AB95"/>
      <c r="AC95"/>
      <c r="AD95"/>
      <c r="AE95"/>
      <c r="AF95"/>
      <c r="AG95"/>
      <c r="AH95"/>
      <c r="AI95"/>
      <c r="AJ95"/>
    </row>
    <row r="96" spans="1:42" x14ac:dyDescent="0.2">
      <c r="A96" s="33">
        <v>3</v>
      </c>
      <c r="B96" s="33" t="s">
        <v>95</v>
      </c>
      <c r="C96" t="s">
        <v>33</v>
      </c>
      <c r="D96">
        <v>25</v>
      </c>
      <c r="E96">
        <v>700</v>
      </c>
      <c r="F96">
        <v>5</v>
      </c>
      <c r="G96">
        <v>2147</v>
      </c>
      <c r="H96">
        <v>2147</v>
      </c>
      <c r="I96">
        <v>0</v>
      </c>
      <c r="J96">
        <v>0.10143199999999999</v>
      </c>
      <c r="K96">
        <v>0</v>
      </c>
      <c r="L96">
        <v>3</v>
      </c>
      <c r="M96">
        <v>2</v>
      </c>
      <c r="N96">
        <v>2</v>
      </c>
      <c r="O96">
        <v>2</v>
      </c>
      <c r="P96">
        <v>30</v>
      </c>
      <c r="Q96">
        <v>3</v>
      </c>
      <c r="R96">
        <v>27</v>
      </c>
      <c r="S96">
        <v>7.5871999999999995E-2</v>
      </c>
      <c r="T96">
        <v>7.5886999999999996E-2</v>
      </c>
      <c r="U96">
        <v>5.6292000000000002E-2</v>
      </c>
      <c r="V96"/>
      <c r="W96"/>
      <c r="X96"/>
      <c r="Y96"/>
      <c r="Z96"/>
      <c r="AA96"/>
      <c r="AB96"/>
      <c r="AC96"/>
      <c r="AD96"/>
      <c r="AE96"/>
      <c r="AF96"/>
      <c r="AG96"/>
      <c r="AH96"/>
      <c r="AI96"/>
      <c r="AJ96"/>
    </row>
    <row r="97" spans="1:42" x14ac:dyDescent="0.2">
      <c r="A97" s="33">
        <v>3</v>
      </c>
      <c r="B97" s="33" t="s">
        <v>95</v>
      </c>
      <c r="C97" t="s">
        <v>34</v>
      </c>
      <c r="D97">
        <v>25</v>
      </c>
      <c r="E97">
        <v>700</v>
      </c>
      <c r="F97">
        <v>5</v>
      </c>
      <c r="G97">
        <v>2147</v>
      </c>
      <c r="H97">
        <v>2147</v>
      </c>
      <c r="I97">
        <v>0</v>
      </c>
      <c r="J97">
        <v>0.111452</v>
      </c>
      <c r="K97">
        <v>0</v>
      </c>
      <c r="L97">
        <v>14</v>
      </c>
      <c r="M97">
        <v>2</v>
      </c>
      <c r="N97">
        <v>2</v>
      </c>
      <c r="O97">
        <v>2</v>
      </c>
      <c r="P97">
        <v>116</v>
      </c>
      <c r="Q97">
        <v>21</v>
      </c>
      <c r="R97">
        <v>111</v>
      </c>
      <c r="S97">
        <v>9.4945000000000002E-2</v>
      </c>
      <c r="T97">
        <v>9.4964000000000007E-2</v>
      </c>
      <c r="U97">
        <v>5.6376000000000002E-2</v>
      </c>
      <c r="V97"/>
      <c r="W97"/>
      <c r="X97"/>
      <c r="Y97"/>
      <c r="Z97"/>
      <c r="AA97"/>
      <c r="AB97"/>
      <c r="AC97"/>
      <c r="AD97"/>
      <c r="AE97"/>
      <c r="AF97"/>
      <c r="AG97"/>
      <c r="AH97"/>
      <c r="AI97"/>
      <c r="AJ97"/>
    </row>
    <row r="98" spans="1:42" x14ac:dyDescent="0.2">
      <c r="A98" s="33">
        <v>3</v>
      </c>
      <c r="B98" s="33" t="s">
        <v>95</v>
      </c>
      <c r="C98" t="s">
        <v>35</v>
      </c>
      <c r="D98">
        <v>25</v>
      </c>
      <c r="E98">
        <v>700</v>
      </c>
      <c r="F98">
        <v>5</v>
      </c>
      <c r="G98">
        <v>2145</v>
      </c>
      <c r="H98">
        <v>2145</v>
      </c>
      <c r="I98">
        <v>0</v>
      </c>
      <c r="J98">
        <v>0.22934099999999999</v>
      </c>
      <c r="K98">
        <v>0</v>
      </c>
      <c r="L98">
        <v>13</v>
      </c>
      <c r="M98">
        <v>2</v>
      </c>
      <c r="N98">
        <v>2</v>
      </c>
      <c r="O98">
        <v>2</v>
      </c>
      <c r="P98">
        <v>118</v>
      </c>
      <c r="Q98">
        <v>15</v>
      </c>
      <c r="R98">
        <v>110</v>
      </c>
      <c r="S98">
        <v>0.21363199999999999</v>
      </c>
      <c r="T98">
        <v>0.21365400000000001</v>
      </c>
      <c r="U98">
        <v>8.1668000000000004E-2</v>
      </c>
      <c r="V98"/>
      <c r="W98"/>
      <c r="X98"/>
      <c r="Y98"/>
      <c r="Z98"/>
      <c r="AA98"/>
      <c r="AB98"/>
      <c r="AC98"/>
      <c r="AD98"/>
      <c r="AE98"/>
      <c r="AF98"/>
      <c r="AG98"/>
      <c r="AH98"/>
      <c r="AI98"/>
      <c r="AJ98"/>
    </row>
    <row r="99" spans="1:42" x14ac:dyDescent="0.2">
      <c r="A99" s="33">
        <v>3</v>
      </c>
      <c r="B99" s="33" t="s">
        <v>95</v>
      </c>
      <c r="C99" t="s">
        <v>36</v>
      </c>
      <c r="D99">
        <v>25</v>
      </c>
      <c r="E99">
        <v>700</v>
      </c>
      <c r="F99">
        <v>5</v>
      </c>
      <c r="G99">
        <v>2145</v>
      </c>
      <c r="H99">
        <v>2145</v>
      </c>
      <c r="I99">
        <v>0</v>
      </c>
      <c r="J99">
        <v>0.19409499999999999</v>
      </c>
      <c r="K99">
        <v>0</v>
      </c>
      <c r="L99">
        <v>14</v>
      </c>
      <c r="M99">
        <v>2</v>
      </c>
      <c r="N99">
        <v>2</v>
      </c>
      <c r="O99">
        <v>2</v>
      </c>
      <c r="P99">
        <v>16</v>
      </c>
      <c r="Q99">
        <v>19</v>
      </c>
      <c r="R99">
        <v>8</v>
      </c>
      <c r="S99">
        <v>0.18220600000000001</v>
      </c>
      <c r="T99">
        <v>0.182226</v>
      </c>
      <c r="U99">
        <v>0.107555</v>
      </c>
      <c r="V99" s="28">
        <f t="shared" ref="V99:AA99" si="24">IFERROR(AVERAGE(G92:G99),"")</f>
        <v>2144.5</v>
      </c>
      <c r="W99" s="28">
        <f t="shared" si="24"/>
        <v>2144.5</v>
      </c>
      <c r="X99" s="28">
        <f t="shared" si="24"/>
        <v>0</v>
      </c>
      <c r="Y99" s="28">
        <f t="shared" si="24"/>
        <v>0.688758125</v>
      </c>
      <c r="Z99" s="28">
        <f t="shared" si="24"/>
        <v>2734</v>
      </c>
      <c r="AA99" s="28">
        <f t="shared" si="24"/>
        <v>54.125</v>
      </c>
      <c r="AB99" s="28">
        <f t="shared" ref="AB99:AG99" si="25">IFERROR(AVERAGE(P92:P99),"")</f>
        <v>44</v>
      </c>
      <c r="AC99" s="28">
        <f t="shared" si="25"/>
        <v>206.25</v>
      </c>
      <c r="AD99" s="28">
        <f t="shared" si="25"/>
        <v>37.25</v>
      </c>
      <c r="AE99" s="28">
        <f t="shared" si="25"/>
        <v>0.63056100000000004</v>
      </c>
      <c r="AF99" s="28">
        <f t="shared" si="25"/>
        <v>0.6305885</v>
      </c>
      <c r="AG99" s="28">
        <f t="shared" si="25"/>
        <v>7.3525750000000001E-2</v>
      </c>
      <c r="AH99" s="28">
        <f>IFERROR(AVERAGE(N92:N99),"")</f>
        <v>1.875</v>
      </c>
      <c r="AI99" s="28">
        <f>IFERROR(AVERAGE(O92:O99),"")</f>
        <v>1.875</v>
      </c>
      <c r="AJ99" s="28">
        <f>AVERAGE(M92:M99)</f>
        <v>2</v>
      </c>
      <c r="AK99">
        <f>COUNTA(D92:D99)</f>
        <v>8</v>
      </c>
      <c r="AL99">
        <f>COUNTIF(M92:M99,"=2")</f>
        <v>8</v>
      </c>
      <c r="AM99">
        <f>COUNTIF(M92:M99,"=1")</f>
        <v>0</v>
      </c>
      <c r="AN99">
        <f>COUNTIF(M92:M99,"=0")</f>
        <v>0</v>
      </c>
      <c r="AO99">
        <f>COUNTIF(M92:M99,"=3")</f>
        <v>0</v>
      </c>
      <c r="AP99">
        <f>COUNTIF(M92:M99,"=")</f>
        <v>0</v>
      </c>
    </row>
    <row r="100" spans="1:42" x14ac:dyDescent="0.2">
      <c r="A100" s="33">
        <v>3</v>
      </c>
      <c r="B100" s="33" t="s">
        <v>96</v>
      </c>
      <c r="C100" t="s">
        <v>37</v>
      </c>
      <c r="D100">
        <v>25</v>
      </c>
      <c r="E100">
        <v>1000</v>
      </c>
      <c r="F100">
        <v>5</v>
      </c>
      <c r="G100">
        <v>4633</v>
      </c>
      <c r="H100">
        <v>4633</v>
      </c>
      <c r="I100">
        <v>0</v>
      </c>
      <c r="J100">
        <v>0.155139</v>
      </c>
      <c r="K100">
        <v>0</v>
      </c>
      <c r="L100">
        <v>10</v>
      </c>
      <c r="M100">
        <v>2</v>
      </c>
      <c r="N100">
        <v>4</v>
      </c>
      <c r="O100">
        <v>3</v>
      </c>
      <c r="P100">
        <v>28</v>
      </c>
      <c r="Q100">
        <v>11</v>
      </c>
      <c r="R100">
        <v>25</v>
      </c>
      <c r="S100">
        <v>0.144068</v>
      </c>
      <c r="T100">
        <v>0.14486599999999999</v>
      </c>
      <c r="U100">
        <v>0.115356</v>
      </c>
      <c r="V100"/>
      <c r="W100"/>
      <c r="X100"/>
      <c r="Y100"/>
      <c r="Z100"/>
      <c r="AA100"/>
      <c r="AB100"/>
      <c r="AC100"/>
      <c r="AD100"/>
      <c r="AE100"/>
      <c r="AF100"/>
      <c r="AG100"/>
      <c r="AH100"/>
      <c r="AI100"/>
      <c r="AJ100"/>
    </row>
    <row r="101" spans="1:42" x14ac:dyDescent="0.2">
      <c r="A101" s="33">
        <v>3</v>
      </c>
      <c r="B101" s="33" t="s">
        <v>96</v>
      </c>
      <c r="C101" t="s">
        <v>38</v>
      </c>
      <c r="D101">
        <v>25</v>
      </c>
      <c r="E101">
        <v>1000</v>
      </c>
      <c r="F101">
        <v>5</v>
      </c>
      <c r="G101">
        <v>4105</v>
      </c>
      <c r="H101">
        <v>4105</v>
      </c>
      <c r="I101">
        <v>0</v>
      </c>
      <c r="J101">
        <v>1.1991000000000001</v>
      </c>
      <c r="K101">
        <v>3217</v>
      </c>
      <c r="L101">
        <v>182</v>
      </c>
      <c r="M101">
        <v>2</v>
      </c>
      <c r="N101">
        <v>4</v>
      </c>
      <c r="O101">
        <v>3</v>
      </c>
      <c r="P101">
        <v>32</v>
      </c>
      <c r="Q101">
        <v>484</v>
      </c>
      <c r="R101">
        <v>25</v>
      </c>
      <c r="S101">
        <v>0.44481199999999999</v>
      </c>
      <c r="T101">
        <v>0.44555699999999998</v>
      </c>
      <c r="U101">
        <v>0.23375499999999999</v>
      </c>
      <c r="V101"/>
      <c r="W101"/>
      <c r="X101"/>
      <c r="Y101"/>
      <c r="Z101"/>
      <c r="AA101"/>
      <c r="AB101"/>
      <c r="AC101"/>
      <c r="AD101"/>
      <c r="AE101"/>
      <c r="AF101"/>
      <c r="AG101"/>
      <c r="AH101"/>
      <c r="AI101"/>
      <c r="AJ101"/>
    </row>
    <row r="102" spans="1:42" x14ac:dyDescent="0.2">
      <c r="A102" s="33">
        <v>3</v>
      </c>
      <c r="B102" s="33" t="s">
        <v>96</v>
      </c>
      <c r="C102" t="s">
        <v>39</v>
      </c>
      <c r="D102">
        <v>25</v>
      </c>
      <c r="E102">
        <v>1000</v>
      </c>
      <c r="F102">
        <v>5</v>
      </c>
      <c r="G102">
        <v>3914</v>
      </c>
      <c r="H102">
        <v>3914</v>
      </c>
      <c r="I102">
        <v>0</v>
      </c>
      <c r="J102">
        <v>47.275798000000002</v>
      </c>
      <c r="K102">
        <v>111235</v>
      </c>
      <c r="L102">
        <v>1594</v>
      </c>
      <c r="M102">
        <v>2</v>
      </c>
      <c r="N102">
        <v>3</v>
      </c>
      <c r="O102">
        <v>3</v>
      </c>
      <c r="P102">
        <v>38</v>
      </c>
      <c r="Q102">
        <v>8324</v>
      </c>
      <c r="R102">
        <v>16</v>
      </c>
      <c r="S102">
        <v>16.523171000000001</v>
      </c>
      <c r="T102">
        <v>16.523228</v>
      </c>
      <c r="U102">
        <v>0.374193</v>
      </c>
      <c r="V102"/>
      <c r="W102"/>
      <c r="X102"/>
      <c r="Y102"/>
      <c r="Z102"/>
      <c r="AA102"/>
      <c r="AB102"/>
      <c r="AC102"/>
      <c r="AD102"/>
      <c r="AE102"/>
      <c r="AF102"/>
      <c r="AG102"/>
      <c r="AH102"/>
      <c r="AI102"/>
      <c r="AJ102"/>
    </row>
    <row r="103" spans="1:42" x14ac:dyDescent="0.2">
      <c r="A103" s="33">
        <v>3</v>
      </c>
      <c r="B103" s="33" t="s">
        <v>96</v>
      </c>
      <c r="C103" t="s">
        <v>40</v>
      </c>
      <c r="D103">
        <v>25</v>
      </c>
      <c r="E103">
        <v>1000</v>
      </c>
      <c r="F103">
        <v>5</v>
      </c>
      <c r="G103">
        <v>3550</v>
      </c>
      <c r="H103">
        <v>3550</v>
      </c>
      <c r="I103">
        <v>0</v>
      </c>
      <c r="J103">
        <v>29.473524999999999</v>
      </c>
      <c r="K103">
        <v>81893</v>
      </c>
      <c r="L103">
        <v>773</v>
      </c>
      <c r="M103">
        <v>2</v>
      </c>
      <c r="N103">
        <v>2</v>
      </c>
      <c r="O103">
        <v>2</v>
      </c>
      <c r="P103">
        <v>28</v>
      </c>
      <c r="Q103">
        <v>10953</v>
      </c>
      <c r="R103">
        <v>7</v>
      </c>
      <c r="S103">
        <v>13.874248</v>
      </c>
      <c r="T103">
        <v>13.874307999999999</v>
      </c>
      <c r="U103">
        <v>0.10902199999999999</v>
      </c>
      <c r="V103"/>
      <c r="W103"/>
      <c r="X103"/>
      <c r="Y103"/>
      <c r="Z103"/>
      <c r="AA103"/>
      <c r="AB103"/>
      <c r="AC103"/>
      <c r="AD103"/>
      <c r="AE103"/>
      <c r="AF103"/>
      <c r="AG103"/>
      <c r="AH103"/>
      <c r="AI103"/>
      <c r="AJ103"/>
    </row>
    <row r="104" spans="1:42" x14ac:dyDescent="0.2">
      <c r="A104" s="33">
        <v>3</v>
      </c>
      <c r="B104" s="33" t="s">
        <v>96</v>
      </c>
      <c r="C104" t="s">
        <v>41</v>
      </c>
      <c r="D104">
        <v>25</v>
      </c>
      <c r="E104">
        <v>1000</v>
      </c>
      <c r="F104">
        <v>5</v>
      </c>
      <c r="G104">
        <v>3930</v>
      </c>
      <c r="H104">
        <v>3930</v>
      </c>
      <c r="I104">
        <v>0</v>
      </c>
      <c r="J104">
        <v>0.292238</v>
      </c>
      <c r="K104">
        <v>71</v>
      </c>
      <c r="L104">
        <v>29</v>
      </c>
      <c r="M104">
        <v>2</v>
      </c>
      <c r="N104">
        <v>3</v>
      </c>
      <c r="O104">
        <v>3</v>
      </c>
      <c r="P104">
        <v>81</v>
      </c>
      <c r="Q104">
        <v>47</v>
      </c>
      <c r="R104">
        <v>69</v>
      </c>
      <c r="S104">
        <v>0.27193800000000001</v>
      </c>
      <c r="T104">
        <v>0.27198499999999998</v>
      </c>
      <c r="U104">
        <v>0.141821</v>
      </c>
      <c r="V104"/>
      <c r="W104"/>
      <c r="X104"/>
      <c r="Y104"/>
      <c r="Z104"/>
      <c r="AA104"/>
      <c r="AB104"/>
      <c r="AC104"/>
      <c r="AD104"/>
      <c r="AE104"/>
      <c r="AF104"/>
      <c r="AG104"/>
      <c r="AH104"/>
      <c r="AI104"/>
      <c r="AJ104"/>
    </row>
    <row r="105" spans="1:42" x14ac:dyDescent="0.2">
      <c r="A105" s="33">
        <v>3</v>
      </c>
      <c r="B105" s="33" t="s">
        <v>96</v>
      </c>
      <c r="C105" t="s">
        <v>42</v>
      </c>
      <c r="D105">
        <v>25</v>
      </c>
      <c r="E105">
        <v>1000</v>
      </c>
      <c r="F105">
        <v>5</v>
      </c>
      <c r="G105">
        <v>3744</v>
      </c>
      <c r="H105">
        <v>3744</v>
      </c>
      <c r="I105">
        <v>0</v>
      </c>
      <c r="J105">
        <v>5.1715479999999996</v>
      </c>
      <c r="K105">
        <v>15325</v>
      </c>
      <c r="L105">
        <v>553</v>
      </c>
      <c r="M105">
        <v>2</v>
      </c>
      <c r="N105">
        <v>3</v>
      </c>
      <c r="O105">
        <v>3</v>
      </c>
      <c r="P105">
        <v>39</v>
      </c>
      <c r="Q105">
        <v>2999</v>
      </c>
      <c r="R105">
        <v>25</v>
      </c>
      <c r="S105">
        <v>1.117135</v>
      </c>
      <c r="T105">
        <v>1.1171899999999999</v>
      </c>
      <c r="U105">
        <v>0.14704999999999999</v>
      </c>
      <c r="V105"/>
      <c r="W105"/>
      <c r="X105"/>
      <c r="Y105"/>
      <c r="Z105"/>
      <c r="AA105"/>
      <c r="AB105"/>
      <c r="AC105"/>
      <c r="AD105"/>
      <c r="AE105"/>
      <c r="AF105"/>
      <c r="AG105"/>
      <c r="AH105"/>
      <c r="AI105"/>
      <c r="AJ105"/>
    </row>
    <row r="106" spans="1:42" x14ac:dyDescent="0.2">
      <c r="A106" s="33">
        <v>3</v>
      </c>
      <c r="B106" s="33" t="s">
        <v>96</v>
      </c>
      <c r="C106" t="s">
        <v>43</v>
      </c>
      <c r="D106">
        <v>25</v>
      </c>
      <c r="E106">
        <v>1000</v>
      </c>
      <c r="F106">
        <v>5</v>
      </c>
      <c r="G106">
        <v>3616</v>
      </c>
      <c r="H106">
        <v>3616</v>
      </c>
      <c r="I106">
        <v>0</v>
      </c>
      <c r="J106">
        <v>11.524478</v>
      </c>
      <c r="K106">
        <v>35275</v>
      </c>
      <c r="L106">
        <v>800</v>
      </c>
      <c r="M106">
        <v>2</v>
      </c>
      <c r="N106">
        <v>3</v>
      </c>
      <c r="O106">
        <v>3</v>
      </c>
      <c r="P106">
        <v>28</v>
      </c>
      <c r="Q106">
        <v>4406</v>
      </c>
      <c r="R106">
        <v>10</v>
      </c>
      <c r="S106">
        <v>6.6401700000000003</v>
      </c>
      <c r="T106">
        <v>6.6402729999999996</v>
      </c>
      <c r="U106">
        <v>0.28660400000000003</v>
      </c>
      <c r="V106"/>
      <c r="W106"/>
      <c r="X106"/>
      <c r="Y106"/>
      <c r="Z106"/>
      <c r="AA106"/>
      <c r="AB106"/>
      <c r="AC106"/>
      <c r="AD106"/>
      <c r="AE106"/>
      <c r="AF106"/>
      <c r="AG106"/>
      <c r="AH106"/>
      <c r="AI106"/>
      <c r="AJ106"/>
    </row>
    <row r="107" spans="1:42" x14ac:dyDescent="0.2">
      <c r="A107" s="33">
        <v>3</v>
      </c>
      <c r="B107" s="33" t="s">
        <v>96</v>
      </c>
      <c r="C107" t="s">
        <v>44</v>
      </c>
      <c r="D107">
        <v>25</v>
      </c>
      <c r="E107">
        <v>1000</v>
      </c>
      <c r="F107">
        <v>5</v>
      </c>
      <c r="G107">
        <v>3282</v>
      </c>
      <c r="H107">
        <v>3282</v>
      </c>
      <c r="I107">
        <v>0</v>
      </c>
      <c r="J107">
        <v>0.95316400000000001</v>
      </c>
      <c r="K107">
        <v>2850</v>
      </c>
      <c r="L107">
        <v>223</v>
      </c>
      <c r="M107">
        <v>2</v>
      </c>
      <c r="N107">
        <v>1</v>
      </c>
      <c r="O107">
        <v>1</v>
      </c>
      <c r="P107">
        <v>24</v>
      </c>
      <c r="Q107">
        <v>636</v>
      </c>
      <c r="R107">
        <v>6</v>
      </c>
      <c r="S107">
        <v>0.916632</v>
      </c>
      <c r="T107">
        <v>0.916682</v>
      </c>
      <c r="U107">
        <v>0.240205</v>
      </c>
      <c r="V107"/>
      <c r="W107"/>
      <c r="X107"/>
      <c r="Y107"/>
      <c r="Z107"/>
      <c r="AA107"/>
      <c r="AB107"/>
      <c r="AC107"/>
      <c r="AD107"/>
      <c r="AE107"/>
      <c r="AF107"/>
      <c r="AG107"/>
      <c r="AH107"/>
      <c r="AI107"/>
      <c r="AJ107"/>
    </row>
    <row r="108" spans="1:42" x14ac:dyDescent="0.2">
      <c r="A108" s="33">
        <v>3</v>
      </c>
      <c r="B108" s="33" t="s">
        <v>96</v>
      </c>
      <c r="C108" t="s">
        <v>45</v>
      </c>
      <c r="D108">
        <v>25</v>
      </c>
      <c r="E108">
        <v>1000</v>
      </c>
      <c r="F108">
        <v>5</v>
      </c>
      <c r="G108">
        <v>3707</v>
      </c>
      <c r="H108">
        <v>3707</v>
      </c>
      <c r="I108">
        <v>0</v>
      </c>
      <c r="J108">
        <v>0.645034</v>
      </c>
      <c r="K108">
        <v>1299</v>
      </c>
      <c r="L108">
        <v>138</v>
      </c>
      <c r="M108">
        <v>2</v>
      </c>
      <c r="N108">
        <v>2</v>
      </c>
      <c r="O108">
        <v>2</v>
      </c>
      <c r="P108">
        <v>24</v>
      </c>
      <c r="Q108">
        <v>229</v>
      </c>
      <c r="R108">
        <v>9</v>
      </c>
      <c r="S108">
        <v>0.38294099999999998</v>
      </c>
      <c r="T108">
        <v>0.38303199999999998</v>
      </c>
      <c r="U108">
        <v>0.17782400000000001</v>
      </c>
      <c r="V108"/>
      <c r="W108"/>
      <c r="X108"/>
      <c r="Y108"/>
      <c r="Z108"/>
      <c r="AA108"/>
      <c r="AB108"/>
      <c r="AC108"/>
      <c r="AD108"/>
      <c r="AE108"/>
      <c r="AF108"/>
      <c r="AG108"/>
      <c r="AH108"/>
      <c r="AI108"/>
      <c r="AJ108"/>
    </row>
    <row r="109" spans="1:42" x14ac:dyDescent="0.2">
      <c r="A109" s="33">
        <v>3</v>
      </c>
      <c r="B109" s="33" t="s">
        <v>96</v>
      </c>
      <c r="C109" t="s">
        <v>46</v>
      </c>
      <c r="D109">
        <v>25</v>
      </c>
      <c r="E109">
        <v>1000</v>
      </c>
      <c r="F109">
        <v>5</v>
      </c>
      <c r="G109">
        <v>4046</v>
      </c>
      <c r="H109">
        <v>4046</v>
      </c>
      <c r="I109">
        <v>0</v>
      </c>
      <c r="J109">
        <v>5.3877949999999997</v>
      </c>
      <c r="K109">
        <v>12161</v>
      </c>
      <c r="L109">
        <v>390</v>
      </c>
      <c r="M109">
        <v>2</v>
      </c>
      <c r="N109">
        <v>3</v>
      </c>
      <c r="O109">
        <v>3</v>
      </c>
      <c r="P109">
        <v>29</v>
      </c>
      <c r="Q109">
        <v>2365</v>
      </c>
      <c r="R109">
        <v>12</v>
      </c>
      <c r="S109">
        <v>4.9631550000000004</v>
      </c>
      <c r="T109">
        <v>4.9632149999999999</v>
      </c>
      <c r="U109">
        <v>0.27905999999999997</v>
      </c>
      <c r="V109"/>
      <c r="W109"/>
      <c r="X109"/>
      <c r="Y109"/>
      <c r="Z109"/>
      <c r="AA109"/>
      <c r="AB109"/>
      <c r="AC109"/>
      <c r="AD109"/>
      <c r="AE109"/>
      <c r="AF109"/>
      <c r="AG109"/>
      <c r="AH109"/>
      <c r="AI109"/>
      <c r="AJ109"/>
    </row>
    <row r="110" spans="1:42" x14ac:dyDescent="0.2">
      <c r="A110" s="33">
        <v>3</v>
      </c>
      <c r="B110" s="33" t="s">
        <v>96</v>
      </c>
      <c r="C110" t="s">
        <v>47</v>
      </c>
      <c r="D110">
        <v>25</v>
      </c>
      <c r="E110">
        <v>1000</v>
      </c>
      <c r="F110">
        <v>5</v>
      </c>
      <c r="G110">
        <v>3509</v>
      </c>
      <c r="H110">
        <v>3509</v>
      </c>
      <c r="I110">
        <v>0</v>
      </c>
      <c r="J110">
        <v>51.275018000000003</v>
      </c>
      <c r="K110">
        <v>129710</v>
      </c>
      <c r="L110">
        <v>1519</v>
      </c>
      <c r="M110">
        <v>2</v>
      </c>
      <c r="N110">
        <v>2</v>
      </c>
      <c r="O110">
        <v>2</v>
      </c>
      <c r="P110">
        <v>16</v>
      </c>
      <c r="Q110">
        <v>14369</v>
      </c>
      <c r="R110">
        <v>6</v>
      </c>
      <c r="S110">
        <v>10.870943</v>
      </c>
      <c r="T110">
        <v>10.871006</v>
      </c>
      <c r="U110">
        <v>0.15051200000000001</v>
      </c>
      <c r="V110" s="28">
        <f t="shared" ref="V110:AA110" si="26">IFERROR(AVERAGE(G100:G110),"")</f>
        <v>3821.4545454545455</v>
      </c>
      <c r="W110" s="28">
        <f t="shared" si="26"/>
        <v>3821.4545454545455</v>
      </c>
      <c r="X110" s="28">
        <f t="shared" si="26"/>
        <v>0</v>
      </c>
      <c r="Y110" s="28">
        <f t="shared" si="26"/>
        <v>13.941167</v>
      </c>
      <c r="Z110" s="28">
        <f t="shared" si="26"/>
        <v>35730.545454545456</v>
      </c>
      <c r="AA110" s="28">
        <f t="shared" si="26"/>
        <v>564.63636363636363</v>
      </c>
      <c r="AB110" s="28">
        <f t="shared" ref="AB110:AG110" si="27">IFERROR(AVERAGE(P100:P110),"")</f>
        <v>33.363636363636367</v>
      </c>
      <c r="AC110" s="28">
        <f t="shared" si="27"/>
        <v>4074.818181818182</v>
      </c>
      <c r="AD110" s="28">
        <f t="shared" si="27"/>
        <v>19.09090909090909</v>
      </c>
      <c r="AE110" s="28">
        <f t="shared" si="27"/>
        <v>5.1044739090909097</v>
      </c>
      <c r="AF110" s="28">
        <f t="shared" si="27"/>
        <v>5.1046674545454547</v>
      </c>
      <c r="AG110" s="28">
        <f t="shared" si="27"/>
        <v>0.20503654545454542</v>
      </c>
      <c r="AH110" s="28">
        <f>IFERROR(AVERAGE(N100:N110),"")</f>
        <v>2.7272727272727271</v>
      </c>
      <c r="AI110" s="28">
        <f>IFERROR(AVERAGE(O100:O110),"")</f>
        <v>2.5454545454545454</v>
      </c>
      <c r="AJ110" s="28">
        <f>AVERAGE(M100:M110)</f>
        <v>2</v>
      </c>
      <c r="AK110">
        <f>COUNTA(D100:D110)</f>
        <v>11</v>
      </c>
      <c r="AL110">
        <f>COUNTIF(M100:M110,"=2")</f>
        <v>11</v>
      </c>
      <c r="AM110">
        <f>COUNTIF(M100:M110,"=1")</f>
        <v>0</v>
      </c>
      <c r="AN110">
        <f>COUNTIF(M100:M110,"=0")</f>
        <v>0</v>
      </c>
      <c r="AO110">
        <f>COUNTIF(M100:M110,"=3")</f>
        <v>0</v>
      </c>
      <c r="AP110">
        <f>COUNTIF(M100:M110,"=")</f>
        <v>0</v>
      </c>
    </row>
    <row r="111" spans="1:42" x14ac:dyDescent="0.2">
      <c r="A111" s="33">
        <v>3</v>
      </c>
      <c r="B111" s="33" t="s">
        <v>97</v>
      </c>
      <c r="C111" t="s">
        <v>48</v>
      </c>
      <c r="D111">
        <v>25</v>
      </c>
      <c r="E111">
        <v>1000</v>
      </c>
      <c r="F111">
        <v>5</v>
      </c>
      <c r="G111">
        <v>3602</v>
      </c>
      <c r="H111">
        <v>3602</v>
      </c>
      <c r="I111">
        <v>0</v>
      </c>
      <c r="J111">
        <v>0.117517</v>
      </c>
      <c r="K111">
        <v>0</v>
      </c>
      <c r="L111">
        <v>14</v>
      </c>
      <c r="M111">
        <v>2</v>
      </c>
      <c r="N111">
        <v>3</v>
      </c>
      <c r="O111">
        <v>3</v>
      </c>
      <c r="P111">
        <v>11</v>
      </c>
      <c r="Q111">
        <v>15</v>
      </c>
      <c r="R111">
        <v>8</v>
      </c>
      <c r="S111">
        <v>0.103838</v>
      </c>
      <c r="T111">
        <v>0.103891</v>
      </c>
      <c r="U111">
        <v>7.7337000000000003E-2</v>
      </c>
      <c r="V111"/>
      <c r="W111"/>
      <c r="X111"/>
      <c r="Y111"/>
      <c r="Z111"/>
      <c r="AA111"/>
      <c r="AB111"/>
      <c r="AC111"/>
      <c r="AD111"/>
      <c r="AE111"/>
      <c r="AF111"/>
      <c r="AG111"/>
      <c r="AH111"/>
      <c r="AI111"/>
      <c r="AJ111"/>
    </row>
    <row r="112" spans="1:42" x14ac:dyDescent="0.2">
      <c r="A112" s="33">
        <v>3</v>
      </c>
      <c r="B112" s="33" t="s">
        <v>97</v>
      </c>
      <c r="C112" t="s">
        <v>49</v>
      </c>
      <c r="D112">
        <v>25</v>
      </c>
      <c r="E112">
        <v>1000</v>
      </c>
      <c r="F112">
        <v>5</v>
      </c>
      <c r="G112">
        <v>3380</v>
      </c>
      <c r="H112">
        <v>3380</v>
      </c>
      <c r="I112">
        <v>0</v>
      </c>
      <c r="J112">
        <v>34.410558999999999</v>
      </c>
      <c r="K112">
        <v>192314</v>
      </c>
      <c r="L112">
        <v>455</v>
      </c>
      <c r="M112">
        <v>2</v>
      </c>
      <c r="N112">
        <v>3</v>
      </c>
      <c r="O112">
        <v>3</v>
      </c>
      <c r="P112">
        <v>26</v>
      </c>
      <c r="Q112">
        <v>2365</v>
      </c>
      <c r="R112">
        <v>20</v>
      </c>
      <c r="S112">
        <v>0.16536600000000001</v>
      </c>
      <c r="T112">
        <v>0.165413</v>
      </c>
      <c r="U112">
        <v>7.8757999999999995E-2</v>
      </c>
      <c r="V112"/>
      <c r="W112"/>
      <c r="X112"/>
      <c r="Y112"/>
      <c r="Z112"/>
      <c r="AA112"/>
      <c r="AB112"/>
      <c r="AC112"/>
      <c r="AD112"/>
      <c r="AE112"/>
      <c r="AF112"/>
      <c r="AG112"/>
      <c r="AH112"/>
      <c r="AI112"/>
      <c r="AJ112"/>
    </row>
    <row r="113" spans="1:42" x14ac:dyDescent="0.2">
      <c r="A113" s="33">
        <v>3</v>
      </c>
      <c r="B113" s="33" t="s">
        <v>97</v>
      </c>
      <c r="C113" t="s">
        <v>50</v>
      </c>
      <c r="D113">
        <v>25</v>
      </c>
      <c r="E113">
        <v>1000</v>
      </c>
      <c r="F113">
        <v>5</v>
      </c>
      <c r="G113">
        <v>3034.5100160000002</v>
      </c>
      <c r="H113">
        <v>3269</v>
      </c>
      <c r="I113">
        <v>7.1731000000000003E-2</v>
      </c>
      <c r="J113">
        <v>3600.0315340000002</v>
      </c>
      <c r="K113">
        <v>6708807</v>
      </c>
      <c r="L113">
        <v>1557</v>
      </c>
      <c r="M113">
        <v>1</v>
      </c>
      <c r="N113">
        <v>3</v>
      </c>
      <c r="O113">
        <v>3</v>
      </c>
      <c r="P113">
        <v>61</v>
      </c>
      <c r="Q113">
        <v>16949</v>
      </c>
      <c r="R113">
        <v>40</v>
      </c>
      <c r="S113">
        <v>51.345415000000003</v>
      </c>
      <c r="T113">
        <v>51.345522000000003</v>
      </c>
      <c r="U113">
        <v>0.273059</v>
      </c>
      <c r="V113"/>
      <c r="W113"/>
      <c r="X113"/>
      <c r="Y113"/>
      <c r="Z113"/>
      <c r="AA113"/>
      <c r="AB113"/>
      <c r="AC113"/>
      <c r="AD113"/>
      <c r="AE113"/>
      <c r="AF113"/>
      <c r="AG113"/>
      <c r="AH113"/>
      <c r="AI113"/>
      <c r="AJ113"/>
    </row>
    <row r="114" spans="1:42" x14ac:dyDescent="0.2">
      <c r="A114" s="33">
        <v>3</v>
      </c>
      <c r="B114" s="33" t="s">
        <v>97</v>
      </c>
      <c r="C114" t="s">
        <v>51</v>
      </c>
      <c r="D114">
        <v>25</v>
      </c>
      <c r="E114">
        <v>1000</v>
      </c>
      <c r="F114">
        <v>5</v>
      </c>
      <c r="G114">
        <v>2589.7272720000001</v>
      </c>
      <c r="H114">
        <v>2997</v>
      </c>
      <c r="I114">
        <v>0.13589300000000001</v>
      </c>
      <c r="J114">
        <v>3600.0483389999999</v>
      </c>
      <c r="K114">
        <v>5536397</v>
      </c>
      <c r="L114">
        <v>4071</v>
      </c>
      <c r="M114">
        <v>1</v>
      </c>
      <c r="N114">
        <v>3</v>
      </c>
      <c r="O114">
        <v>3</v>
      </c>
      <c r="P114">
        <v>14</v>
      </c>
      <c r="Q114">
        <v>24104</v>
      </c>
      <c r="R114">
        <v>6</v>
      </c>
      <c r="S114">
        <v>6.7961340000000003</v>
      </c>
      <c r="T114">
        <v>6.7961859999999996</v>
      </c>
      <c r="U114">
        <v>0.111983</v>
      </c>
      <c r="V114"/>
      <c r="W114"/>
      <c r="X114"/>
      <c r="Y114"/>
      <c r="Z114"/>
      <c r="AA114"/>
      <c r="AB114"/>
      <c r="AC114"/>
      <c r="AD114"/>
      <c r="AE114"/>
      <c r="AF114"/>
      <c r="AG114"/>
      <c r="AH114"/>
      <c r="AI114"/>
      <c r="AJ114"/>
    </row>
    <row r="115" spans="1:42" x14ac:dyDescent="0.2">
      <c r="A115" s="33">
        <v>3</v>
      </c>
      <c r="B115" s="33" t="s">
        <v>97</v>
      </c>
      <c r="C115" t="s">
        <v>52</v>
      </c>
      <c r="D115">
        <v>25</v>
      </c>
      <c r="E115">
        <v>1000</v>
      </c>
      <c r="F115">
        <v>5</v>
      </c>
      <c r="G115">
        <v>3380</v>
      </c>
      <c r="H115">
        <v>3380</v>
      </c>
      <c r="I115">
        <v>0</v>
      </c>
      <c r="J115">
        <v>0.22339200000000001</v>
      </c>
      <c r="K115">
        <v>0</v>
      </c>
      <c r="L115">
        <v>8</v>
      </c>
      <c r="M115">
        <v>2</v>
      </c>
      <c r="N115">
        <v>3</v>
      </c>
      <c r="O115">
        <v>3</v>
      </c>
      <c r="P115">
        <v>31</v>
      </c>
      <c r="Q115">
        <v>17</v>
      </c>
      <c r="R115">
        <v>21</v>
      </c>
      <c r="S115">
        <v>0.200687</v>
      </c>
      <c r="T115">
        <v>0.20072200000000001</v>
      </c>
      <c r="U115">
        <v>6.0229999999999999E-2</v>
      </c>
      <c r="V115"/>
      <c r="W115"/>
      <c r="X115"/>
      <c r="Y115"/>
      <c r="Z115"/>
      <c r="AA115"/>
      <c r="AB115"/>
      <c r="AC115"/>
      <c r="AD115"/>
      <c r="AE115"/>
      <c r="AF115"/>
      <c r="AG115"/>
      <c r="AH115"/>
      <c r="AI115"/>
      <c r="AJ115"/>
    </row>
    <row r="116" spans="1:42" x14ac:dyDescent="0.2">
      <c r="A116" s="33">
        <v>3</v>
      </c>
      <c r="B116" s="33" t="s">
        <v>97</v>
      </c>
      <c r="C116" t="s">
        <v>53</v>
      </c>
      <c r="D116">
        <v>25</v>
      </c>
      <c r="E116">
        <v>1000</v>
      </c>
      <c r="F116">
        <v>5</v>
      </c>
      <c r="G116">
        <v>3240</v>
      </c>
      <c r="H116">
        <v>3240</v>
      </c>
      <c r="I116">
        <v>0</v>
      </c>
      <c r="J116">
        <v>0.41375200000000001</v>
      </c>
      <c r="K116">
        <v>545</v>
      </c>
      <c r="L116">
        <v>51</v>
      </c>
      <c r="M116">
        <v>2</v>
      </c>
      <c r="N116">
        <v>3</v>
      </c>
      <c r="O116">
        <v>3</v>
      </c>
      <c r="P116">
        <v>39</v>
      </c>
      <c r="Q116">
        <v>93</v>
      </c>
      <c r="R116">
        <v>25</v>
      </c>
      <c r="S116">
        <v>0.39819599999999999</v>
      </c>
      <c r="T116">
        <v>0.39824900000000002</v>
      </c>
      <c r="U116">
        <v>0.16988800000000001</v>
      </c>
      <c r="V116"/>
      <c r="W116"/>
      <c r="X116"/>
      <c r="Y116"/>
      <c r="Z116"/>
      <c r="AA116"/>
      <c r="AB116"/>
      <c r="AC116"/>
      <c r="AD116"/>
      <c r="AE116"/>
      <c r="AF116"/>
      <c r="AG116"/>
      <c r="AH116"/>
      <c r="AI116"/>
      <c r="AJ116"/>
    </row>
    <row r="117" spans="1:42" x14ac:dyDescent="0.2">
      <c r="A117" s="33">
        <v>3</v>
      </c>
      <c r="B117" s="33" t="s">
        <v>97</v>
      </c>
      <c r="C117" t="s">
        <v>54</v>
      </c>
      <c r="D117">
        <v>25</v>
      </c>
      <c r="E117">
        <v>1000</v>
      </c>
      <c r="F117">
        <v>5</v>
      </c>
      <c r="G117">
        <v>2983</v>
      </c>
      <c r="H117">
        <v>2983</v>
      </c>
      <c r="I117">
        <v>0</v>
      </c>
      <c r="J117">
        <v>103.187214</v>
      </c>
      <c r="K117">
        <v>404278</v>
      </c>
      <c r="L117">
        <v>718</v>
      </c>
      <c r="M117">
        <v>2</v>
      </c>
      <c r="N117">
        <v>3</v>
      </c>
      <c r="O117">
        <v>3</v>
      </c>
      <c r="P117">
        <v>29</v>
      </c>
      <c r="Q117">
        <v>5710</v>
      </c>
      <c r="R117">
        <v>21</v>
      </c>
      <c r="S117">
        <v>8.0734890000000004</v>
      </c>
      <c r="T117">
        <v>8.0735569999999992</v>
      </c>
      <c r="U117">
        <v>6.6539000000000001E-2</v>
      </c>
      <c r="V117"/>
      <c r="W117"/>
      <c r="X117"/>
      <c r="Y117"/>
      <c r="Z117"/>
      <c r="AA117"/>
      <c r="AB117"/>
      <c r="AC117"/>
      <c r="AD117"/>
      <c r="AE117"/>
      <c r="AF117"/>
      <c r="AG117"/>
      <c r="AH117"/>
      <c r="AI117"/>
      <c r="AJ117"/>
    </row>
    <row r="118" spans="1:42" x14ac:dyDescent="0.2">
      <c r="A118" s="33">
        <v>3</v>
      </c>
      <c r="B118" s="33" t="s">
        <v>97</v>
      </c>
      <c r="C118" t="s">
        <v>55</v>
      </c>
      <c r="D118">
        <v>25</v>
      </c>
      <c r="E118">
        <v>1000</v>
      </c>
      <c r="F118">
        <v>5</v>
      </c>
      <c r="G118">
        <v>2380.843903</v>
      </c>
      <c r="H118">
        <v>2691</v>
      </c>
      <c r="I118">
        <v>0.115257</v>
      </c>
      <c r="J118">
        <v>3600.0626849999999</v>
      </c>
      <c r="K118">
        <v>7367255</v>
      </c>
      <c r="L118">
        <v>5916</v>
      </c>
      <c r="M118">
        <v>1</v>
      </c>
      <c r="N118">
        <v>2</v>
      </c>
      <c r="O118">
        <v>2</v>
      </c>
      <c r="P118">
        <v>29</v>
      </c>
      <c r="Q118">
        <v>35656</v>
      </c>
      <c r="R118">
        <v>10</v>
      </c>
      <c r="S118">
        <v>2516.819129</v>
      </c>
      <c r="T118">
        <v>2516.8192650000001</v>
      </c>
      <c r="U118">
        <v>7.1452000000000002E-2</v>
      </c>
      <c r="V118" s="28">
        <f t="shared" ref="V118:AA118" si="28">IFERROR(AVERAGE(G111:G118),"")</f>
        <v>3073.7601488750001</v>
      </c>
      <c r="W118" s="28">
        <f t="shared" si="28"/>
        <v>3192.75</v>
      </c>
      <c r="X118" s="28">
        <f t="shared" si="28"/>
        <v>4.0360125000000004E-2</v>
      </c>
      <c r="Y118" s="28">
        <f t="shared" si="28"/>
        <v>1367.311874</v>
      </c>
      <c r="Z118" s="28">
        <f t="shared" si="28"/>
        <v>2526199.5</v>
      </c>
      <c r="AA118" s="28">
        <f t="shared" si="28"/>
        <v>1598.75</v>
      </c>
      <c r="AB118" s="28">
        <f t="shared" ref="AB118:AG118" si="29">IFERROR(AVERAGE(P111:P118),"")</f>
        <v>30</v>
      </c>
      <c r="AC118" s="28">
        <f t="shared" si="29"/>
        <v>10613.625</v>
      </c>
      <c r="AD118" s="28">
        <f t="shared" si="29"/>
        <v>18.875</v>
      </c>
      <c r="AE118" s="28">
        <f t="shared" si="29"/>
        <v>322.98778175000001</v>
      </c>
      <c r="AF118" s="28">
        <f t="shared" si="29"/>
        <v>322.98785062500002</v>
      </c>
      <c r="AG118" s="28">
        <f t="shared" si="29"/>
        <v>0.11365575</v>
      </c>
      <c r="AH118" s="28">
        <f>IFERROR(AVERAGE(N111:N118),"")</f>
        <v>2.875</v>
      </c>
      <c r="AI118" s="28">
        <f>IFERROR(AVERAGE(O111:O118),"")</f>
        <v>2.875</v>
      </c>
      <c r="AJ118" s="28">
        <f>AVERAGE(M111:M118)</f>
        <v>1.625</v>
      </c>
      <c r="AK118">
        <f>COUNTA(D111:D118)</f>
        <v>8</v>
      </c>
      <c r="AL118">
        <f>COUNTIF(M111:M118,"=2")</f>
        <v>5</v>
      </c>
      <c r="AM118">
        <f>COUNTIF(M111:M118,"=1")</f>
        <v>3</v>
      </c>
      <c r="AN118">
        <f>COUNTIF(M111:M118,"=0")</f>
        <v>0</v>
      </c>
      <c r="AO118">
        <f>COUNTIF(M111:M118,"=3")</f>
        <v>0</v>
      </c>
      <c r="AP118">
        <f>COUNTIF(M111:M118,"=")</f>
        <v>0</v>
      </c>
    </row>
    <row r="119" spans="1:42" x14ac:dyDescent="0.2">
      <c r="B119" s="33" t="s">
        <v>98</v>
      </c>
      <c r="V119" s="28">
        <f t="shared" ref="V119:AA119" si="30">IFERROR(AVERAGE(G63:G118),"")</f>
        <v>3295.8050212678572</v>
      </c>
      <c r="W119" s="28">
        <f t="shared" si="30"/>
        <v>3312.8035714285716</v>
      </c>
      <c r="X119" s="28">
        <f t="shared" si="30"/>
        <v>5.7657321428571436E-3</v>
      </c>
      <c r="Y119" s="28">
        <f t="shared" si="30"/>
        <v>260.90825105357141</v>
      </c>
      <c r="Z119" s="28">
        <f t="shared" si="30"/>
        <v>397833.64285714284</v>
      </c>
      <c r="AA119" s="28">
        <f t="shared" si="30"/>
        <v>895.19642857142856</v>
      </c>
      <c r="AB119" s="28">
        <f t="shared" ref="AB119:AG119" si="31">IFERROR(AVERAGE(P63:P118),"")</f>
        <v>117.875</v>
      </c>
      <c r="AC119" s="28">
        <f t="shared" si="31"/>
        <v>4819.7857142857147</v>
      </c>
      <c r="AD119" s="28">
        <f t="shared" si="31"/>
        <v>107.83928571428571</v>
      </c>
      <c r="AE119" s="28">
        <f t="shared" si="31"/>
        <v>57.962575892857146</v>
      </c>
      <c r="AF119" s="28">
        <f t="shared" si="31"/>
        <v>57.962862660714286</v>
      </c>
      <c r="AG119" s="28">
        <f t="shared" si="31"/>
        <v>4.4994293749999992</v>
      </c>
      <c r="AH119" s="28">
        <f>IFERROR(AVERAGE(N63:N118),"")</f>
        <v>3.25</v>
      </c>
      <c r="AI119" s="28">
        <f>IFERROR(AVERAGE(O63:O118),"")</f>
        <v>2.7321428571428572</v>
      </c>
      <c r="AJ119" s="28">
        <f>AVERAGE(M63:M118)</f>
        <v>1.9464285714285714</v>
      </c>
      <c r="AK119">
        <f>COUNTA(D63:D118)</f>
        <v>56</v>
      </c>
      <c r="AL119">
        <f>COUNTIF(M63:M118,"=2")</f>
        <v>53</v>
      </c>
      <c r="AM119">
        <f>COUNTIF(M63:M118,"=1")</f>
        <v>3</v>
      </c>
      <c r="AN119">
        <f>COUNTIF(M63:M118,"=0")</f>
        <v>0</v>
      </c>
      <c r="AO119">
        <f>COUNTIF(M63:M118,"=3")</f>
        <v>0</v>
      </c>
      <c r="AP119">
        <f>COUNTIF(M63:M118,"=")</f>
        <v>0</v>
      </c>
    </row>
    <row r="120" spans="1:42" x14ac:dyDescent="0.2">
      <c r="V120" s="28">
        <f t="shared" ref="V120:AA120" si="32">MIN(G63:G118)</f>
        <v>1869</v>
      </c>
      <c r="W120" s="28">
        <f t="shared" si="32"/>
        <v>1869</v>
      </c>
      <c r="X120" s="28">
        <f t="shared" si="32"/>
        <v>0</v>
      </c>
      <c r="Y120" s="28">
        <f t="shared" si="32"/>
        <v>3.3805000000000002E-2</v>
      </c>
      <c r="Z120" s="28">
        <f t="shared" si="32"/>
        <v>0</v>
      </c>
      <c r="AA120" s="28">
        <f t="shared" si="32"/>
        <v>0</v>
      </c>
      <c r="AB120" s="28">
        <f t="shared" ref="AB120:AG120" si="33">MIN(P63:P118)</f>
        <v>2</v>
      </c>
      <c r="AC120" s="28">
        <f t="shared" si="33"/>
        <v>0</v>
      </c>
      <c r="AD120" s="28">
        <f t="shared" si="33"/>
        <v>0</v>
      </c>
      <c r="AE120" s="28">
        <f t="shared" si="33"/>
        <v>3.2307000000000002E-2</v>
      </c>
      <c r="AF120" s="28">
        <f t="shared" si="33"/>
        <v>3.2320000000000002E-2</v>
      </c>
      <c r="AG120" s="28">
        <f t="shared" si="33"/>
        <v>1.9834999999999998E-2</v>
      </c>
      <c r="AH120" s="28">
        <f>MIN(N63:N118)</f>
        <v>1</v>
      </c>
      <c r="AI120" s="28">
        <f>MIN(O63:O118)</f>
        <v>1</v>
      </c>
      <c r="AJ120" s="28">
        <f>MIN(M63:M118)</f>
        <v>1</v>
      </c>
    </row>
    <row r="121" spans="1:42" x14ac:dyDescent="0.2">
      <c r="V121" s="28">
        <f t="shared" ref="V121:AA121" si="34">MAX(G63:G118)</f>
        <v>6178</v>
      </c>
      <c r="W121" s="28">
        <f t="shared" si="34"/>
        <v>6178</v>
      </c>
      <c r="X121" s="28">
        <f t="shared" si="34"/>
        <v>0.13589300000000001</v>
      </c>
      <c r="Y121" s="28">
        <f t="shared" si="34"/>
        <v>3600.0626849999999</v>
      </c>
      <c r="Z121" s="28">
        <f t="shared" si="34"/>
        <v>7367255</v>
      </c>
      <c r="AA121" s="28">
        <f t="shared" si="34"/>
        <v>13418</v>
      </c>
      <c r="AB121" s="28">
        <f t="shared" ref="AB121:AG121" si="35">MAX(P63:P118)</f>
        <v>556</v>
      </c>
      <c r="AC121" s="28">
        <f t="shared" si="35"/>
        <v>61910</v>
      </c>
      <c r="AD121" s="28">
        <f t="shared" si="35"/>
        <v>548</v>
      </c>
      <c r="AE121" s="28">
        <f t="shared" si="35"/>
        <v>2516.819129</v>
      </c>
      <c r="AF121" s="28">
        <f t="shared" si="35"/>
        <v>2516.8192650000001</v>
      </c>
      <c r="AG121" s="28">
        <f t="shared" si="35"/>
        <v>222.60319200000001</v>
      </c>
      <c r="AH121" s="28">
        <f>MAX(N63:N118)</f>
        <v>8</v>
      </c>
      <c r="AI121" s="28">
        <f>MAX(O63:O118)</f>
        <v>3</v>
      </c>
      <c r="AJ121" s="28">
        <f>MAX(M63:M118)</f>
        <v>2</v>
      </c>
    </row>
    <row r="122" spans="1:42" x14ac:dyDescent="0.2">
      <c r="A122" s="44" t="s">
        <v>164</v>
      </c>
      <c r="V122"/>
      <c r="W122"/>
      <c r="X122"/>
      <c r="Y122"/>
      <c r="Z122"/>
      <c r="AA122"/>
      <c r="AB122"/>
      <c r="AC122"/>
      <c r="AD122"/>
      <c r="AE122"/>
      <c r="AF122"/>
      <c r="AG122"/>
      <c r="AH122"/>
      <c r="AI122"/>
      <c r="AJ122"/>
    </row>
    <row r="123" spans="1:42" x14ac:dyDescent="0.2">
      <c r="A123" s="33">
        <v>3</v>
      </c>
      <c r="B123" s="33" t="s">
        <v>92</v>
      </c>
      <c r="C123" t="s">
        <v>0</v>
      </c>
      <c r="D123">
        <v>25</v>
      </c>
      <c r="E123">
        <v>200</v>
      </c>
      <c r="F123">
        <v>10</v>
      </c>
      <c r="G123">
        <v>1913</v>
      </c>
      <c r="H123">
        <v>1913</v>
      </c>
      <c r="I123">
        <v>0</v>
      </c>
      <c r="J123">
        <v>4.4051E-2</v>
      </c>
      <c r="K123">
        <v>0</v>
      </c>
      <c r="L123">
        <v>0</v>
      </c>
      <c r="M123">
        <v>2</v>
      </c>
      <c r="N123">
        <v>3</v>
      </c>
      <c r="O123">
        <v>3</v>
      </c>
      <c r="P123">
        <v>2</v>
      </c>
      <c r="Q123">
        <v>0</v>
      </c>
      <c r="R123">
        <v>0</v>
      </c>
      <c r="S123">
        <v>4.2502999999999999E-2</v>
      </c>
      <c r="T123">
        <v>4.2519000000000001E-2</v>
      </c>
      <c r="U123">
        <v>2.3434E-2</v>
      </c>
      <c r="V123"/>
      <c r="W123"/>
      <c r="X123"/>
      <c r="Y123"/>
      <c r="Z123"/>
      <c r="AA123"/>
      <c r="AB123"/>
      <c r="AC123"/>
      <c r="AD123"/>
      <c r="AE123"/>
      <c r="AF123"/>
      <c r="AG123"/>
      <c r="AH123"/>
      <c r="AI123"/>
      <c r="AJ123"/>
    </row>
    <row r="124" spans="1:42" x14ac:dyDescent="0.2">
      <c r="A124" s="33">
        <v>3</v>
      </c>
      <c r="B124" s="33" t="s">
        <v>92</v>
      </c>
      <c r="C124" t="s">
        <v>1</v>
      </c>
      <c r="D124">
        <v>25</v>
      </c>
      <c r="E124">
        <v>200</v>
      </c>
      <c r="F124">
        <v>10</v>
      </c>
      <c r="G124">
        <v>1903</v>
      </c>
      <c r="H124">
        <v>1903</v>
      </c>
      <c r="I124">
        <v>0</v>
      </c>
      <c r="J124">
        <v>0.12460300000000001</v>
      </c>
      <c r="K124">
        <v>0</v>
      </c>
      <c r="L124">
        <v>2</v>
      </c>
      <c r="M124">
        <v>2</v>
      </c>
      <c r="N124">
        <v>3</v>
      </c>
      <c r="O124">
        <v>3</v>
      </c>
      <c r="P124">
        <v>8</v>
      </c>
      <c r="Q124">
        <v>2</v>
      </c>
      <c r="R124">
        <v>4</v>
      </c>
      <c r="S124">
        <v>0.119697</v>
      </c>
      <c r="T124">
        <v>0.11973</v>
      </c>
      <c r="U124">
        <v>8.7245000000000003E-2</v>
      </c>
      <c r="V124"/>
      <c r="W124"/>
      <c r="X124"/>
      <c r="Y124"/>
      <c r="Z124"/>
      <c r="AA124"/>
      <c r="AB124"/>
      <c r="AC124"/>
      <c r="AD124"/>
      <c r="AE124"/>
      <c r="AF124"/>
      <c r="AG124"/>
      <c r="AH124"/>
      <c r="AI124"/>
      <c r="AJ124"/>
    </row>
    <row r="125" spans="1:42" x14ac:dyDescent="0.2">
      <c r="A125" s="33">
        <v>3</v>
      </c>
      <c r="B125" s="33" t="s">
        <v>92</v>
      </c>
      <c r="C125" t="s">
        <v>2</v>
      </c>
      <c r="D125">
        <v>25</v>
      </c>
      <c r="E125">
        <v>200</v>
      </c>
      <c r="F125">
        <v>10</v>
      </c>
      <c r="G125">
        <v>1903</v>
      </c>
      <c r="H125">
        <v>1903</v>
      </c>
      <c r="I125">
        <v>0</v>
      </c>
      <c r="J125">
        <v>0.34814099999999998</v>
      </c>
      <c r="K125">
        <v>0</v>
      </c>
      <c r="L125">
        <v>20</v>
      </c>
      <c r="M125">
        <v>2</v>
      </c>
      <c r="N125">
        <v>3</v>
      </c>
      <c r="O125">
        <v>3</v>
      </c>
      <c r="P125">
        <v>18</v>
      </c>
      <c r="Q125">
        <v>53</v>
      </c>
      <c r="R125">
        <v>5</v>
      </c>
      <c r="S125">
        <v>0.34117399999999998</v>
      </c>
      <c r="T125">
        <v>0.34121200000000002</v>
      </c>
      <c r="U125">
        <v>0.19958699999999999</v>
      </c>
      <c r="V125"/>
      <c r="W125"/>
      <c r="X125"/>
      <c r="Y125"/>
      <c r="Z125"/>
      <c r="AA125"/>
      <c r="AB125"/>
      <c r="AC125"/>
      <c r="AD125"/>
      <c r="AE125"/>
      <c r="AF125"/>
      <c r="AG125"/>
      <c r="AH125"/>
      <c r="AI125"/>
      <c r="AJ125"/>
    </row>
    <row r="126" spans="1:42" x14ac:dyDescent="0.2">
      <c r="A126" s="33">
        <v>3</v>
      </c>
      <c r="B126" s="33" t="s">
        <v>92</v>
      </c>
      <c r="C126" t="s">
        <v>3</v>
      </c>
      <c r="D126">
        <v>25</v>
      </c>
      <c r="E126">
        <v>200</v>
      </c>
      <c r="F126">
        <v>10</v>
      </c>
      <c r="G126">
        <v>1869</v>
      </c>
      <c r="H126">
        <v>1869</v>
      </c>
      <c r="I126">
        <v>0</v>
      </c>
      <c r="J126">
        <v>0.37281900000000001</v>
      </c>
      <c r="K126">
        <v>0</v>
      </c>
      <c r="L126">
        <v>16</v>
      </c>
      <c r="M126">
        <v>2</v>
      </c>
      <c r="N126">
        <v>3</v>
      </c>
      <c r="O126">
        <v>3</v>
      </c>
      <c r="P126">
        <v>17</v>
      </c>
      <c r="Q126">
        <v>84</v>
      </c>
      <c r="R126">
        <v>8</v>
      </c>
      <c r="S126">
        <v>0.36782500000000001</v>
      </c>
      <c r="T126">
        <v>0.36784099999999997</v>
      </c>
      <c r="U126">
        <v>0.19387799999999999</v>
      </c>
      <c r="V126"/>
      <c r="W126"/>
      <c r="X126"/>
      <c r="Y126"/>
      <c r="Z126"/>
      <c r="AA126"/>
      <c r="AB126"/>
      <c r="AC126"/>
      <c r="AD126"/>
      <c r="AE126"/>
      <c r="AF126"/>
      <c r="AG126"/>
      <c r="AH126"/>
      <c r="AI126"/>
      <c r="AJ126"/>
    </row>
    <row r="127" spans="1:42" x14ac:dyDescent="0.2">
      <c r="A127" s="33">
        <v>3</v>
      </c>
      <c r="B127" s="33" t="s">
        <v>92</v>
      </c>
      <c r="C127" t="s">
        <v>4</v>
      </c>
      <c r="D127">
        <v>25</v>
      </c>
      <c r="E127">
        <v>200</v>
      </c>
      <c r="F127">
        <v>10</v>
      </c>
      <c r="G127">
        <v>1913</v>
      </c>
      <c r="H127">
        <v>1913</v>
      </c>
      <c r="I127">
        <v>0</v>
      </c>
      <c r="J127">
        <v>9.4591999999999996E-2</v>
      </c>
      <c r="K127">
        <v>0</v>
      </c>
      <c r="L127">
        <v>6</v>
      </c>
      <c r="M127">
        <v>2</v>
      </c>
      <c r="N127">
        <v>3</v>
      </c>
      <c r="O127">
        <v>3</v>
      </c>
      <c r="P127">
        <v>79</v>
      </c>
      <c r="Q127">
        <v>2</v>
      </c>
      <c r="R127">
        <v>77</v>
      </c>
      <c r="S127">
        <v>6.5090999999999996E-2</v>
      </c>
      <c r="T127">
        <v>6.5110000000000001E-2</v>
      </c>
      <c r="U127">
        <v>4.7454999999999997E-2</v>
      </c>
      <c r="V127"/>
      <c r="W127"/>
      <c r="X127"/>
      <c r="Y127"/>
      <c r="Z127"/>
      <c r="AA127"/>
      <c r="AB127"/>
      <c r="AC127"/>
      <c r="AD127"/>
      <c r="AE127"/>
      <c r="AF127"/>
      <c r="AG127"/>
      <c r="AH127"/>
      <c r="AI127"/>
      <c r="AJ127"/>
    </row>
    <row r="128" spans="1:42" x14ac:dyDescent="0.2">
      <c r="A128" s="33">
        <v>3</v>
      </c>
      <c r="B128" s="33" t="s">
        <v>92</v>
      </c>
      <c r="C128" t="s">
        <v>5</v>
      </c>
      <c r="D128">
        <v>25</v>
      </c>
      <c r="E128">
        <v>200</v>
      </c>
      <c r="F128">
        <v>10</v>
      </c>
      <c r="G128">
        <v>1913</v>
      </c>
      <c r="H128">
        <v>1913</v>
      </c>
      <c r="I128">
        <v>0</v>
      </c>
      <c r="J128">
        <v>3.5175999999999999E-2</v>
      </c>
      <c r="K128">
        <v>0</v>
      </c>
      <c r="L128">
        <v>0</v>
      </c>
      <c r="M128">
        <v>2</v>
      </c>
      <c r="N128">
        <v>3</v>
      </c>
      <c r="O128">
        <v>3</v>
      </c>
      <c r="P128">
        <v>2</v>
      </c>
      <c r="Q128">
        <v>0</v>
      </c>
      <c r="R128">
        <v>0</v>
      </c>
      <c r="S128">
        <v>3.3411000000000003E-2</v>
      </c>
      <c r="T128">
        <v>3.3425999999999997E-2</v>
      </c>
      <c r="U128">
        <v>2.0371E-2</v>
      </c>
      <c r="V128"/>
      <c r="W128"/>
      <c r="X128"/>
      <c r="Y128"/>
      <c r="Z128"/>
      <c r="AA128"/>
      <c r="AB128"/>
      <c r="AC128"/>
      <c r="AD128"/>
      <c r="AE128"/>
      <c r="AF128"/>
      <c r="AG128"/>
      <c r="AH128"/>
      <c r="AI128"/>
      <c r="AJ128"/>
    </row>
    <row r="129" spans="1:42" x14ac:dyDescent="0.2">
      <c r="A129" s="33">
        <v>3</v>
      </c>
      <c r="B129" s="33" t="s">
        <v>92</v>
      </c>
      <c r="C129" t="s">
        <v>6</v>
      </c>
      <c r="D129">
        <v>25</v>
      </c>
      <c r="E129">
        <v>200</v>
      </c>
      <c r="F129">
        <v>10</v>
      </c>
      <c r="G129">
        <v>1913</v>
      </c>
      <c r="H129">
        <v>1913</v>
      </c>
      <c r="I129">
        <v>0</v>
      </c>
      <c r="J129">
        <v>9.7590999999999997E-2</v>
      </c>
      <c r="K129">
        <v>0</v>
      </c>
      <c r="L129">
        <v>3</v>
      </c>
      <c r="M129">
        <v>2</v>
      </c>
      <c r="N129">
        <v>3</v>
      </c>
      <c r="O129">
        <v>3</v>
      </c>
      <c r="P129">
        <v>95</v>
      </c>
      <c r="Q129">
        <v>2</v>
      </c>
      <c r="R129">
        <v>93</v>
      </c>
      <c r="S129">
        <v>6.7943000000000003E-2</v>
      </c>
      <c r="T129">
        <v>6.7961999999999995E-2</v>
      </c>
      <c r="U129">
        <v>5.0096000000000002E-2</v>
      </c>
      <c r="V129"/>
      <c r="W129"/>
      <c r="X129"/>
      <c r="Y129"/>
      <c r="Z129"/>
      <c r="AA129"/>
      <c r="AB129"/>
      <c r="AC129"/>
      <c r="AD129"/>
      <c r="AE129"/>
      <c r="AF129"/>
      <c r="AG129"/>
      <c r="AH129"/>
      <c r="AI129"/>
      <c r="AJ129"/>
    </row>
    <row r="130" spans="1:42" x14ac:dyDescent="0.2">
      <c r="A130" s="33">
        <v>3</v>
      </c>
      <c r="B130" s="33" t="s">
        <v>92</v>
      </c>
      <c r="C130" t="s">
        <v>7</v>
      </c>
      <c r="D130">
        <v>25</v>
      </c>
      <c r="E130">
        <v>200</v>
      </c>
      <c r="F130">
        <v>10</v>
      </c>
      <c r="G130">
        <v>1913</v>
      </c>
      <c r="H130">
        <v>1913</v>
      </c>
      <c r="I130">
        <v>0</v>
      </c>
      <c r="J130">
        <v>0.204096</v>
      </c>
      <c r="K130">
        <v>0</v>
      </c>
      <c r="L130">
        <v>12</v>
      </c>
      <c r="M130">
        <v>2</v>
      </c>
      <c r="N130">
        <v>3</v>
      </c>
      <c r="O130">
        <v>3</v>
      </c>
      <c r="P130">
        <v>35</v>
      </c>
      <c r="Q130">
        <v>13</v>
      </c>
      <c r="R130">
        <v>27</v>
      </c>
      <c r="S130">
        <v>0.18881500000000001</v>
      </c>
      <c r="T130">
        <v>0.188836</v>
      </c>
      <c r="U130">
        <v>0.12853000000000001</v>
      </c>
      <c r="V130"/>
      <c r="W130"/>
      <c r="X130"/>
      <c r="Y130"/>
      <c r="Z130"/>
      <c r="AA130"/>
      <c r="AB130"/>
      <c r="AC130"/>
      <c r="AD130"/>
      <c r="AE130"/>
      <c r="AF130"/>
      <c r="AG130"/>
      <c r="AH130"/>
      <c r="AI130"/>
      <c r="AJ130"/>
    </row>
    <row r="131" spans="1:42" x14ac:dyDescent="0.2">
      <c r="A131" s="33">
        <v>3</v>
      </c>
      <c r="B131" s="33" t="s">
        <v>92</v>
      </c>
      <c r="C131" t="s">
        <v>8</v>
      </c>
      <c r="D131">
        <v>25</v>
      </c>
      <c r="E131">
        <v>200</v>
      </c>
      <c r="F131">
        <v>10</v>
      </c>
      <c r="G131">
        <v>1913</v>
      </c>
      <c r="H131">
        <v>1913</v>
      </c>
      <c r="I131">
        <v>0</v>
      </c>
      <c r="J131">
        <v>0.345613</v>
      </c>
      <c r="K131">
        <v>37</v>
      </c>
      <c r="L131">
        <v>55</v>
      </c>
      <c r="M131">
        <v>2</v>
      </c>
      <c r="N131">
        <v>3</v>
      </c>
      <c r="O131">
        <v>3</v>
      </c>
      <c r="P131">
        <v>42</v>
      </c>
      <c r="Q131">
        <v>105</v>
      </c>
      <c r="R131">
        <v>33</v>
      </c>
      <c r="S131">
        <v>0.30773699999999998</v>
      </c>
      <c r="T131">
        <v>0.30777300000000002</v>
      </c>
      <c r="U131">
        <v>0.168576</v>
      </c>
      <c r="V131" s="28">
        <f t="shared" ref="V131:AA131" si="36">IFERROR(AVERAGE(G123:G131),"")</f>
        <v>1905.8888888888889</v>
      </c>
      <c r="W131" s="28">
        <f t="shared" si="36"/>
        <v>1905.8888888888889</v>
      </c>
      <c r="X131" s="28">
        <f t="shared" si="36"/>
        <v>0</v>
      </c>
      <c r="Y131" s="28">
        <f t="shared" si="36"/>
        <v>0.1851868888888889</v>
      </c>
      <c r="Z131" s="28">
        <f t="shared" si="36"/>
        <v>4.1111111111111107</v>
      </c>
      <c r="AA131" s="28">
        <f t="shared" si="36"/>
        <v>12.666666666666666</v>
      </c>
      <c r="AB131" s="28">
        <f t="shared" ref="AB131:AG131" si="37">IFERROR(AVERAGE(P123:P131),"")</f>
        <v>33.111111111111114</v>
      </c>
      <c r="AC131" s="28">
        <f t="shared" si="37"/>
        <v>29</v>
      </c>
      <c r="AD131" s="28">
        <f t="shared" si="37"/>
        <v>27.444444444444443</v>
      </c>
      <c r="AE131" s="28">
        <f t="shared" si="37"/>
        <v>0.17046622222222221</v>
      </c>
      <c r="AF131" s="28">
        <f t="shared" si="37"/>
        <v>0.17048988888888891</v>
      </c>
      <c r="AG131" s="28">
        <f t="shared" si="37"/>
        <v>0.10213022222222223</v>
      </c>
      <c r="AH131" s="28">
        <f>IFERROR(AVERAGE(N123:N131),"")</f>
        <v>3</v>
      </c>
      <c r="AI131" s="28">
        <f>IFERROR(AVERAGE(O123:O131),"")</f>
        <v>3</v>
      </c>
      <c r="AJ131" s="28">
        <f>IFERROR(AVERAGE(M123:M131),"")</f>
        <v>2</v>
      </c>
      <c r="AK131">
        <f>COUNTA(D123:D131)</f>
        <v>9</v>
      </c>
      <c r="AL131">
        <f>COUNTIF(M123:M131,"=2")</f>
        <v>9</v>
      </c>
      <c r="AM131">
        <f>COUNTIF(M123:M131,"=1")</f>
        <v>0</v>
      </c>
      <c r="AN131">
        <f>COUNTIF(M123:M131,"=0")</f>
        <v>0</v>
      </c>
      <c r="AO131">
        <f>COUNTIF(M123:M131,"=3")</f>
        <v>0</v>
      </c>
      <c r="AP131">
        <f>COUNTIF(M123:M131,"=")</f>
        <v>0</v>
      </c>
    </row>
    <row r="132" spans="1:42" x14ac:dyDescent="0.2">
      <c r="A132" s="33">
        <v>3</v>
      </c>
      <c r="B132" s="33" t="s">
        <v>93</v>
      </c>
      <c r="C132" t="s">
        <v>9</v>
      </c>
      <c r="D132">
        <v>25</v>
      </c>
      <c r="E132">
        <v>200</v>
      </c>
      <c r="F132">
        <v>10</v>
      </c>
      <c r="G132" t="s">
        <v>56</v>
      </c>
      <c r="H132" t="s">
        <v>56</v>
      </c>
      <c r="I132" t="s">
        <v>56</v>
      </c>
      <c r="J132">
        <v>3696.539698</v>
      </c>
      <c r="K132">
        <v>2297</v>
      </c>
      <c r="L132">
        <v>965</v>
      </c>
      <c r="M132">
        <v>0</v>
      </c>
      <c r="N132" t="s">
        <v>56</v>
      </c>
      <c r="O132" t="s">
        <v>56</v>
      </c>
      <c r="P132">
        <v>1218</v>
      </c>
      <c r="Q132">
        <v>0</v>
      </c>
      <c r="R132">
        <v>1218</v>
      </c>
      <c r="S132" t="s">
        <v>56</v>
      </c>
      <c r="T132" t="s">
        <v>56</v>
      </c>
      <c r="U132">
        <v>3696.1131249999999</v>
      </c>
      <c r="V132"/>
      <c r="W132"/>
      <c r="X132"/>
      <c r="Y132"/>
      <c r="Z132"/>
      <c r="AA132"/>
      <c r="AB132"/>
      <c r="AC132"/>
      <c r="AD132"/>
      <c r="AE132"/>
      <c r="AF132"/>
      <c r="AG132"/>
      <c r="AH132"/>
      <c r="AI132"/>
      <c r="AJ132"/>
    </row>
    <row r="133" spans="1:42" x14ac:dyDescent="0.2">
      <c r="A133" s="33">
        <v>3</v>
      </c>
      <c r="B133" s="33" t="s">
        <v>93</v>
      </c>
      <c r="C133" t="s">
        <v>10</v>
      </c>
      <c r="D133">
        <v>25</v>
      </c>
      <c r="E133">
        <v>200</v>
      </c>
      <c r="F133">
        <v>10</v>
      </c>
      <c r="G133">
        <v>5471</v>
      </c>
      <c r="H133">
        <v>5471</v>
      </c>
      <c r="I133">
        <v>0</v>
      </c>
      <c r="J133">
        <v>8.4296360000000004</v>
      </c>
      <c r="K133">
        <v>7816</v>
      </c>
      <c r="L133">
        <v>91</v>
      </c>
      <c r="M133">
        <v>2</v>
      </c>
      <c r="N133">
        <v>7</v>
      </c>
      <c r="O133">
        <v>3</v>
      </c>
      <c r="P133">
        <v>551</v>
      </c>
      <c r="Q133">
        <v>305</v>
      </c>
      <c r="R133">
        <v>543</v>
      </c>
      <c r="S133">
        <v>5.850085</v>
      </c>
      <c r="T133">
        <v>5.8509390000000003</v>
      </c>
      <c r="U133">
        <v>4.9396469999999999</v>
      </c>
      <c r="V133"/>
      <c r="W133"/>
      <c r="X133"/>
      <c r="Y133"/>
      <c r="Z133"/>
      <c r="AA133"/>
      <c r="AB133"/>
      <c r="AC133"/>
      <c r="AD133"/>
      <c r="AE133"/>
      <c r="AF133"/>
      <c r="AG133"/>
      <c r="AH133"/>
      <c r="AI133"/>
      <c r="AJ133"/>
    </row>
    <row r="134" spans="1:42" x14ac:dyDescent="0.2">
      <c r="A134" s="33">
        <v>3</v>
      </c>
      <c r="B134" s="33" t="s">
        <v>93</v>
      </c>
      <c r="C134" t="s">
        <v>11</v>
      </c>
      <c r="D134">
        <v>25</v>
      </c>
      <c r="E134">
        <v>200</v>
      </c>
      <c r="F134">
        <v>10</v>
      </c>
      <c r="G134">
        <v>4546</v>
      </c>
      <c r="H134">
        <v>4546</v>
      </c>
      <c r="I134">
        <v>0</v>
      </c>
      <c r="J134">
        <v>27.636754</v>
      </c>
      <c r="K134">
        <v>47797</v>
      </c>
      <c r="L134">
        <v>794</v>
      </c>
      <c r="M134">
        <v>2</v>
      </c>
      <c r="N134">
        <v>5</v>
      </c>
      <c r="O134">
        <v>3</v>
      </c>
      <c r="P134">
        <v>430</v>
      </c>
      <c r="Q134">
        <v>3856</v>
      </c>
      <c r="R134">
        <v>419</v>
      </c>
      <c r="S134">
        <v>26.614125999999999</v>
      </c>
      <c r="T134">
        <v>26.615131999999999</v>
      </c>
      <c r="U134">
        <v>1.539223</v>
      </c>
      <c r="V134"/>
      <c r="W134"/>
      <c r="X134"/>
      <c r="Y134"/>
      <c r="Z134"/>
      <c r="AA134"/>
      <c r="AB134"/>
      <c r="AC134"/>
      <c r="AD134"/>
      <c r="AE134"/>
      <c r="AF134"/>
      <c r="AG134"/>
      <c r="AH134"/>
      <c r="AI134"/>
      <c r="AJ134"/>
    </row>
    <row r="135" spans="1:42" x14ac:dyDescent="0.2">
      <c r="A135" s="33">
        <v>3</v>
      </c>
      <c r="B135" s="33" t="s">
        <v>93</v>
      </c>
      <c r="C135" t="s">
        <v>12</v>
      </c>
      <c r="D135">
        <v>25</v>
      </c>
      <c r="E135">
        <v>200</v>
      </c>
      <c r="F135">
        <v>10</v>
      </c>
      <c r="G135">
        <v>4169</v>
      </c>
      <c r="H135">
        <v>4169</v>
      </c>
      <c r="I135">
        <v>0</v>
      </c>
      <c r="J135">
        <v>143.24571800000001</v>
      </c>
      <c r="K135">
        <v>190337</v>
      </c>
      <c r="L135">
        <v>2087</v>
      </c>
      <c r="M135">
        <v>2</v>
      </c>
      <c r="N135">
        <v>4</v>
      </c>
      <c r="O135">
        <v>3</v>
      </c>
      <c r="P135">
        <v>232</v>
      </c>
      <c r="Q135">
        <v>16308</v>
      </c>
      <c r="R135">
        <v>220</v>
      </c>
      <c r="S135">
        <v>28.440992999999999</v>
      </c>
      <c r="T135">
        <v>28.441799</v>
      </c>
      <c r="U135">
        <v>0.49314599999999997</v>
      </c>
      <c r="V135"/>
      <c r="W135"/>
      <c r="X135"/>
      <c r="Y135"/>
      <c r="Z135"/>
      <c r="AA135"/>
      <c r="AB135"/>
      <c r="AC135"/>
      <c r="AD135"/>
      <c r="AE135"/>
      <c r="AF135"/>
      <c r="AG135"/>
      <c r="AH135"/>
      <c r="AI135"/>
      <c r="AJ135"/>
    </row>
    <row r="136" spans="1:42" x14ac:dyDescent="0.2">
      <c r="A136" s="33">
        <v>3</v>
      </c>
      <c r="B136" s="33" t="s">
        <v>93</v>
      </c>
      <c r="C136" t="s">
        <v>13</v>
      </c>
      <c r="D136">
        <v>25</v>
      </c>
      <c r="E136">
        <v>200</v>
      </c>
      <c r="F136">
        <v>10</v>
      </c>
      <c r="G136">
        <v>5305</v>
      </c>
      <c r="H136">
        <v>5305</v>
      </c>
      <c r="I136">
        <v>0</v>
      </c>
      <c r="J136">
        <v>21.149097000000001</v>
      </c>
      <c r="K136">
        <v>0</v>
      </c>
      <c r="L136">
        <v>2</v>
      </c>
      <c r="M136">
        <v>2</v>
      </c>
      <c r="N136">
        <v>6</v>
      </c>
      <c r="O136">
        <v>3</v>
      </c>
      <c r="P136">
        <v>31</v>
      </c>
      <c r="Q136">
        <v>7</v>
      </c>
      <c r="R136">
        <v>26</v>
      </c>
      <c r="S136">
        <v>21.122803000000001</v>
      </c>
      <c r="T136">
        <v>21.123633999999999</v>
      </c>
      <c r="U136">
        <v>20.977782000000001</v>
      </c>
      <c r="V136"/>
      <c r="W136"/>
      <c r="X136"/>
      <c r="Y136"/>
      <c r="Z136"/>
      <c r="AA136"/>
      <c r="AB136"/>
      <c r="AC136"/>
      <c r="AD136"/>
      <c r="AE136"/>
      <c r="AF136"/>
      <c r="AG136"/>
      <c r="AH136"/>
      <c r="AI136"/>
      <c r="AJ136"/>
    </row>
    <row r="137" spans="1:42" x14ac:dyDescent="0.2">
      <c r="A137" s="33">
        <v>3</v>
      </c>
      <c r="B137" s="33" t="s">
        <v>93</v>
      </c>
      <c r="C137" t="s">
        <v>14</v>
      </c>
      <c r="D137">
        <v>25</v>
      </c>
      <c r="E137">
        <v>200</v>
      </c>
      <c r="F137">
        <v>10</v>
      </c>
      <c r="G137">
        <v>4654</v>
      </c>
      <c r="H137">
        <v>4654</v>
      </c>
      <c r="I137">
        <v>0</v>
      </c>
      <c r="J137">
        <v>6.353389</v>
      </c>
      <c r="K137">
        <v>6600</v>
      </c>
      <c r="L137">
        <v>113</v>
      </c>
      <c r="M137">
        <v>2</v>
      </c>
      <c r="N137">
        <v>5</v>
      </c>
      <c r="O137">
        <v>3</v>
      </c>
      <c r="P137">
        <v>532</v>
      </c>
      <c r="Q137">
        <v>1286</v>
      </c>
      <c r="R137">
        <v>522</v>
      </c>
      <c r="S137">
        <v>1.7209030000000001</v>
      </c>
      <c r="T137">
        <v>1.72166</v>
      </c>
      <c r="U137">
        <v>0.42527300000000001</v>
      </c>
      <c r="V137"/>
      <c r="W137"/>
      <c r="X137"/>
      <c r="Y137"/>
      <c r="Z137"/>
      <c r="AA137"/>
      <c r="AB137"/>
      <c r="AC137"/>
      <c r="AD137"/>
      <c r="AE137"/>
      <c r="AF137"/>
      <c r="AG137"/>
      <c r="AH137"/>
      <c r="AI137"/>
      <c r="AJ137"/>
    </row>
    <row r="138" spans="1:42" x14ac:dyDescent="0.2">
      <c r="A138" s="33">
        <v>3</v>
      </c>
      <c r="B138" s="33" t="s">
        <v>93</v>
      </c>
      <c r="C138" t="s">
        <v>15</v>
      </c>
      <c r="D138">
        <v>25</v>
      </c>
      <c r="E138">
        <v>200</v>
      </c>
      <c r="F138">
        <v>10</v>
      </c>
      <c r="G138">
        <v>4243</v>
      </c>
      <c r="H138">
        <v>4243</v>
      </c>
      <c r="I138">
        <v>0</v>
      </c>
      <c r="J138">
        <v>25.237694999999999</v>
      </c>
      <c r="K138">
        <v>35458</v>
      </c>
      <c r="L138">
        <v>1319</v>
      </c>
      <c r="M138">
        <v>2</v>
      </c>
      <c r="N138">
        <v>4</v>
      </c>
      <c r="O138">
        <v>3</v>
      </c>
      <c r="P138">
        <v>528</v>
      </c>
      <c r="Q138">
        <v>6577</v>
      </c>
      <c r="R138">
        <v>516</v>
      </c>
      <c r="S138">
        <v>23.402667000000001</v>
      </c>
      <c r="T138">
        <v>23.403617000000001</v>
      </c>
      <c r="U138">
        <v>0.58359099999999997</v>
      </c>
      <c r="V138"/>
      <c r="W138"/>
      <c r="X138"/>
      <c r="Y138"/>
      <c r="Z138"/>
      <c r="AA138"/>
      <c r="AB138"/>
      <c r="AC138"/>
      <c r="AD138"/>
      <c r="AE138"/>
      <c r="AF138"/>
      <c r="AG138"/>
      <c r="AH138"/>
      <c r="AI138"/>
      <c r="AJ138"/>
    </row>
    <row r="139" spans="1:42" x14ac:dyDescent="0.2">
      <c r="A139" s="33">
        <v>3</v>
      </c>
      <c r="B139" s="33" t="s">
        <v>93</v>
      </c>
      <c r="C139" t="s">
        <v>16</v>
      </c>
      <c r="D139">
        <v>25</v>
      </c>
      <c r="E139">
        <v>200</v>
      </c>
      <c r="F139">
        <v>10</v>
      </c>
      <c r="G139">
        <v>3973</v>
      </c>
      <c r="H139">
        <v>3973</v>
      </c>
      <c r="I139">
        <v>0</v>
      </c>
      <c r="J139">
        <v>80.295930999999996</v>
      </c>
      <c r="K139">
        <v>92187</v>
      </c>
      <c r="L139">
        <v>3638</v>
      </c>
      <c r="M139">
        <v>2</v>
      </c>
      <c r="N139">
        <v>4</v>
      </c>
      <c r="O139">
        <v>3</v>
      </c>
      <c r="P139">
        <v>141</v>
      </c>
      <c r="Q139">
        <v>13854</v>
      </c>
      <c r="R139">
        <v>136</v>
      </c>
      <c r="S139">
        <v>26.457208000000001</v>
      </c>
      <c r="T139">
        <v>26.458078</v>
      </c>
      <c r="U139">
        <v>0.20829500000000001</v>
      </c>
      <c r="V139"/>
      <c r="W139"/>
      <c r="X139"/>
      <c r="Y139"/>
      <c r="Z139"/>
      <c r="AA139"/>
      <c r="AB139"/>
      <c r="AC139"/>
      <c r="AD139"/>
      <c r="AE139"/>
      <c r="AF139"/>
      <c r="AG139"/>
      <c r="AH139"/>
      <c r="AI139"/>
      <c r="AJ139"/>
    </row>
    <row r="140" spans="1:42" x14ac:dyDescent="0.2">
      <c r="A140" s="33">
        <v>3</v>
      </c>
      <c r="B140" s="33" t="s">
        <v>93</v>
      </c>
      <c r="C140" t="s">
        <v>17</v>
      </c>
      <c r="D140">
        <v>25</v>
      </c>
      <c r="E140">
        <v>200</v>
      </c>
      <c r="F140">
        <v>10</v>
      </c>
      <c r="G140">
        <v>4413</v>
      </c>
      <c r="H140">
        <v>4413</v>
      </c>
      <c r="I140">
        <v>0</v>
      </c>
      <c r="J140">
        <v>1.1760060000000001</v>
      </c>
      <c r="K140">
        <v>0</v>
      </c>
      <c r="L140">
        <v>5</v>
      </c>
      <c r="M140">
        <v>2</v>
      </c>
      <c r="N140">
        <v>5</v>
      </c>
      <c r="O140">
        <v>3</v>
      </c>
      <c r="P140">
        <v>221</v>
      </c>
      <c r="Q140">
        <v>8</v>
      </c>
      <c r="R140">
        <v>210</v>
      </c>
      <c r="S140">
        <v>1.0923290000000001</v>
      </c>
      <c r="T140">
        <v>1.0933809999999999</v>
      </c>
      <c r="U140">
        <v>0.452434</v>
      </c>
      <c r="V140"/>
      <c r="W140"/>
      <c r="X140"/>
      <c r="Y140"/>
      <c r="Z140"/>
      <c r="AA140"/>
      <c r="AB140"/>
      <c r="AC140"/>
      <c r="AD140"/>
      <c r="AE140"/>
      <c r="AF140"/>
      <c r="AG140"/>
      <c r="AH140"/>
      <c r="AI140"/>
      <c r="AJ140"/>
    </row>
    <row r="141" spans="1:42" x14ac:dyDescent="0.2">
      <c r="A141" s="33">
        <v>3</v>
      </c>
      <c r="B141" s="33" t="s">
        <v>93</v>
      </c>
      <c r="C141" t="s">
        <v>18</v>
      </c>
      <c r="D141">
        <v>25</v>
      </c>
      <c r="E141">
        <v>200</v>
      </c>
      <c r="F141">
        <v>10</v>
      </c>
      <c r="G141">
        <v>4441</v>
      </c>
      <c r="H141">
        <v>4441</v>
      </c>
      <c r="I141">
        <v>0</v>
      </c>
      <c r="J141">
        <v>511.74030699999997</v>
      </c>
      <c r="K141">
        <v>365443</v>
      </c>
      <c r="L141">
        <v>6112</v>
      </c>
      <c r="M141">
        <v>2</v>
      </c>
      <c r="N141">
        <v>5</v>
      </c>
      <c r="O141">
        <v>3</v>
      </c>
      <c r="P141">
        <v>532</v>
      </c>
      <c r="Q141">
        <v>20199</v>
      </c>
      <c r="R141">
        <v>518</v>
      </c>
      <c r="S141">
        <v>198.48515399999999</v>
      </c>
      <c r="T141">
        <v>198.48767699999999</v>
      </c>
      <c r="U141">
        <v>0.78529599999999999</v>
      </c>
      <c r="V141"/>
      <c r="W141"/>
      <c r="X141"/>
      <c r="Y141"/>
      <c r="Z141"/>
      <c r="AA141"/>
      <c r="AB141"/>
      <c r="AC141"/>
      <c r="AD141"/>
      <c r="AE141"/>
      <c r="AF141"/>
      <c r="AG141"/>
      <c r="AH141"/>
      <c r="AI141"/>
      <c r="AJ141"/>
    </row>
    <row r="142" spans="1:42" x14ac:dyDescent="0.2">
      <c r="A142" s="33">
        <v>3</v>
      </c>
      <c r="B142" s="33" t="s">
        <v>93</v>
      </c>
      <c r="C142" t="s">
        <v>19</v>
      </c>
      <c r="D142">
        <v>25</v>
      </c>
      <c r="E142">
        <v>200</v>
      </c>
      <c r="F142">
        <v>10</v>
      </c>
      <c r="G142">
        <v>4288</v>
      </c>
      <c r="H142">
        <v>4288</v>
      </c>
      <c r="I142">
        <v>0</v>
      </c>
      <c r="J142">
        <v>31.347992999999999</v>
      </c>
      <c r="K142">
        <v>35831</v>
      </c>
      <c r="L142">
        <v>1448</v>
      </c>
      <c r="M142">
        <v>2</v>
      </c>
      <c r="N142">
        <v>4</v>
      </c>
      <c r="O142">
        <v>3</v>
      </c>
      <c r="P142">
        <v>325</v>
      </c>
      <c r="Q142">
        <v>6463</v>
      </c>
      <c r="R142">
        <v>308</v>
      </c>
      <c r="S142">
        <v>26.026076</v>
      </c>
      <c r="T142">
        <v>26.02685</v>
      </c>
      <c r="U142">
        <v>6.7999289999999997</v>
      </c>
      <c r="V142"/>
      <c r="W142"/>
      <c r="X142"/>
      <c r="Y142"/>
      <c r="Z142"/>
      <c r="AA142"/>
      <c r="AB142"/>
      <c r="AC142"/>
      <c r="AD142"/>
      <c r="AE142"/>
      <c r="AF142"/>
      <c r="AG142"/>
      <c r="AH142"/>
      <c r="AI142"/>
      <c r="AJ142"/>
    </row>
    <row r="143" spans="1:42" x14ac:dyDescent="0.2">
      <c r="A143" s="33">
        <v>3</v>
      </c>
      <c r="B143" s="33" t="s">
        <v>93</v>
      </c>
      <c r="C143" t="s">
        <v>20</v>
      </c>
      <c r="D143">
        <v>25</v>
      </c>
      <c r="E143">
        <v>200</v>
      </c>
      <c r="F143">
        <v>10</v>
      </c>
      <c r="G143">
        <v>3930</v>
      </c>
      <c r="H143">
        <v>3930</v>
      </c>
      <c r="I143">
        <v>0</v>
      </c>
      <c r="J143">
        <v>2442.5284579999998</v>
      </c>
      <c r="K143">
        <v>799707</v>
      </c>
      <c r="L143">
        <v>13418</v>
      </c>
      <c r="M143">
        <v>2</v>
      </c>
      <c r="N143">
        <v>4</v>
      </c>
      <c r="O143">
        <v>3</v>
      </c>
      <c r="P143">
        <v>215</v>
      </c>
      <c r="Q143">
        <v>61910</v>
      </c>
      <c r="R143">
        <v>196</v>
      </c>
      <c r="S143">
        <v>13.154578000000001</v>
      </c>
      <c r="T143">
        <v>13.155362999999999</v>
      </c>
      <c r="U143">
        <v>1.3916489999999999</v>
      </c>
      <c r="V143" s="28">
        <f t="shared" ref="V143:AA143" si="38">IFERROR(AVERAGE(G132:G143),"")</f>
        <v>4493.909090909091</v>
      </c>
      <c r="W143" s="28">
        <f t="shared" si="38"/>
        <v>4493.909090909091</v>
      </c>
      <c r="X143" s="28">
        <f t="shared" si="38"/>
        <v>0</v>
      </c>
      <c r="Y143" s="28">
        <f t="shared" si="38"/>
        <v>582.97339016666672</v>
      </c>
      <c r="Z143" s="28">
        <f t="shared" si="38"/>
        <v>131956.08333333334</v>
      </c>
      <c r="AA143" s="28">
        <f t="shared" si="38"/>
        <v>2499.3333333333335</v>
      </c>
      <c r="AB143" s="28">
        <f t="shared" ref="AB143:AG143" si="39">IFERROR(AVERAGE(P132:P143),"")</f>
        <v>413</v>
      </c>
      <c r="AC143" s="28">
        <f t="shared" si="39"/>
        <v>10897.75</v>
      </c>
      <c r="AD143" s="28">
        <f t="shared" si="39"/>
        <v>402.66666666666669</v>
      </c>
      <c r="AE143" s="28">
        <f t="shared" si="39"/>
        <v>33.851538363636365</v>
      </c>
      <c r="AF143" s="28">
        <f t="shared" si="39"/>
        <v>33.852557272727275</v>
      </c>
      <c r="AG143" s="28">
        <f t="shared" si="39"/>
        <v>311.22578249999998</v>
      </c>
      <c r="AH143" s="28">
        <f>IFERROR(AVERAGE(N132:N143),"")</f>
        <v>4.8181818181818183</v>
      </c>
      <c r="AI143" s="28">
        <f>IFERROR(AVERAGE(O132:O143),"")</f>
        <v>3</v>
      </c>
      <c r="AJ143" s="28">
        <f>AVERAGE(M132:M143)</f>
        <v>1.8333333333333333</v>
      </c>
      <c r="AK143">
        <f>COUNTA(D132:D143)</f>
        <v>12</v>
      </c>
      <c r="AL143">
        <f>COUNTIF(M132:M143,"=2")</f>
        <v>11</v>
      </c>
      <c r="AM143">
        <f>COUNTIF(M132:M143,"=1")</f>
        <v>0</v>
      </c>
      <c r="AN143">
        <f>COUNTIF(M132:M143,"=0")</f>
        <v>1</v>
      </c>
      <c r="AO143">
        <f>COUNTIF(M132:M143,"=3")</f>
        <v>0</v>
      </c>
      <c r="AP143">
        <f>COUNTIF(M132:M143,"=")</f>
        <v>0</v>
      </c>
    </row>
    <row r="144" spans="1:42" x14ac:dyDescent="0.2">
      <c r="A144" s="33">
        <v>3</v>
      </c>
      <c r="B144" s="33" t="s">
        <v>94</v>
      </c>
      <c r="C144" t="s">
        <v>21</v>
      </c>
      <c r="D144">
        <v>25</v>
      </c>
      <c r="E144">
        <v>200</v>
      </c>
      <c r="F144">
        <v>10</v>
      </c>
      <c r="G144">
        <v>4625</v>
      </c>
      <c r="H144">
        <v>4625</v>
      </c>
      <c r="I144">
        <v>0</v>
      </c>
      <c r="J144">
        <v>4.4496630000000001</v>
      </c>
      <c r="K144">
        <v>0</v>
      </c>
      <c r="L144">
        <v>2</v>
      </c>
      <c r="M144">
        <v>2</v>
      </c>
      <c r="N144">
        <v>4</v>
      </c>
      <c r="O144">
        <v>3</v>
      </c>
      <c r="P144">
        <v>346</v>
      </c>
      <c r="Q144">
        <v>7</v>
      </c>
      <c r="R144">
        <v>335</v>
      </c>
      <c r="S144">
        <v>4.243817</v>
      </c>
      <c r="T144">
        <v>4.2445320000000004</v>
      </c>
      <c r="U144">
        <v>3.8204859999999998</v>
      </c>
      <c r="V144"/>
      <c r="W144"/>
      <c r="X144"/>
      <c r="Y144"/>
      <c r="Z144"/>
      <c r="AA144"/>
      <c r="AB144"/>
      <c r="AC144"/>
      <c r="AD144"/>
      <c r="AE144"/>
      <c r="AF144"/>
      <c r="AG144"/>
      <c r="AH144"/>
      <c r="AI144"/>
      <c r="AJ144"/>
    </row>
    <row r="145" spans="1:42" x14ac:dyDescent="0.2">
      <c r="A145" s="33">
        <v>3</v>
      </c>
      <c r="B145" s="33" t="s">
        <v>94</v>
      </c>
      <c r="C145" t="s">
        <v>22</v>
      </c>
      <c r="D145">
        <v>25</v>
      </c>
      <c r="E145">
        <v>200</v>
      </c>
      <c r="F145">
        <v>10</v>
      </c>
      <c r="G145">
        <v>3518</v>
      </c>
      <c r="H145">
        <v>3518</v>
      </c>
      <c r="I145">
        <v>0</v>
      </c>
      <c r="J145">
        <v>0.67872900000000003</v>
      </c>
      <c r="K145">
        <v>0</v>
      </c>
      <c r="L145">
        <v>10</v>
      </c>
      <c r="M145">
        <v>2</v>
      </c>
      <c r="N145">
        <v>3</v>
      </c>
      <c r="O145">
        <v>3</v>
      </c>
      <c r="P145">
        <v>106</v>
      </c>
      <c r="Q145">
        <v>20</v>
      </c>
      <c r="R145">
        <v>99</v>
      </c>
      <c r="S145">
        <v>0.63441199999999998</v>
      </c>
      <c r="T145">
        <v>0.63444400000000001</v>
      </c>
      <c r="U145">
        <v>0.20388800000000001</v>
      </c>
      <c r="V145"/>
      <c r="W145"/>
      <c r="X145"/>
      <c r="Y145"/>
      <c r="Z145"/>
      <c r="AA145"/>
      <c r="AB145"/>
      <c r="AC145"/>
      <c r="AD145"/>
      <c r="AE145"/>
      <c r="AF145"/>
      <c r="AG145"/>
      <c r="AH145"/>
      <c r="AI145"/>
      <c r="AJ145"/>
    </row>
    <row r="146" spans="1:42" x14ac:dyDescent="0.2">
      <c r="A146" s="33">
        <v>3</v>
      </c>
      <c r="B146" s="33" t="s">
        <v>94</v>
      </c>
      <c r="C146" t="s">
        <v>23</v>
      </c>
      <c r="D146">
        <v>25</v>
      </c>
      <c r="E146">
        <v>200</v>
      </c>
      <c r="F146">
        <v>10</v>
      </c>
      <c r="G146">
        <v>3328</v>
      </c>
      <c r="H146">
        <v>3328</v>
      </c>
      <c r="I146">
        <v>0</v>
      </c>
      <c r="J146">
        <v>6.6665450000000002</v>
      </c>
      <c r="K146">
        <v>28357</v>
      </c>
      <c r="L146">
        <v>328</v>
      </c>
      <c r="M146">
        <v>2</v>
      </c>
      <c r="N146">
        <v>3</v>
      </c>
      <c r="O146">
        <v>3</v>
      </c>
      <c r="P146">
        <v>354</v>
      </c>
      <c r="Q146">
        <v>2806</v>
      </c>
      <c r="R146">
        <v>336</v>
      </c>
      <c r="S146">
        <v>4.5035499999999997</v>
      </c>
      <c r="T146">
        <v>4.5036110000000003</v>
      </c>
      <c r="U146">
        <v>0.31626500000000002</v>
      </c>
      <c r="V146"/>
      <c r="W146"/>
      <c r="X146"/>
      <c r="Y146"/>
      <c r="Z146"/>
      <c r="AA146"/>
      <c r="AB146"/>
      <c r="AC146"/>
      <c r="AD146"/>
      <c r="AE146"/>
      <c r="AF146"/>
      <c r="AG146"/>
      <c r="AH146"/>
      <c r="AI146"/>
      <c r="AJ146"/>
    </row>
    <row r="147" spans="1:42" x14ac:dyDescent="0.2">
      <c r="A147" s="33">
        <v>3</v>
      </c>
      <c r="B147" s="33" t="s">
        <v>94</v>
      </c>
      <c r="C147" t="s">
        <v>24</v>
      </c>
      <c r="D147">
        <v>25</v>
      </c>
      <c r="E147">
        <v>200</v>
      </c>
      <c r="F147">
        <v>10</v>
      </c>
      <c r="G147">
        <v>3066</v>
      </c>
      <c r="H147">
        <v>3066</v>
      </c>
      <c r="I147">
        <v>0</v>
      </c>
      <c r="J147">
        <v>0.86932900000000002</v>
      </c>
      <c r="K147">
        <v>717</v>
      </c>
      <c r="L147">
        <v>122</v>
      </c>
      <c r="M147">
        <v>2</v>
      </c>
      <c r="N147">
        <v>3</v>
      </c>
      <c r="O147">
        <v>3</v>
      </c>
      <c r="P147">
        <v>42</v>
      </c>
      <c r="Q147">
        <v>251</v>
      </c>
      <c r="R147">
        <v>32</v>
      </c>
      <c r="S147">
        <v>0.75675300000000001</v>
      </c>
      <c r="T147">
        <v>0.756799</v>
      </c>
      <c r="U147">
        <v>0.29472199999999998</v>
      </c>
      <c r="V147"/>
      <c r="W147"/>
      <c r="X147"/>
      <c r="Y147"/>
      <c r="Z147"/>
      <c r="AA147"/>
      <c r="AB147"/>
      <c r="AC147"/>
      <c r="AD147"/>
      <c r="AE147"/>
      <c r="AF147"/>
      <c r="AG147"/>
      <c r="AH147"/>
      <c r="AI147"/>
      <c r="AJ147"/>
    </row>
    <row r="148" spans="1:42" x14ac:dyDescent="0.2">
      <c r="A148" s="33">
        <v>3</v>
      </c>
      <c r="B148" s="33" t="s">
        <v>94</v>
      </c>
      <c r="C148" t="s">
        <v>25</v>
      </c>
      <c r="D148">
        <v>25</v>
      </c>
      <c r="E148">
        <v>200</v>
      </c>
      <c r="F148">
        <v>10</v>
      </c>
      <c r="G148">
        <v>4113</v>
      </c>
      <c r="H148">
        <v>4113</v>
      </c>
      <c r="I148">
        <v>0</v>
      </c>
      <c r="J148">
        <v>12.331167000000001</v>
      </c>
      <c r="K148">
        <v>17644</v>
      </c>
      <c r="L148">
        <v>449</v>
      </c>
      <c r="M148">
        <v>2</v>
      </c>
      <c r="N148">
        <v>4</v>
      </c>
      <c r="O148">
        <v>3</v>
      </c>
      <c r="P148">
        <v>214</v>
      </c>
      <c r="Q148">
        <v>2448</v>
      </c>
      <c r="R148">
        <v>205</v>
      </c>
      <c r="S148">
        <v>11.962020000000001</v>
      </c>
      <c r="T148">
        <v>11.962861999999999</v>
      </c>
      <c r="U148">
        <v>7.3006010000000003</v>
      </c>
      <c r="V148"/>
      <c r="W148"/>
      <c r="X148"/>
      <c r="Y148"/>
      <c r="Z148"/>
      <c r="AA148"/>
      <c r="AB148"/>
      <c r="AC148"/>
      <c r="AD148"/>
      <c r="AE148"/>
      <c r="AF148"/>
      <c r="AG148"/>
      <c r="AH148"/>
      <c r="AI148"/>
      <c r="AJ148"/>
    </row>
    <row r="149" spans="1:42" x14ac:dyDescent="0.2">
      <c r="A149" s="33">
        <v>3</v>
      </c>
      <c r="B149" s="33" t="s">
        <v>94</v>
      </c>
      <c r="C149" t="s">
        <v>26</v>
      </c>
      <c r="D149">
        <v>25</v>
      </c>
      <c r="E149">
        <v>200</v>
      </c>
      <c r="F149">
        <v>10</v>
      </c>
      <c r="G149">
        <v>3455</v>
      </c>
      <c r="H149">
        <v>3455</v>
      </c>
      <c r="I149">
        <v>0</v>
      </c>
      <c r="J149">
        <v>4.3693860000000004</v>
      </c>
      <c r="K149">
        <v>4711</v>
      </c>
      <c r="L149">
        <v>276</v>
      </c>
      <c r="M149">
        <v>2</v>
      </c>
      <c r="N149">
        <v>3</v>
      </c>
      <c r="O149">
        <v>3</v>
      </c>
      <c r="P149">
        <v>286</v>
      </c>
      <c r="Q149">
        <v>691</v>
      </c>
      <c r="R149">
        <v>272</v>
      </c>
      <c r="S149">
        <v>4.0705039999999997</v>
      </c>
      <c r="T149">
        <v>4.0706100000000003</v>
      </c>
      <c r="U149">
        <v>3.0934620000000002</v>
      </c>
      <c r="V149"/>
      <c r="W149"/>
      <c r="X149"/>
      <c r="Y149"/>
      <c r="Z149"/>
      <c r="AA149"/>
      <c r="AB149"/>
      <c r="AC149"/>
      <c r="AD149"/>
      <c r="AE149"/>
      <c r="AF149"/>
      <c r="AG149"/>
      <c r="AH149"/>
      <c r="AI149"/>
      <c r="AJ149"/>
    </row>
    <row r="150" spans="1:42" x14ac:dyDescent="0.2">
      <c r="A150" s="33">
        <v>3</v>
      </c>
      <c r="B150" s="33" t="s">
        <v>94</v>
      </c>
      <c r="C150" t="s">
        <v>27</v>
      </c>
      <c r="D150">
        <v>25</v>
      </c>
      <c r="E150">
        <v>200</v>
      </c>
      <c r="F150">
        <v>10</v>
      </c>
      <c r="G150">
        <v>2983</v>
      </c>
      <c r="H150">
        <v>2983</v>
      </c>
      <c r="I150">
        <v>0</v>
      </c>
      <c r="J150">
        <v>1.359515</v>
      </c>
      <c r="K150">
        <v>0</v>
      </c>
      <c r="L150">
        <v>11</v>
      </c>
      <c r="M150">
        <v>2</v>
      </c>
      <c r="N150">
        <v>3</v>
      </c>
      <c r="O150">
        <v>3</v>
      </c>
      <c r="P150">
        <v>215</v>
      </c>
      <c r="Q150">
        <v>28</v>
      </c>
      <c r="R150">
        <v>206</v>
      </c>
      <c r="S150">
        <v>1.342603</v>
      </c>
      <c r="T150">
        <v>1.3426400000000001</v>
      </c>
      <c r="U150">
        <v>0.29626000000000002</v>
      </c>
      <c r="V150"/>
      <c r="W150"/>
      <c r="X150"/>
      <c r="Y150"/>
      <c r="Z150"/>
      <c r="AA150"/>
      <c r="AB150"/>
      <c r="AC150"/>
      <c r="AD150"/>
      <c r="AE150"/>
      <c r="AF150"/>
      <c r="AG150"/>
      <c r="AH150"/>
      <c r="AI150"/>
      <c r="AJ150"/>
    </row>
    <row r="151" spans="1:42" x14ac:dyDescent="0.2">
      <c r="A151" s="33">
        <v>3</v>
      </c>
      <c r="B151" s="33" t="s">
        <v>94</v>
      </c>
      <c r="C151" t="s">
        <v>28</v>
      </c>
      <c r="D151">
        <v>25</v>
      </c>
      <c r="E151">
        <v>200</v>
      </c>
      <c r="F151">
        <v>10</v>
      </c>
      <c r="G151">
        <v>2945</v>
      </c>
      <c r="H151">
        <v>2945</v>
      </c>
      <c r="I151">
        <v>0</v>
      </c>
      <c r="J151">
        <v>2.7391580000000002</v>
      </c>
      <c r="K151">
        <v>0</v>
      </c>
      <c r="L151">
        <v>9</v>
      </c>
      <c r="M151">
        <v>2</v>
      </c>
      <c r="N151">
        <v>3</v>
      </c>
      <c r="O151">
        <v>3</v>
      </c>
      <c r="P151">
        <v>145</v>
      </c>
      <c r="Q151">
        <v>11</v>
      </c>
      <c r="R151">
        <v>139</v>
      </c>
      <c r="S151">
        <v>2.7343799999999998</v>
      </c>
      <c r="T151">
        <v>2.7344219999999999</v>
      </c>
      <c r="U151">
        <v>1.9790779999999999</v>
      </c>
      <c r="V151" s="28">
        <f t="shared" ref="V151:AA151" si="40">IFERROR(AVERAGE(G144:G151),"")</f>
        <v>3504.125</v>
      </c>
      <c r="W151" s="28">
        <f t="shared" si="40"/>
        <v>3504.125</v>
      </c>
      <c r="X151" s="28">
        <f t="shared" si="40"/>
        <v>0</v>
      </c>
      <c r="Y151" s="28">
        <f t="shared" si="40"/>
        <v>4.1829365000000012</v>
      </c>
      <c r="Z151" s="28">
        <f t="shared" si="40"/>
        <v>6428.625</v>
      </c>
      <c r="AA151" s="28">
        <f t="shared" si="40"/>
        <v>150.875</v>
      </c>
      <c r="AB151" s="28">
        <f t="shared" ref="AB151:AG151" si="41">IFERROR(AVERAGE(P144:P151),"")</f>
        <v>213.5</v>
      </c>
      <c r="AC151" s="28">
        <f t="shared" si="41"/>
        <v>782.75</v>
      </c>
      <c r="AD151" s="28">
        <f t="shared" si="41"/>
        <v>203</v>
      </c>
      <c r="AE151" s="28">
        <f t="shared" si="41"/>
        <v>3.7810048749999998</v>
      </c>
      <c r="AF151" s="28">
        <f t="shared" si="41"/>
        <v>3.7812400000000004</v>
      </c>
      <c r="AG151" s="28">
        <f t="shared" si="41"/>
        <v>2.16309525</v>
      </c>
      <c r="AH151" s="28">
        <f>IFERROR(AVERAGE(N144:N151),"")</f>
        <v>3.25</v>
      </c>
      <c r="AI151" s="28">
        <f>IFERROR(AVERAGE(O144:O151),"")</f>
        <v>3</v>
      </c>
      <c r="AJ151" s="28">
        <f>AVERAGE(M144:M151)</f>
        <v>2</v>
      </c>
      <c r="AK151">
        <f>COUNTA(D144:D151)</f>
        <v>8</v>
      </c>
      <c r="AL151">
        <f>COUNTIF(M144:M151,"=2")</f>
        <v>8</v>
      </c>
      <c r="AM151">
        <f>COUNTIF(M144:M151,"=1")</f>
        <v>0</v>
      </c>
      <c r="AN151">
        <f>COUNTIF(M144:M151,"=0")</f>
        <v>0</v>
      </c>
      <c r="AO151">
        <f>COUNTIF(M144:M151,"=3")</f>
        <v>0</v>
      </c>
      <c r="AP151">
        <f>COUNTIF(M144:M151,"=")</f>
        <v>0</v>
      </c>
    </row>
    <row r="152" spans="1:42" x14ac:dyDescent="0.2">
      <c r="A152" s="33">
        <v>3</v>
      </c>
      <c r="B152" s="33" t="s">
        <v>95</v>
      </c>
      <c r="C152" t="s">
        <v>29</v>
      </c>
      <c r="D152">
        <v>25</v>
      </c>
      <c r="E152">
        <v>700</v>
      </c>
      <c r="F152">
        <v>10</v>
      </c>
      <c r="G152">
        <v>2147</v>
      </c>
      <c r="H152">
        <v>2147</v>
      </c>
      <c r="I152">
        <v>0</v>
      </c>
      <c r="J152">
        <v>5.4586999999999997E-2</v>
      </c>
      <c r="K152">
        <v>0</v>
      </c>
      <c r="L152">
        <v>0</v>
      </c>
      <c r="M152">
        <v>2</v>
      </c>
      <c r="N152">
        <v>2</v>
      </c>
      <c r="O152">
        <v>2</v>
      </c>
      <c r="P152">
        <v>3</v>
      </c>
      <c r="Q152">
        <v>0</v>
      </c>
      <c r="R152">
        <v>0</v>
      </c>
      <c r="S152">
        <v>5.3107000000000001E-2</v>
      </c>
      <c r="T152">
        <v>5.3122000000000003E-2</v>
      </c>
      <c r="U152">
        <v>4.5553000000000003E-2</v>
      </c>
      <c r="V152"/>
      <c r="W152"/>
      <c r="X152"/>
      <c r="Y152"/>
      <c r="Z152"/>
      <c r="AA152"/>
      <c r="AB152"/>
      <c r="AC152"/>
      <c r="AD152"/>
      <c r="AE152"/>
      <c r="AF152"/>
      <c r="AG152"/>
      <c r="AH152"/>
      <c r="AI152"/>
      <c r="AJ152"/>
    </row>
    <row r="153" spans="1:42" x14ac:dyDescent="0.2">
      <c r="A153" s="33">
        <v>3</v>
      </c>
      <c r="B153" s="33" t="s">
        <v>95</v>
      </c>
      <c r="C153" t="s">
        <v>30</v>
      </c>
      <c r="D153">
        <v>25</v>
      </c>
      <c r="E153">
        <v>700</v>
      </c>
      <c r="F153">
        <v>10</v>
      </c>
      <c r="G153">
        <v>2147</v>
      </c>
      <c r="H153">
        <v>2147</v>
      </c>
      <c r="I153">
        <v>0</v>
      </c>
      <c r="J153">
        <v>0.24651899999999999</v>
      </c>
      <c r="K153">
        <v>950</v>
      </c>
      <c r="L153">
        <v>38</v>
      </c>
      <c r="M153">
        <v>2</v>
      </c>
      <c r="N153">
        <v>2</v>
      </c>
      <c r="O153">
        <v>2</v>
      </c>
      <c r="P153">
        <v>12</v>
      </c>
      <c r="Q153">
        <v>73</v>
      </c>
      <c r="R153">
        <v>8</v>
      </c>
      <c r="S153">
        <v>0.106706</v>
      </c>
      <c r="T153">
        <v>0.10673299999999999</v>
      </c>
      <c r="U153">
        <v>6.1187999999999999E-2</v>
      </c>
      <c r="V153"/>
      <c r="W153"/>
      <c r="X153"/>
      <c r="Y153"/>
      <c r="Z153"/>
      <c r="AA153"/>
      <c r="AB153"/>
      <c r="AC153"/>
      <c r="AD153"/>
      <c r="AE153"/>
      <c r="AF153"/>
      <c r="AG153"/>
      <c r="AH153"/>
      <c r="AI153"/>
      <c r="AJ153"/>
    </row>
    <row r="154" spans="1:42" x14ac:dyDescent="0.2">
      <c r="A154" s="33">
        <v>3</v>
      </c>
      <c r="B154" s="33" t="s">
        <v>95</v>
      </c>
      <c r="C154" t="s">
        <v>31</v>
      </c>
      <c r="D154">
        <v>25</v>
      </c>
      <c r="E154">
        <v>700</v>
      </c>
      <c r="F154">
        <v>10</v>
      </c>
      <c r="G154">
        <v>2147</v>
      </c>
      <c r="H154">
        <v>2147</v>
      </c>
      <c r="I154">
        <v>0</v>
      </c>
      <c r="J154">
        <v>0.52303299999999997</v>
      </c>
      <c r="K154">
        <v>1962</v>
      </c>
      <c r="L154">
        <v>72</v>
      </c>
      <c r="M154">
        <v>2</v>
      </c>
      <c r="N154">
        <v>2</v>
      </c>
      <c r="O154">
        <v>2</v>
      </c>
      <c r="P154">
        <v>27</v>
      </c>
      <c r="Q154">
        <v>159</v>
      </c>
      <c r="R154">
        <v>18</v>
      </c>
      <c r="S154">
        <v>0.28867500000000001</v>
      </c>
      <c r="T154">
        <v>0.28871799999999997</v>
      </c>
      <c r="U154">
        <v>0.105531</v>
      </c>
      <c r="V154"/>
      <c r="W154"/>
      <c r="X154"/>
      <c r="Y154"/>
      <c r="Z154"/>
      <c r="AA154"/>
      <c r="AB154"/>
      <c r="AC154"/>
      <c r="AD154"/>
      <c r="AE154"/>
      <c r="AF154"/>
      <c r="AG154"/>
      <c r="AH154"/>
      <c r="AI154"/>
      <c r="AJ154"/>
    </row>
    <row r="155" spans="1:42" x14ac:dyDescent="0.2">
      <c r="A155" s="33">
        <v>3</v>
      </c>
      <c r="B155" s="33" t="s">
        <v>95</v>
      </c>
      <c r="C155" t="s">
        <v>32</v>
      </c>
      <c r="D155">
        <v>25</v>
      </c>
      <c r="E155">
        <v>700</v>
      </c>
      <c r="F155">
        <v>10</v>
      </c>
      <c r="G155">
        <v>2131</v>
      </c>
      <c r="H155">
        <v>2131</v>
      </c>
      <c r="I155">
        <v>0</v>
      </c>
      <c r="J155">
        <v>5.1055190000000001</v>
      </c>
      <c r="K155">
        <v>23596</v>
      </c>
      <c r="L155">
        <v>245</v>
      </c>
      <c r="M155">
        <v>2</v>
      </c>
      <c r="N155">
        <v>1</v>
      </c>
      <c r="O155">
        <v>1</v>
      </c>
      <c r="P155">
        <v>26</v>
      </c>
      <c r="Q155">
        <v>1328</v>
      </c>
      <c r="R155">
        <v>17</v>
      </c>
      <c r="S155">
        <v>5.0819190000000001</v>
      </c>
      <c r="T155">
        <v>5.0819700000000001</v>
      </c>
      <c r="U155">
        <v>5.6279000000000003E-2</v>
      </c>
      <c r="V155"/>
      <c r="W155"/>
      <c r="X155"/>
      <c r="Y155"/>
      <c r="Z155"/>
      <c r="AA155"/>
      <c r="AB155"/>
      <c r="AC155"/>
      <c r="AD155"/>
      <c r="AE155"/>
      <c r="AF155"/>
      <c r="AG155"/>
      <c r="AH155"/>
      <c r="AI155"/>
      <c r="AJ155"/>
    </row>
    <row r="156" spans="1:42" x14ac:dyDescent="0.2">
      <c r="A156" s="33">
        <v>3</v>
      </c>
      <c r="B156" s="33" t="s">
        <v>95</v>
      </c>
      <c r="C156" t="s">
        <v>33</v>
      </c>
      <c r="D156">
        <v>25</v>
      </c>
      <c r="E156">
        <v>700</v>
      </c>
      <c r="F156">
        <v>10</v>
      </c>
      <c r="G156">
        <v>2147</v>
      </c>
      <c r="H156">
        <v>2147</v>
      </c>
      <c r="I156">
        <v>0</v>
      </c>
      <c r="J156">
        <v>0.106694</v>
      </c>
      <c r="K156">
        <v>0</v>
      </c>
      <c r="L156">
        <v>3</v>
      </c>
      <c r="M156">
        <v>2</v>
      </c>
      <c r="N156">
        <v>2</v>
      </c>
      <c r="O156">
        <v>2</v>
      </c>
      <c r="P156">
        <v>30</v>
      </c>
      <c r="Q156">
        <v>3</v>
      </c>
      <c r="R156">
        <v>27</v>
      </c>
      <c r="S156">
        <v>8.2781999999999994E-2</v>
      </c>
      <c r="T156">
        <v>8.2821000000000006E-2</v>
      </c>
      <c r="U156">
        <v>5.6016999999999997E-2</v>
      </c>
      <c r="V156"/>
      <c r="W156"/>
      <c r="X156"/>
      <c r="Y156"/>
      <c r="Z156"/>
      <c r="AA156"/>
      <c r="AB156"/>
      <c r="AC156"/>
      <c r="AD156"/>
      <c r="AE156"/>
      <c r="AF156"/>
      <c r="AG156"/>
      <c r="AH156"/>
      <c r="AI156"/>
      <c r="AJ156"/>
    </row>
    <row r="157" spans="1:42" x14ac:dyDescent="0.2">
      <c r="A157" s="33">
        <v>3</v>
      </c>
      <c r="B157" s="33" t="s">
        <v>95</v>
      </c>
      <c r="C157" t="s">
        <v>34</v>
      </c>
      <c r="D157">
        <v>25</v>
      </c>
      <c r="E157">
        <v>700</v>
      </c>
      <c r="F157">
        <v>10</v>
      </c>
      <c r="G157">
        <v>2147</v>
      </c>
      <c r="H157">
        <v>2147</v>
      </c>
      <c r="I157">
        <v>0</v>
      </c>
      <c r="J157">
        <v>0.115303</v>
      </c>
      <c r="K157">
        <v>0</v>
      </c>
      <c r="L157">
        <v>14</v>
      </c>
      <c r="M157">
        <v>2</v>
      </c>
      <c r="N157">
        <v>2</v>
      </c>
      <c r="O157">
        <v>2</v>
      </c>
      <c r="P157">
        <v>116</v>
      </c>
      <c r="Q157">
        <v>21</v>
      </c>
      <c r="R157">
        <v>111</v>
      </c>
      <c r="S157">
        <v>9.6029000000000003E-2</v>
      </c>
      <c r="T157">
        <v>9.6051999999999998E-2</v>
      </c>
      <c r="U157">
        <v>5.7556999999999997E-2</v>
      </c>
      <c r="V157"/>
      <c r="W157"/>
      <c r="X157"/>
      <c r="Y157"/>
      <c r="Z157"/>
      <c r="AA157"/>
      <c r="AB157"/>
      <c r="AC157"/>
      <c r="AD157"/>
      <c r="AE157"/>
      <c r="AF157"/>
      <c r="AG157"/>
      <c r="AH157"/>
      <c r="AI157"/>
      <c r="AJ157"/>
    </row>
    <row r="158" spans="1:42" x14ac:dyDescent="0.2">
      <c r="A158" s="33">
        <v>3</v>
      </c>
      <c r="B158" s="33" t="s">
        <v>95</v>
      </c>
      <c r="C158" t="s">
        <v>35</v>
      </c>
      <c r="D158">
        <v>25</v>
      </c>
      <c r="E158">
        <v>700</v>
      </c>
      <c r="F158">
        <v>10</v>
      </c>
      <c r="G158">
        <v>2145</v>
      </c>
      <c r="H158">
        <v>2145</v>
      </c>
      <c r="I158">
        <v>0</v>
      </c>
      <c r="J158">
        <v>0.18795899999999999</v>
      </c>
      <c r="K158">
        <v>0</v>
      </c>
      <c r="L158">
        <v>13</v>
      </c>
      <c r="M158">
        <v>2</v>
      </c>
      <c r="N158">
        <v>2</v>
      </c>
      <c r="O158">
        <v>2</v>
      </c>
      <c r="P158">
        <v>27</v>
      </c>
      <c r="Q158">
        <v>15</v>
      </c>
      <c r="R158">
        <v>16</v>
      </c>
      <c r="S158">
        <v>0.173762</v>
      </c>
      <c r="T158">
        <v>0.17380000000000001</v>
      </c>
      <c r="U158">
        <v>8.3595000000000003E-2</v>
      </c>
      <c r="V158"/>
      <c r="W158"/>
      <c r="X158"/>
      <c r="Y158"/>
      <c r="Z158"/>
      <c r="AA158"/>
      <c r="AB158"/>
      <c r="AC158"/>
      <c r="AD158"/>
      <c r="AE158"/>
      <c r="AF158"/>
      <c r="AG158"/>
      <c r="AH158"/>
      <c r="AI158"/>
      <c r="AJ158"/>
    </row>
    <row r="159" spans="1:42" x14ac:dyDescent="0.2">
      <c r="A159" s="33">
        <v>3</v>
      </c>
      <c r="B159" s="33" t="s">
        <v>95</v>
      </c>
      <c r="C159" t="s">
        <v>36</v>
      </c>
      <c r="D159">
        <v>25</v>
      </c>
      <c r="E159">
        <v>700</v>
      </c>
      <c r="F159">
        <v>10</v>
      </c>
      <c r="G159">
        <v>2145</v>
      </c>
      <c r="H159">
        <v>2145</v>
      </c>
      <c r="I159">
        <v>0</v>
      </c>
      <c r="J159">
        <v>0.18787200000000001</v>
      </c>
      <c r="K159">
        <v>0</v>
      </c>
      <c r="L159">
        <v>14</v>
      </c>
      <c r="M159">
        <v>2</v>
      </c>
      <c r="N159">
        <v>2</v>
      </c>
      <c r="O159">
        <v>2</v>
      </c>
      <c r="P159">
        <v>16</v>
      </c>
      <c r="Q159">
        <v>19</v>
      </c>
      <c r="R159">
        <v>8</v>
      </c>
      <c r="S159">
        <v>0.18120700000000001</v>
      </c>
      <c r="T159">
        <v>0.18123400000000001</v>
      </c>
      <c r="U159">
        <v>0.108816</v>
      </c>
      <c r="V159" s="28">
        <f t="shared" ref="V159:AA159" si="42">IFERROR(AVERAGE(G152:G159),"")</f>
        <v>2144.5</v>
      </c>
      <c r="W159" s="28">
        <f t="shared" si="42"/>
        <v>2144.5</v>
      </c>
      <c r="X159" s="28">
        <f t="shared" si="42"/>
        <v>0</v>
      </c>
      <c r="Y159" s="28">
        <f t="shared" si="42"/>
        <v>0.81593574999999996</v>
      </c>
      <c r="Z159" s="28">
        <f t="shared" si="42"/>
        <v>3313.5</v>
      </c>
      <c r="AA159" s="28">
        <f t="shared" si="42"/>
        <v>49.875</v>
      </c>
      <c r="AB159" s="28">
        <f t="shared" ref="AB159:AG159" si="43">IFERROR(AVERAGE(P152:P159),"")</f>
        <v>32.125</v>
      </c>
      <c r="AC159" s="28">
        <f t="shared" si="43"/>
        <v>202.25</v>
      </c>
      <c r="AD159" s="28">
        <f t="shared" si="43"/>
        <v>25.625</v>
      </c>
      <c r="AE159" s="28">
        <f t="shared" si="43"/>
        <v>0.75802337499999994</v>
      </c>
      <c r="AF159" s="28">
        <f t="shared" si="43"/>
        <v>0.75805624999999999</v>
      </c>
      <c r="AG159" s="28">
        <f t="shared" si="43"/>
        <v>7.1817000000000006E-2</v>
      </c>
      <c r="AH159" s="28">
        <f>IFERROR(AVERAGE(N152:N159),"")</f>
        <v>1.875</v>
      </c>
      <c r="AI159" s="28">
        <f>IFERROR(AVERAGE(O152:O159),"")</f>
        <v>1.875</v>
      </c>
      <c r="AJ159" s="28">
        <f>AVERAGE(M152:M159)</f>
        <v>2</v>
      </c>
      <c r="AK159">
        <f>COUNTA(D152:D159)</f>
        <v>8</v>
      </c>
      <c r="AL159">
        <f>COUNTIF(M152:M159,"=2")</f>
        <v>8</v>
      </c>
      <c r="AM159">
        <f>COUNTIF(M152:M159,"=1")</f>
        <v>0</v>
      </c>
      <c r="AN159">
        <f>COUNTIF(M152:M159,"=0")</f>
        <v>0</v>
      </c>
      <c r="AO159">
        <f>COUNTIF(M152:M159,"=3")</f>
        <v>0</v>
      </c>
      <c r="AP159">
        <f>COUNTIF(M152:M159,"=")</f>
        <v>0</v>
      </c>
    </row>
    <row r="160" spans="1:42" x14ac:dyDescent="0.2">
      <c r="A160" s="33">
        <v>3</v>
      </c>
      <c r="B160" s="33" t="s">
        <v>96</v>
      </c>
      <c r="C160" t="s">
        <v>37</v>
      </c>
      <c r="D160">
        <v>25</v>
      </c>
      <c r="E160">
        <v>1000</v>
      </c>
      <c r="F160">
        <v>10</v>
      </c>
      <c r="G160">
        <v>4633</v>
      </c>
      <c r="H160">
        <v>4633</v>
      </c>
      <c r="I160">
        <v>0</v>
      </c>
      <c r="J160">
        <v>0.15292800000000001</v>
      </c>
      <c r="K160">
        <v>0</v>
      </c>
      <c r="L160">
        <v>10</v>
      </c>
      <c r="M160">
        <v>2</v>
      </c>
      <c r="N160">
        <v>4</v>
      </c>
      <c r="O160">
        <v>3</v>
      </c>
      <c r="P160">
        <v>29</v>
      </c>
      <c r="Q160">
        <v>11</v>
      </c>
      <c r="R160">
        <v>26</v>
      </c>
      <c r="S160">
        <v>0.14235400000000001</v>
      </c>
      <c r="T160">
        <v>0.14321300000000001</v>
      </c>
      <c r="U160">
        <v>0.113398</v>
      </c>
      <c r="V160"/>
      <c r="W160"/>
      <c r="X160"/>
      <c r="Y160"/>
      <c r="Z160"/>
      <c r="AA160"/>
      <c r="AB160"/>
      <c r="AC160"/>
      <c r="AD160"/>
      <c r="AE160"/>
      <c r="AF160"/>
      <c r="AG160"/>
      <c r="AH160"/>
      <c r="AI160"/>
      <c r="AJ160"/>
    </row>
    <row r="161" spans="1:42" x14ac:dyDescent="0.2">
      <c r="A161" s="33">
        <v>3</v>
      </c>
      <c r="B161" s="33" t="s">
        <v>96</v>
      </c>
      <c r="C161" t="s">
        <v>38</v>
      </c>
      <c r="D161">
        <v>25</v>
      </c>
      <c r="E161">
        <v>1000</v>
      </c>
      <c r="F161">
        <v>10</v>
      </c>
      <c r="G161">
        <v>4105</v>
      </c>
      <c r="H161">
        <v>4105</v>
      </c>
      <c r="I161">
        <v>0</v>
      </c>
      <c r="J161">
        <v>1.160285</v>
      </c>
      <c r="K161">
        <v>3558</v>
      </c>
      <c r="L161">
        <v>240</v>
      </c>
      <c r="M161">
        <v>2</v>
      </c>
      <c r="N161">
        <v>4</v>
      </c>
      <c r="O161">
        <v>3</v>
      </c>
      <c r="P161">
        <v>31</v>
      </c>
      <c r="Q161">
        <v>556</v>
      </c>
      <c r="R161">
        <v>24</v>
      </c>
      <c r="S161">
        <v>0.55627800000000005</v>
      </c>
      <c r="T161">
        <v>0.55701900000000004</v>
      </c>
      <c r="U161">
        <v>0.232846</v>
      </c>
      <c r="V161"/>
      <c r="W161"/>
      <c r="X161"/>
      <c r="Y161"/>
      <c r="Z161"/>
      <c r="AA161"/>
      <c r="AB161"/>
      <c r="AC161"/>
      <c r="AD161"/>
      <c r="AE161"/>
      <c r="AF161"/>
      <c r="AG161"/>
      <c r="AH161"/>
      <c r="AI161"/>
      <c r="AJ161"/>
    </row>
    <row r="162" spans="1:42" x14ac:dyDescent="0.2">
      <c r="A162" s="33">
        <v>3</v>
      </c>
      <c r="B162" s="33" t="s">
        <v>96</v>
      </c>
      <c r="C162" t="s">
        <v>39</v>
      </c>
      <c r="D162">
        <v>25</v>
      </c>
      <c r="E162">
        <v>1000</v>
      </c>
      <c r="F162">
        <v>10</v>
      </c>
      <c r="G162">
        <v>3914</v>
      </c>
      <c r="H162">
        <v>3914</v>
      </c>
      <c r="I162">
        <v>0</v>
      </c>
      <c r="J162">
        <v>47.166370999999998</v>
      </c>
      <c r="K162">
        <v>111235</v>
      </c>
      <c r="L162">
        <v>1594</v>
      </c>
      <c r="M162">
        <v>2</v>
      </c>
      <c r="N162">
        <v>3</v>
      </c>
      <c r="O162">
        <v>3</v>
      </c>
      <c r="P162">
        <v>38</v>
      </c>
      <c r="Q162">
        <v>8324</v>
      </c>
      <c r="R162">
        <v>16</v>
      </c>
      <c r="S162">
        <v>16.949693</v>
      </c>
      <c r="T162">
        <v>16.949757000000002</v>
      </c>
      <c r="U162">
        <v>0.37212499999999998</v>
      </c>
      <c r="V162"/>
      <c r="W162"/>
      <c r="X162"/>
      <c r="Y162"/>
      <c r="Z162"/>
      <c r="AA162"/>
      <c r="AB162"/>
      <c r="AC162"/>
      <c r="AD162"/>
      <c r="AE162"/>
      <c r="AF162"/>
      <c r="AG162"/>
      <c r="AH162"/>
      <c r="AI162"/>
      <c r="AJ162"/>
    </row>
    <row r="163" spans="1:42" x14ac:dyDescent="0.2">
      <c r="A163" s="33">
        <v>3</v>
      </c>
      <c r="B163" s="33" t="s">
        <v>96</v>
      </c>
      <c r="C163" t="s">
        <v>40</v>
      </c>
      <c r="D163">
        <v>25</v>
      </c>
      <c r="E163">
        <v>1000</v>
      </c>
      <c r="F163">
        <v>10</v>
      </c>
      <c r="G163">
        <v>3550</v>
      </c>
      <c r="H163">
        <v>3550</v>
      </c>
      <c r="I163">
        <v>0</v>
      </c>
      <c r="J163">
        <v>29.854393000000002</v>
      </c>
      <c r="K163">
        <v>81893</v>
      </c>
      <c r="L163">
        <v>773</v>
      </c>
      <c r="M163">
        <v>2</v>
      </c>
      <c r="N163">
        <v>2</v>
      </c>
      <c r="O163">
        <v>2</v>
      </c>
      <c r="P163">
        <v>28</v>
      </c>
      <c r="Q163">
        <v>10953</v>
      </c>
      <c r="R163">
        <v>7</v>
      </c>
      <c r="S163">
        <v>14.011649</v>
      </c>
      <c r="T163">
        <v>14.011711999999999</v>
      </c>
      <c r="U163">
        <v>0.11071300000000001</v>
      </c>
      <c r="V163"/>
      <c r="W163"/>
      <c r="X163"/>
      <c r="Y163"/>
      <c r="Z163"/>
      <c r="AA163"/>
      <c r="AB163"/>
      <c r="AC163"/>
      <c r="AD163"/>
      <c r="AE163"/>
      <c r="AF163"/>
      <c r="AG163"/>
      <c r="AH163"/>
      <c r="AI163"/>
      <c r="AJ163"/>
    </row>
    <row r="164" spans="1:42" x14ac:dyDescent="0.2">
      <c r="A164" s="33">
        <v>3</v>
      </c>
      <c r="B164" s="33" t="s">
        <v>96</v>
      </c>
      <c r="C164" t="s">
        <v>41</v>
      </c>
      <c r="D164">
        <v>25</v>
      </c>
      <c r="E164">
        <v>1000</v>
      </c>
      <c r="F164">
        <v>10</v>
      </c>
      <c r="G164">
        <v>3930</v>
      </c>
      <c r="H164">
        <v>3930</v>
      </c>
      <c r="I164">
        <v>0</v>
      </c>
      <c r="J164">
        <v>0.39467000000000002</v>
      </c>
      <c r="K164">
        <v>0</v>
      </c>
      <c r="L164">
        <v>6</v>
      </c>
      <c r="M164">
        <v>2</v>
      </c>
      <c r="N164">
        <v>3</v>
      </c>
      <c r="O164">
        <v>3</v>
      </c>
      <c r="P164">
        <v>39</v>
      </c>
      <c r="Q164">
        <v>36</v>
      </c>
      <c r="R164">
        <v>28</v>
      </c>
      <c r="S164">
        <v>0.30959799999999998</v>
      </c>
      <c r="T164">
        <v>0.30964199999999997</v>
      </c>
      <c r="U164">
        <v>0.165186</v>
      </c>
      <c r="V164"/>
      <c r="W164"/>
      <c r="X164"/>
      <c r="Y164"/>
      <c r="Z164"/>
      <c r="AA164"/>
      <c r="AB164"/>
      <c r="AC164"/>
      <c r="AD164"/>
      <c r="AE164"/>
      <c r="AF164"/>
      <c r="AG164"/>
      <c r="AH164"/>
      <c r="AI164"/>
      <c r="AJ164"/>
    </row>
    <row r="165" spans="1:42" x14ac:dyDescent="0.2">
      <c r="A165" s="33">
        <v>3</v>
      </c>
      <c r="B165" s="33" t="s">
        <v>96</v>
      </c>
      <c r="C165" t="s">
        <v>42</v>
      </c>
      <c r="D165">
        <v>25</v>
      </c>
      <c r="E165">
        <v>1000</v>
      </c>
      <c r="F165">
        <v>10</v>
      </c>
      <c r="G165">
        <v>3744</v>
      </c>
      <c r="H165">
        <v>3744</v>
      </c>
      <c r="I165">
        <v>0</v>
      </c>
      <c r="J165">
        <v>5.1690469999999999</v>
      </c>
      <c r="K165">
        <v>15325</v>
      </c>
      <c r="L165">
        <v>553</v>
      </c>
      <c r="M165">
        <v>2</v>
      </c>
      <c r="N165">
        <v>3</v>
      </c>
      <c r="O165">
        <v>3</v>
      </c>
      <c r="P165">
        <v>39</v>
      </c>
      <c r="Q165">
        <v>2999</v>
      </c>
      <c r="R165">
        <v>25</v>
      </c>
      <c r="S165">
        <v>1.1243860000000001</v>
      </c>
      <c r="T165">
        <v>1.1244369999999999</v>
      </c>
      <c r="U165">
        <v>0.144507</v>
      </c>
      <c r="V165"/>
      <c r="W165"/>
      <c r="X165"/>
      <c r="Y165"/>
      <c r="Z165"/>
      <c r="AA165"/>
      <c r="AB165"/>
      <c r="AC165"/>
      <c r="AD165"/>
      <c r="AE165"/>
      <c r="AF165"/>
      <c r="AG165"/>
      <c r="AH165"/>
      <c r="AI165"/>
      <c r="AJ165"/>
    </row>
    <row r="166" spans="1:42" x14ac:dyDescent="0.2">
      <c r="A166" s="33">
        <v>3</v>
      </c>
      <c r="B166" s="33" t="s">
        <v>96</v>
      </c>
      <c r="C166" t="s">
        <v>43</v>
      </c>
      <c r="D166">
        <v>25</v>
      </c>
      <c r="E166">
        <v>1000</v>
      </c>
      <c r="F166">
        <v>10</v>
      </c>
      <c r="G166">
        <v>3616</v>
      </c>
      <c r="H166">
        <v>3616</v>
      </c>
      <c r="I166">
        <v>0</v>
      </c>
      <c r="J166">
        <v>11.404313</v>
      </c>
      <c r="K166">
        <v>35275</v>
      </c>
      <c r="L166">
        <v>800</v>
      </c>
      <c r="M166">
        <v>2</v>
      </c>
      <c r="N166">
        <v>3</v>
      </c>
      <c r="O166">
        <v>3</v>
      </c>
      <c r="P166">
        <v>28</v>
      </c>
      <c r="Q166">
        <v>4406</v>
      </c>
      <c r="R166">
        <v>10</v>
      </c>
      <c r="S166">
        <v>6.669295</v>
      </c>
      <c r="T166">
        <v>6.6693579999999999</v>
      </c>
      <c r="U166">
        <v>0.293105</v>
      </c>
      <c r="V166"/>
      <c r="W166"/>
      <c r="X166"/>
      <c r="Y166"/>
      <c r="Z166"/>
      <c r="AA166"/>
      <c r="AB166"/>
      <c r="AC166"/>
      <c r="AD166"/>
      <c r="AE166"/>
      <c r="AF166"/>
      <c r="AG166"/>
      <c r="AH166"/>
      <c r="AI166"/>
      <c r="AJ166"/>
    </row>
    <row r="167" spans="1:42" x14ac:dyDescent="0.2">
      <c r="A167" s="33">
        <v>3</v>
      </c>
      <c r="B167" s="33" t="s">
        <v>96</v>
      </c>
      <c r="C167" t="s">
        <v>44</v>
      </c>
      <c r="D167">
        <v>25</v>
      </c>
      <c r="E167">
        <v>1000</v>
      </c>
      <c r="F167">
        <v>10</v>
      </c>
      <c r="G167">
        <v>3282</v>
      </c>
      <c r="H167">
        <v>3282</v>
      </c>
      <c r="I167">
        <v>0</v>
      </c>
      <c r="J167">
        <v>1.023034</v>
      </c>
      <c r="K167">
        <v>2850</v>
      </c>
      <c r="L167">
        <v>223</v>
      </c>
      <c r="M167">
        <v>2</v>
      </c>
      <c r="N167">
        <v>1</v>
      </c>
      <c r="O167">
        <v>1</v>
      </c>
      <c r="P167">
        <v>24</v>
      </c>
      <c r="Q167">
        <v>636</v>
      </c>
      <c r="R167">
        <v>6</v>
      </c>
      <c r="S167">
        <v>0.95482100000000003</v>
      </c>
      <c r="T167">
        <v>0.95486800000000005</v>
      </c>
      <c r="U167">
        <v>0.245868</v>
      </c>
      <c r="V167"/>
      <c r="W167"/>
      <c r="X167"/>
      <c r="Y167"/>
      <c r="Z167"/>
      <c r="AA167"/>
      <c r="AB167"/>
      <c r="AC167"/>
      <c r="AD167"/>
      <c r="AE167"/>
      <c r="AF167"/>
      <c r="AG167"/>
      <c r="AH167"/>
      <c r="AI167"/>
      <c r="AJ167"/>
    </row>
    <row r="168" spans="1:42" x14ac:dyDescent="0.2">
      <c r="A168" s="33">
        <v>3</v>
      </c>
      <c r="B168" s="33" t="s">
        <v>96</v>
      </c>
      <c r="C168" t="s">
        <v>45</v>
      </c>
      <c r="D168">
        <v>25</v>
      </c>
      <c r="E168">
        <v>1000</v>
      </c>
      <c r="F168">
        <v>10</v>
      </c>
      <c r="G168">
        <v>3707</v>
      </c>
      <c r="H168">
        <v>3707</v>
      </c>
      <c r="I168">
        <v>0</v>
      </c>
      <c r="J168">
        <v>0.66454000000000002</v>
      </c>
      <c r="K168">
        <v>1375</v>
      </c>
      <c r="L168">
        <v>154</v>
      </c>
      <c r="M168">
        <v>2</v>
      </c>
      <c r="N168">
        <v>2</v>
      </c>
      <c r="O168">
        <v>2</v>
      </c>
      <c r="P168">
        <v>46</v>
      </c>
      <c r="Q168">
        <v>251</v>
      </c>
      <c r="R168">
        <v>33</v>
      </c>
      <c r="S168">
        <v>0.57960100000000003</v>
      </c>
      <c r="T168">
        <v>0.57965100000000003</v>
      </c>
      <c r="U168">
        <v>0.14108799999999999</v>
      </c>
      <c r="V168"/>
      <c r="W168"/>
      <c r="X168"/>
      <c r="Y168"/>
      <c r="Z168"/>
      <c r="AA168"/>
      <c r="AB168"/>
      <c r="AC168"/>
      <c r="AD168"/>
      <c r="AE168"/>
      <c r="AF168"/>
      <c r="AG168"/>
      <c r="AH168"/>
      <c r="AI168"/>
      <c r="AJ168"/>
    </row>
    <row r="169" spans="1:42" x14ac:dyDescent="0.2">
      <c r="A169" s="33">
        <v>3</v>
      </c>
      <c r="B169" s="33" t="s">
        <v>96</v>
      </c>
      <c r="C169" t="s">
        <v>46</v>
      </c>
      <c r="D169">
        <v>25</v>
      </c>
      <c r="E169">
        <v>1000</v>
      </c>
      <c r="F169">
        <v>10</v>
      </c>
      <c r="G169">
        <v>4046</v>
      </c>
      <c r="H169">
        <v>4046</v>
      </c>
      <c r="I169">
        <v>0</v>
      </c>
      <c r="J169">
        <v>5.0723019999999996</v>
      </c>
      <c r="K169">
        <v>13840</v>
      </c>
      <c r="L169">
        <v>423</v>
      </c>
      <c r="M169">
        <v>2</v>
      </c>
      <c r="N169">
        <v>3</v>
      </c>
      <c r="O169">
        <v>3</v>
      </c>
      <c r="P169">
        <v>24</v>
      </c>
      <c r="Q169">
        <v>2195</v>
      </c>
      <c r="R169">
        <v>9</v>
      </c>
      <c r="S169">
        <v>4.6862250000000003</v>
      </c>
      <c r="T169">
        <v>4.686286</v>
      </c>
      <c r="U169">
        <v>0.26167000000000001</v>
      </c>
      <c r="V169"/>
      <c r="W169"/>
      <c r="X169"/>
      <c r="Y169"/>
      <c r="Z169"/>
      <c r="AA169"/>
      <c r="AB169"/>
      <c r="AC169"/>
      <c r="AD169"/>
      <c r="AE169"/>
      <c r="AF169"/>
      <c r="AG169"/>
      <c r="AH169"/>
      <c r="AI169"/>
      <c r="AJ169"/>
    </row>
    <row r="170" spans="1:42" x14ac:dyDescent="0.2">
      <c r="A170" s="33">
        <v>3</v>
      </c>
      <c r="B170" s="33" t="s">
        <v>96</v>
      </c>
      <c r="C170" t="s">
        <v>47</v>
      </c>
      <c r="D170">
        <v>25</v>
      </c>
      <c r="E170">
        <v>1000</v>
      </c>
      <c r="F170">
        <v>10</v>
      </c>
      <c r="G170">
        <v>3509</v>
      </c>
      <c r="H170">
        <v>3509</v>
      </c>
      <c r="I170">
        <v>0</v>
      </c>
      <c r="J170">
        <v>63.760863999999998</v>
      </c>
      <c r="K170">
        <v>165723</v>
      </c>
      <c r="L170">
        <v>1508</v>
      </c>
      <c r="M170">
        <v>2</v>
      </c>
      <c r="N170">
        <v>2</v>
      </c>
      <c r="O170">
        <v>2</v>
      </c>
      <c r="P170">
        <v>25</v>
      </c>
      <c r="Q170">
        <v>12644</v>
      </c>
      <c r="R170">
        <v>11</v>
      </c>
      <c r="S170">
        <v>57.744427999999999</v>
      </c>
      <c r="T170">
        <v>57.744492999999999</v>
      </c>
      <c r="U170">
        <v>0.14873500000000001</v>
      </c>
      <c r="V170" s="28">
        <f t="shared" ref="V170:AA170" si="44">IFERROR(AVERAGE(G160:G170),"")</f>
        <v>3821.4545454545455</v>
      </c>
      <c r="W170" s="28">
        <f t="shared" si="44"/>
        <v>3821.4545454545455</v>
      </c>
      <c r="X170" s="28">
        <f t="shared" si="44"/>
        <v>0</v>
      </c>
      <c r="Y170" s="28">
        <f t="shared" si="44"/>
        <v>15.074795181818182</v>
      </c>
      <c r="Z170" s="28">
        <f t="shared" si="44"/>
        <v>39188.545454545456</v>
      </c>
      <c r="AA170" s="28">
        <f t="shared" si="44"/>
        <v>571.27272727272725</v>
      </c>
      <c r="AB170" s="28">
        <f t="shared" ref="AB170:AG170" si="45">IFERROR(AVERAGE(P160:P170),"")</f>
        <v>31.90909090909091</v>
      </c>
      <c r="AC170" s="28">
        <f t="shared" si="45"/>
        <v>3910.090909090909</v>
      </c>
      <c r="AD170" s="28">
        <f t="shared" si="45"/>
        <v>17.727272727272727</v>
      </c>
      <c r="AE170" s="28">
        <f t="shared" si="45"/>
        <v>9.4298479999999998</v>
      </c>
      <c r="AF170" s="28">
        <f t="shared" si="45"/>
        <v>9.4300396363636363</v>
      </c>
      <c r="AG170" s="28">
        <f t="shared" si="45"/>
        <v>0.20265827272727274</v>
      </c>
      <c r="AH170" s="28">
        <f>IFERROR(AVERAGE(N160:N170),"")</f>
        <v>2.7272727272727271</v>
      </c>
      <c r="AI170" s="28">
        <f>IFERROR(AVERAGE(O160:O170),"")</f>
        <v>2.5454545454545454</v>
      </c>
      <c r="AJ170" s="28">
        <f>AVERAGE(M160:M170)</f>
        <v>2</v>
      </c>
      <c r="AK170">
        <f>COUNTA(D160:D170)</f>
        <v>11</v>
      </c>
      <c r="AL170">
        <f>COUNTIF(M160:M170,"=2")</f>
        <v>11</v>
      </c>
      <c r="AM170">
        <f>COUNTIF(M160:M170,"=1")</f>
        <v>0</v>
      </c>
      <c r="AN170">
        <f>COUNTIF(M160:M170,"=0")</f>
        <v>0</v>
      </c>
      <c r="AO170">
        <f>COUNTIF(M160:M170,"=3")</f>
        <v>0</v>
      </c>
      <c r="AP170">
        <f>COUNTIF(M160:M170,"=")</f>
        <v>0</v>
      </c>
    </row>
    <row r="171" spans="1:42" x14ac:dyDescent="0.2">
      <c r="A171" s="33">
        <v>3</v>
      </c>
      <c r="B171" s="33" t="s">
        <v>97</v>
      </c>
      <c r="C171" t="s">
        <v>48</v>
      </c>
      <c r="D171">
        <v>25</v>
      </c>
      <c r="E171">
        <v>1000</v>
      </c>
      <c r="F171">
        <v>10</v>
      </c>
      <c r="G171">
        <v>3602</v>
      </c>
      <c r="H171">
        <v>3602</v>
      </c>
      <c r="I171">
        <v>0</v>
      </c>
      <c r="J171">
        <v>0.12392400000000001</v>
      </c>
      <c r="K171">
        <v>0</v>
      </c>
      <c r="L171">
        <v>14</v>
      </c>
      <c r="M171">
        <v>2</v>
      </c>
      <c r="N171">
        <v>3</v>
      </c>
      <c r="O171">
        <v>3</v>
      </c>
      <c r="P171">
        <v>11</v>
      </c>
      <c r="Q171">
        <v>15</v>
      </c>
      <c r="R171">
        <v>8</v>
      </c>
      <c r="S171">
        <v>0.10750999999999999</v>
      </c>
      <c r="T171">
        <v>0.10753500000000001</v>
      </c>
      <c r="U171">
        <v>8.0451999999999996E-2</v>
      </c>
      <c r="V171"/>
      <c r="W171"/>
      <c r="X171"/>
      <c r="Y171"/>
      <c r="Z171"/>
      <c r="AA171"/>
      <c r="AB171"/>
      <c r="AC171"/>
      <c r="AD171"/>
      <c r="AE171"/>
      <c r="AF171"/>
      <c r="AG171"/>
      <c r="AH171"/>
      <c r="AI171"/>
      <c r="AJ171"/>
    </row>
    <row r="172" spans="1:42" x14ac:dyDescent="0.2">
      <c r="A172" s="33">
        <v>3</v>
      </c>
      <c r="B172" s="33" t="s">
        <v>97</v>
      </c>
      <c r="C172" t="s">
        <v>49</v>
      </c>
      <c r="D172">
        <v>25</v>
      </c>
      <c r="E172">
        <v>1000</v>
      </c>
      <c r="F172">
        <v>10</v>
      </c>
      <c r="G172">
        <v>3380</v>
      </c>
      <c r="H172">
        <v>3380</v>
      </c>
      <c r="I172">
        <v>0</v>
      </c>
      <c r="J172">
        <v>29.832754000000001</v>
      </c>
      <c r="K172">
        <v>179019</v>
      </c>
      <c r="L172">
        <v>446</v>
      </c>
      <c r="M172">
        <v>2</v>
      </c>
      <c r="N172">
        <v>3</v>
      </c>
      <c r="O172">
        <v>3</v>
      </c>
      <c r="P172">
        <v>27</v>
      </c>
      <c r="Q172">
        <v>2428</v>
      </c>
      <c r="R172">
        <v>20</v>
      </c>
      <c r="S172">
        <v>0.23977699999999999</v>
      </c>
      <c r="T172">
        <v>0.239817</v>
      </c>
      <c r="U172">
        <v>0.124902</v>
      </c>
      <c r="V172"/>
      <c r="W172"/>
      <c r="X172"/>
      <c r="Y172"/>
      <c r="Z172"/>
      <c r="AA172"/>
      <c r="AB172"/>
      <c r="AC172"/>
      <c r="AD172"/>
      <c r="AE172"/>
      <c r="AF172"/>
      <c r="AG172"/>
      <c r="AH172"/>
      <c r="AI172"/>
      <c r="AJ172"/>
    </row>
    <row r="173" spans="1:42" x14ac:dyDescent="0.2">
      <c r="A173" s="33">
        <v>3</v>
      </c>
      <c r="B173" s="33" t="s">
        <v>97</v>
      </c>
      <c r="C173" t="s">
        <v>50</v>
      </c>
      <c r="D173">
        <v>25</v>
      </c>
      <c r="E173">
        <v>1000</v>
      </c>
      <c r="F173">
        <v>10</v>
      </c>
      <c r="G173">
        <v>2742.833333</v>
      </c>
      <c r="H173">
        <v>3269</v>
      </c>
      <c r="I173">
        <v>0.16095599999999999</v>
      </c>
      <c r="J173">
        <v>3600.0432329999999</v>
      </c>
      <c r="K173">
        <v>5417875</v>
      </c>
      <c r="L173">
        <v>2937</v>
      </c>
      <c r="M173">
        <v>1</v>
      </c>
      <c r="N173">
        <v>3</v>
      </c>
      <c r="O173">
        <v>3</v>
      </c>
      <c r="P173">
        <v>44</v>
      </c>
      <c r="Q173">
        <v>22425</v>
      </c>
      <c r="R173">
        <v>19</v>
      </c>
      <c r="S173">
        <v>39.095609000000003</v>
      </c>
      <c r="T173">
        <v>39.095689999999998</v>
      </c>
      <c r="U173">
        <v>0.30015599999999998</v>
      </c>
      <c r="V173"/>
      <c r="W173"/>
      <c r="X173"/>
      <c r="Y173"/>
      <c r="Z173"/>
      <c r="AA173"/>
      <c r="AB173"/>
      <c r="AC173"/>
      <c r="AD173"/>
      <c r="AE173"/>
      <c r="AF173"/>
      <c r="AG173"/>
      <c r="AH173"/>
      <c r="AI173"/>
      <c r="AJ173"/>
    </row>
    <row r="174" spans="1:42" x14ac:dyDescent="0.2">
      <c r="A174" s="33">
        <v>3</v>
      </c>
      <c r="B174" s="33" t="s">
        <v>97</v>
      </c>
      <c r="C174" t="s">
        <v>51</v>
      </c>
      <c r="D174">
        <v>25</v>
      </c>
      <c r="E174">
        <v>1000</v>
      </c>
      <c r="F174">
        <v>10</v>
      </c>
      <c r="G174">
        <v>2588.2505299999998</v>
      </c>
      <c r="H174">
        <v>2997</v>
      </c>
      <c r="I174">
        <v>0.13638600000000001</v>
      </c>
      <c r="J174">
        <v>3600.0479529999998</v>
      </c>
      <c r="K174">
        <v>5367196</v>
      </c>
      <c r="L174">
        <v>4033</v>
      </c>
      <c r="M174">
        <v>1</v>
      </c>
      <c r="N174">
        <v>3</v>
      </c>
      <c r="O174">
        <v>3</v>
      </c>
      <c r="P174">
        <v>14</v>
      </c>
      <c r="Q174">
        <v>24040</v>
      </c>
      <c r="R174">
        <v>6</v>
      </c>
      <c r="S174">
        <v>6.6593559999999998</v>
      </c>
      <c r="T174">
        <v>6.6594230000000003</v>
      </c>
      <c r="U174">
        <v>0.110129</v>
      </c>
      <c r="V174"/>
      <c r="W174"/>
      <c r="X174"/>
      <c r="Y174"/>
      <c r="Z174"/>
      <c r="AA174"/>
      <c r="AB174"/>
      <c r="AC174"/>
      <c r="AD174"/>
      <c r="AE174"/>
      <c r="AF174"/>
      <c r="AG174"/>
      <c r="AH174"/>
      <c r="AI174"/>
      <c r="AJ174"/>
    </row>
    <row r="175" spans="1:42" x14ac:dyDescent="0.2">
      <c r="A175" s="33">
        <v>3</v>
      </c>
      <c r="B175" s="33" t="s">
        <v>97</v>
      </c>
      <c r="C175" t="s">
        <v>52</v>
      </c>
      <c r="D175">
        <v>25</v>
      </c>
      <c r="E175">
        <v>1000</v>
      </c>
      <c r="F175">
        <v>10</v>
      </c>
      <c r="G175">
        <v>3380</v>
      </c>
      <c r="H175">
        <v>3380</v>
      </c>
      <c r="I175">
        <v>0</v>
      </c>
      <c r="J175">
        <v>0.30010599999999998</v>
      </c>
      <c r="K175">
        <v>0</v>
      </c>
      <c r="L175">
        <v>8</v>
      </c>
      <c r="M175">
        <v>2</v>
      </c>
      <c r="N175">
        <v>3</v>
      </c>
      <c r="O175">
        <v>3</v>
      </c>
      <c r="P175">
        <v>31</v>
      </c>
      <c r="Q175">
        <v>17</v>
      </c>
      <c r="R175">
        <v>21</v>
      </c>
      <c r="S175">
        <v>0.265046</v>
      </c>
      <c r="T175">
        <v>0.26506999999999997</v>
      </c>
      <c r="U175">
        <v>9.2433000000000001E-2</v>
      </c>
      <c r="V175"/>
      <c r="W175"/>
      <c r="X175"/>
      <c r="Y175"/>
      <c r="Z175"/>
      <c r="AA175"/>
      <c r="AB175"/>
      <c r="AC175"/>
      <c r="AD175"/>
      <c r="AE175"/>
      <c r="AF175"/>
      <c r="AG175"/>
      <c r="AH175"/>
      <c r="AI175"/>
      <c r="AJ175"/>
    </row>
    <row r="176" spans="1:42" x14ac:dyDescent="0.2">
      <c r="A176" s="33">
        <v>3</v>
      </c>
      <c r="B176" s="33" t="s">
        <v>97</v>
      </c>
      <c r="C176" t="s">
        <v>53</v>
      </c>
      <c r="D176">
        <v>25</v>
      </c>
      <c r="E176">
        <v>1000</v>
      </c>
      <c r="F176">
        <v>10</v>
      </c>
      <c r="G176">
        <v>3240</v>
      </c>
      <c r="H176">
        <v>3240</v>
      </c>
      <c r="I176">
        <v>0</v>
      </c>
      <c r="J176">
        <v>0.433834</v>
      </c>
      <c r="K176">
        <v>545</v>
      </c>
      <c r="L176">
        <v>51</v>
      </c>
      <c r="M176">
        <v>2</v>
      </c>
      <c r="N176">
        <v>3</v>
      </c>
      <c r="O176">
        <v>3</v>
      </c>
      <c r="P176">
        <v>39</v>
      </c>
      <c r="Q176">
        <v>93</v>
      </c>
      <c r="R176">
        <v>25</v>
      </c>
      <c r="S176">
        <v>0.425375</v>
      </c>
      <c r="T176">
        <v>0.42542099999999999</v>
      </c>
      <c r="U176">
        <v>0.164411</v>
      </c>
      <c r="V176"/>
      <c r="W176"/>
      <c r="X176"/>
      <c r="Y176"/>
      <c r="Z176"/>
      <c r="AA176"/>
      <c r="AB176"/>
      <c r="AC176"/>
      <c r="AD176"/>
      <c r="AE176"/>
      <c r="AF176"/>
      <c r="AG176"/>
      <c r="AH176"/>
      <c r="AI176"/>
      <c r="AJ176"/>
    </row>
    <row r="177" spans="1:42" x14ac:dyDescent="0.2">
      <c r="A177" s="33">
        <v>3</v>
      </c>
      <c r="B177" s="33" t="s">
        <v>97</v>
      </c>
      <c r="C177" t="s">
        <v>54</v>
      </c>
      <c r="D177">
        <v>25</v>
      </c>
      <c r="E177">
        <v>1000</v>
      </c>
      <c r="F177">
        <v>10</v>
      </c>
      <c r="G177">
        <v>2983</v>
      </c>
      <c r="H177">
        <v>2983</v>
      </c>
      <c r="I177">
        <v>0</v>
      </c>
      <c r="J177">
        <v>104.837003</v>
      </c>
      <c r="K177">
        <v>404278</v>
      </c>
      <c r="L177">
        <v>718</v>
      </c>
      <c r="M177">
        <v>2</v>
      </c>
      <c r="N177">
        <v>3</v>
      </c>
      <c r="O177">
        <v>3</v>
      </c>
      <c r="P177">
        <v>29</v>
      </c>
      <c r="Q177">
        <v>5710</v>
      </c>
      <c r="R177">
        <v>21</v>
      </c>
      <c r="S177">
        <v>8.1900399999999998</v>
      </c>
      <c r="T177">
        <v>8.1900999999999993</v>
      </c>
      <c r="U177">
        <v>6.6556000000000004E-2</v>
      </c>
      <c r="V177"/>
      <c r="W177"/>
      <c r="X177"/>
      <c r="Y177"/>
      <c r="Z177"/>
      <c r="AA177"/>
      <c r="AB177"/>
      <c r="AC177"/>
      <c r="AD177"/>
      <c r="AE177"/>
      <c r="AF177"/>
      <c r="AG177"/>
      <c r="AH177"/>
      <c r="AI177"/>
      <c r="AJ177"/>
    </row>
    <row r="178" spans="1:42" x14ac:dyDescent="0.2">
      <c r="A178" s="33">
        <v>3</v>
      </c>
      <c r="B178" s="33" t="s">
        <v>97</v>
      </c>
      <c r="C178" t="s">
        <v>55</v>
      </c>
      <c r="D178">
        <v>25</v>
      </c>
      <c r="E178">
        <v>1000</v>
      </c>
      <c r="F178">
        <v>10</v>
      </c>
      <c r="G178">
        <v>2380.1515330000002</v>
      </c>
      <c r="H178">
        <v>2691</v>
      </c>
      <c r="I178">
        <v>0.11551400000000001</v>
      </c>
      <c r="J178">
        <v>3600.0783590000001</v>
      </c>
      <c r="K178">
        <v>7194292</v>
      </c>
      <c r="L178">
        <v>5857</v>
      </c>
      <c r="M178">
        <v>1</v>
      </c>
      <c r="N178">
        <v>2</v>
      </c>
      <c r="O178">
        <v>2</v>
      </c>
      <c r="P178">
        <v>29</v>
      </c>
      <c r="Q178">
        <v>35555</v>
      </c>
      <c r="R178">
        <v>10</v>
      </c>
      <c r="S178">
        <v>2594.976232</v>
      </c>
      <c r="T178">
        <v>2594.9763069999999</v>
      </c>
      <c r="U178">
        <v>7.1381E-2</v>
      </c>
      <c r="V178" s="28">
        <f t="shared" ref="V178:AA178" si="46">IFERROR(AVERAGE(G171:G178),"")</f>
        <v>3037.0294245</v>
      </c>
      <c r="W178" s="28">
        <f t="shared" si="46"/>
        <v>3192.75</v>
      </c>
      <c r="X178" s="28">
        <f t="shared" si="46"/>
        <v>5.1607E-2</v>
      </c>
      <c r="Y178" s="28">
        <f t="shared" si="46"/>
        <v>1366.96214575</v>
      </c>
      <c r="Z178" s="28">
        <f t="shared" si="46"/>
        <v>2320400.625</v>
      </c>
      <c r="AA178" s="28">
        <f t="shared" si="46"/>
        <v>1758</v>
      </c>
      <c r="AB178" s="28">
        <f t="shared" ref="AB178:AG178" si="47">IFERROR(AVERAGE(P171:P178),"")</f>
        <v>28</v>
      </c>
      <c r="AC178" s="28">
        <f t="shared" si="47"/>
        <v>11285.375</v>
      </c>
      <c r="AD178" s="28">
        <f t="shared" si="47"/>
        <v>16.25</v>
      </c>
      <c r="AE178" s="28">
        <f t="shared" si="47"/>
        <v>331.24486812499998</v>
      </c>
      <c r="AF178" s="28">
        <f t="shared" si="47"/>
        <v>331.24492037499999</v>
      </c>
      <c r="AG178" s="28">
        <f t="shared" si="47"/>
        <v>0.12630249999999998</v>
      </c>
      <c r="AH178" s="28">
        <f>IFERROR(AVERAGE(N171:N178),"")</f>
        <v>2.875</v>
      </c>
      <c r="AI178" s="28">
        <f>IFERROR(AVERAGE(O171:O178),"")</f>
        <v>2.875</v>
      </c>
      <c r="AJ178" s="28">
        <f>AVERAGE(M171:M178)</f>
        <v>1.625</v>
      </c>
      <c r="AK178">
        <f>COUNTA(D171:D178)</f>
        <v>8</v>
      </c>
      <c r="AL178">
        <f>COUNTIF(M171:M178,"=2")</f>
        <v>5</v>
      </c>
      <c r="AM178">
        <f>COUNTIF(M171:M178,"=1")</f>
        <v>3</v>
      </c>
      <c r="AN178">
        <f>COUNTIF(M171:M178,"=0")</f>
        <v>0</v>
      </c>
      <c r="AO178">
        <f>COUNTIF(M171:M178,"=3")</f>
        <v>0</v>
      </c>
      <c r="AP178">
        <f>COUNTIF(M171:M178,"=")</f>
        <v>0</v>
      </c>
    </row>
    <row r="179" spans="1:42" x14ac:dyDescent="0.2">
      <c r="B179" s="33" t="s">
        <v>98</v>
      </c>
      <c r="V179" s="28">
        <f t="shared" ref="V179:AA179" si="48">IFERROR(AVERAGE(G123:G178),"")</f>
        <v>3238.313370836363</v>
      </c>
      <c r="W179" s="28">
        <f t="shared" si="48"/>
        <v>3260.9636363636364</v>
      </c>
      <c r="X179" s="28">
        <f t="shared" si="48"/>
        <v>7.5064727272727274E-3</v>
      </c>
      <c r="Y179" s="28">
        <f t="shared" si="48"/>
        <v>323.90818312500005</v>
      </c>
      <c r="Z179" s="28">
        <f t="shared" si="48"/>
        <v>368852.25</v>
      </c>
      <c r="AA179" s="28">
        <f t="shared" si="48"/>
        <v>929.64285714285711</v>
      </c>
      <c r="AB179" s="28">
        <f t="shared" ref="AB179:AG179" si="49">IFERROR(AVERAGE(P123:P178),"")</f>
        <v>139.17857142857142</v>
      </c>
      <c r="AC179" s="28">
        <f t="shared" si="49"/>
        <v>4860.8571428571431</v>
      </c>
      <c r="AD179" s="28">
        <f t="shared" si="49"/>
        <v>129.16071428571428</v>
      </c>
      <c r="AE179" s="28">
        <f t="shared" si="49"/>
        <v>57.525465763636369</v>
      </c>
      <c r="AF179" s="28">
        <f t="shared" si="49"/>
        <v>57.525758327272726</v>
      </c>
      <c r="AG179" s="28">
        <f t="shared" si="49"/>
        <v>67.084777160714282</v>
      </c>
      <c r="AH179" s="28">
        <f>IFERROR(AVERAGE(N123:N178),"")</f>
        <v>3.1636363636363636</v>
      </c>
      <c r="AI179" s="28">
        <f>IFERROR(AVERAGE(O123:O178),"")</f>
        <v>2.7272727272727271</v>
      </c>
      <c r="AJ179" s="28">
        <f>AVERAGE(M123:M178)</f>
        <v>1.9107142857142858</v>
      </c>
      <c r="AK179">
        <f>COUNTA(D123:D178)</f>
        <v>56</v>
      </c>
      <c r="AL179">
        <f>COUNTIF(M123:M178,"=2")</f>
        <v>52</v>
      </c>
      <c r="AM179">
        <f>COUNTIF(M123:M178,"=1")</f>
        <v>3</v>
      </c>
      <c r="AN179">
        <f>COUNTIF(M123:M178,"=0")</f>
        <v>1</v>
      </c>
      <c r="AO179">
        <f>COUNTIF(M123:M178,"=3")</f>
        <v>0</v>
      </c>
      <c r="AP179">
        <f>COUNTIF(M123:M178,"=")</f>
        <v>0</v>
      </c>
    </row>
    <row r="180" spans="1:42" x14ac:dyDescent="0.2">
      <c r="V180" s="28">
        <f t="shared" ref="V180:AA180" si="50">MIN(G123:G178)</f>
        <v>1869</v>
      </c>
      <c r="W180" s="28">
        <f t="shared" si="50"/>
        <v>1869</v>
      </c>
      <c r="X180" s="28">
        <f t="shared" si="50"/>
        <v>0</v>
      </c>
      <c r="Y180" s="28">
        <f t="shared" si="50"/>
        <v>3.5175999999999999E-2</v>
      </c>
      <c r="Z180" s="28">
        <f t="shared" si="50"/>
        <v>0</v>
      </c>
      <c r="AA180" s="28">
        <f t="shared" si="50"/>
        <v>0</v>
      </c>
      <c r="AB180" s="28">
        <f t="shared" ref="AB180:AG180" si="51">MIN(P123:P178)</f>
        <v>2</v>
      </c>
      <c r="AC180" s="28">
        <f t="shared" si="51"/>
        <v>0</v>
      </c>
      <c r="AD180" s="28">
        <f t="shared" si="51"/>
        <v>0</v>
      </c>
      <c r="AE180" s="28">
        <f t="shared" si="51"/>
        <v>3.3411000000000003E-2</v>
      </c>
      <c r="AF180" s="28">
        <f t="shared" si="51"/>
        <v>3.3425999999999997E-2</v>
      </c>
      <c r="AG180" s="28">
        <f t="shared" si="51"/>
        <v>2.0371E-2</v>
      </c>
      <c r="AH180" s="28">
        <f>MIN(N123:N178)</f>
        <v>1</v>
      </c>
      <c r="AI180" s="28">
        <f>MIN(O123:O178)</f>
        <v>1</v>
      </c>
      <c r="AJ180" s="28">
        <f>MIN(M123:M178)</f>
        <v>0</v>
      </c>
    </row>
    <row r="181" spans="1:42" x14ac:dyDescent="0.2">
      <c r="V181" s="28">
        <f t="shared" ref="V181:AA181" si="52">MAX(G123:G178)</f>
        <v>5471</v>
      </c>
      <c r="W181" s="28">
        <f t="shared" si="52"/>
        <v>5471</v>
      </c>
      <c r="X181" s="28">
        <f t="shared" si="52"/>
        <v>0.16095599999999999</v>
      </c>
      <c r="Y181" s="28">
        <f t="shared" si="52"/>
        <v>3696.539698</v>
      </c>
      <c r="Z181" s="28">
        <f t="shared" si="52"/>
        <v>7194292</v>
      </c>
      <c r="AA181" s="28">
        <f t="shared" si="52"/>
        <v>13418</v>
      </c>
      <c r="AB181" s="28">
        <f t="shared" ref="AB181:AG181" si="53">MAX(P123:P178)</f>
        <v>1218</v>
      </c>
      <c r="AC181" s="28">
        <f t="shared" si="53"/>
        <v>61910</v>
      </c>
      <c r="AD181" s="28">
        <f t="shared" si="53"/>
        <v>1218</v>
      </c>
      <c r="AE181" s="28">
        <f t="shared" si="53"/>
        <v>2594.976232</v>
      </c>
      <c r="AF181" s="28">
        <f t="shared" si="53"/>
        <v>2594.9763069999999</v>
      </c>
      <c r="AG181" s="28">
        <f t="shared" si="53"/>
        <v>3696.1131249999999</v>
      </c>
      <c r="AH181" s="28">
        <f>MAX(N123:N178)</f>
        <v>7</v>
      </c>
      <c r="AI181" s="28">
        <f>MAX(O123:O178)</f>
        <v>3</v>
      </c>
      <c r="AJ181" s="28">
        <f>MAX(M123:M178)</f>
        <v>2</v>
      </c>
    </row>
    <row r="182" spans="1:42" x14ac:dyDescent="0.2">
      <c r="A182" s="38" t="s">
        <v>165</v>
      </c>
      <c r="V182"/>
      <c r="W182"/>
      <c r="X182"/>
      <c r="Y182"/>
      <c r="Z182"/>
      <c r="AA182"/>
      <c r="AB182"/>
      <c r="AC182"/>
      <c r="AD182"/>
      <c r="AE182"/>
      <c r="AF182"/>
      <c r="AG182"/>
      <c r="AH182"/>
      <c r="AI182"/>
      <c r="AJ182"/>
    </row>
    <row r="183" spans="1:42" x14ac:dyDescent="0.2">
      <c r="A183" s="33">
        <v>3</v>
      </c>
      <c r="B183" s="33" t="s">
        <v>92</v>
      </c>
      <c r="C183" t="s">
        <v>0</v>
      </c>
      <c r="D183">
        <v>25</v>
      </c>
      <c r="E183">
        <v>200</v>
      </c>
      <c r="F183">
        <v>20</v>
      </c>
      <c r="G183">
        <v>1913</v>
      </c>
      <c r="H183">
        <v>1913</v>
      </c>
      <c r="I183">
        <v>0</v>
      </c>
      <c r="J183">
        <v>4.4889999999999999E-2</v>
      </c>
      <c r="K183">
        <v>0</v>
      </c>
      <c r="L183">
        <v>0</v>
      </c>
      <c r="M183">
        <v>2</v>
      </c>
      <c r="N183">
        <v>3</v>
      </c>
      <c r="O183">
        <v>3</v>
      </c>
      <c r="P183">
        <v>2</v>
      </c>
      <c r="Q183">
        <v>0</v>
      </c>
      <c r="R183">
        <v>0</v>
      </c>
      <c r="S183">
        <v>4.3382999999999998E-2</v>
      </c>
      <c r="T183">
        <v>4.3397999999999999E-2</v>
      </c>
      <c r="U183">
        <v>2.4597000000000001E-2</v>
      </c>
      <c r="V183"/>
      <c r="W183"/>
      <c r="X183"/>
      <c r="Y183"/>
      <c r="Z183"/>
      <c r="AA183"/>
      <c r="AB183"/>
      <c r="AC183"/>
      <c r="AD183"/>
      <c r="AE183"/>
      <c r="AF183"/>
      <c r="AG183"/>
      <c r="AH183"/>
      <c r="AI183"/>
      <c r="AJ183"/>
    </row>
    <row r="184" spans="1:42" x14ac:dyDescent="0.2">
      <c r="A184" s="33">
        <v>3</v>
      </c>
      <c r="B184" s="33" t="s">
        <v>92</v>
      </c>
      <c r="C184" t="s">
        <v>1</v>
      </c>
      <c r="D184">
        <v>25</v>
      </c>
      <c r="E184">
        <v>200</v>
      </c>
      <c r="F184">
        <v>20</v>
      </c>
      <c r="G184">
        <v>1903</v>
      </c>
      <c r="H184">
        <v>1903</v>
      </c>
      <c r="I184">
        <v>0</v>
      </c>
      <c r="J184">
        <v>0.15493499999999999</v>
      </c>
      <c r="K184">
        <v>0</v>
      </c>
      <c r="L184">
        <v>2</v>
      </c>
      <c r="M184">
        <v>2</v>
      </c>
      <c r="N184">
        <v>3</v>
      </c>
      <c r="O184">
        <v>3</v>
      </c>
      <c r="P184">
        <v>8</v>
      </c>
      <c r="Q184">
        <v>2</v>
      </c>
      <c r="R184">
        <v>4</v>
      </c>
      <c r="S184">
        <v>0.119918</v>
      </c>
      <c r="T184">
        <v>0.119949</v>
      </c>
      <c r="U184">
        <v>8.7596999999999994E-2</v>
      </c>
      <c r="V184"/>
      <c r="W184"/>
      <c r="X184"/>
      <c r="Y184"/>
      <c r="Z184"/>
      <c r="AA184"/>
      <c r="AB184"/>
      <c r="AC184"/>
      <c r="AD184"/>
      <c r="AE184"/>
      <c r="AF184"/>
      <c r="AG184"/>
      <c r="AH184"/>
      <c r="AI184"/>
      <c r="AJ184"/>
    </row>
    <row r="185" spans="1:42" x14ac:dyDescent="0.2">
      <c r="A185" s="33">
        <v>3</v>
      </c>
      <c r="B185" s="33" t="s">
        <v>92</v>
      </c>
      <c r="C185" t="s">
        <v>2</v>
      </c>
      <c r="D185">
        <v>25</v>
      </c>
      <c r="E185">
        <v>200</v>
      </c>
      <c r="F185">
        <v>20</v>
      </c>
      <c r="G185">
        <v>1903</v>
      </c>
      <c r="H185">
        <v>1903</v>
      </c>
      <c r="I185">
        <v>0</v>
      </c>
      <c r="J185">
        <v>0.42463200000000001</v>
      </c>
      <c r="K185">
        <v>0</v>
      </c>
      <c r="L185">
        <v>20</v>
      </c>
      <c r="M185">
        <v>2</v>
      </c>
      <c r="N185">
        <v>3</v>
      </c>
      <c r="O185">
        <v>3</v>
      </c>
      <c r="P185">
        <v>19</v>
      </c>
      <c r="Q185">
        <v>53</v>
      </c>
      <c r="R185">
        <v>6</v>
      </c>
      <c r="S185">
        <v>0.41746</v>
      </c>
      <c r="T185">
        <v>0.41750199999999998</v>
      </c>
      <c r="U185">
        <v>0.23028999999999999</v>
      </c>
      <c r="V185"/>
      <c r="W185"/>
      <c r="X185"/>
      <c r="Y185"/>
      <c r="Z185"/>
      <c r="AA185"/>
      <c r="AB185"/>
      <c r="AC185"/>
      <c r="AD185"/>
      <c r="AE185"/>
      <c r="AF185"/>
      <c r="AG185"/>
      <c r="AH185"/>
      <c r="AI185"/>
      <c r="AJ185"/>
    </row>
    <row r="186" spans="1:42" x14ac:dyDescent="0.2">
      <c r="A186" s="33">
        <v>3</v>
      </c>
      <c r="B186" s="33" t="s">
        <v>92</v>
      </c>
      <c r="C186" t="s">
        <v>3</v>
      </c>
      <c r="D186">
        <v>25</v>
      </c>
      <c r="E186">
        <v>200</v>
      </c>
      <c r="F186">
        <v>20</v>
      </c>
      <c r="G186">
        <v>1869</v>
      </c>
      <c r="H186">
        <v>1869</v>
      </c>
      <c r="I186">
        <v>0</v>
      </c>
      <c r="J186">
        <v>0.37723400000000001</v>
      </c>
      <c r="K186">
        <v>0</v>
      </c>
      <c r="L186">
        <v>16</v>
      </c>
      <c r="M186">
        <v>2</v>
      </c>
      <c r="N186">
        <v>3</v>
      </c>
      <c r="O186">
        <v>3</v>
      </c>
      <c r="P186">
        <v>16</v>
      </c>
      <c r="Q186">
        <v>84</v>
      </c>
      <c r="R186">
        <v>7</v>
      </c>
      <c r="S186">
        <v>0.37163099999999999</v>
      </c>
      <c r="T186">
        <v>0.37164599999999998</v>
      </c>
      <c r="U186">
        <v>0.193851</v>
      </c>
      <c r="V186"/>
      <c r="W186"/>
      <c r="X186"/>
      <c r="Y186"/>
      <c r="Z186"/>
      <c r="AA186"/>
      <c r="AB186"/>
      <c r="AC186"/>
      <c r="AD186"/>
      <c r="AE186"/>
      <c r="AF186"/>
      <c r="AG186"/>
      <c r="AH186"/>
      <c r="AI186"/>
      <c r="AJ186"/>
    </row>
    <row r="187" spans="1:42" x14ac:dyDescent="0.2">
      <c r="A187" s="33">
        <v>3</v>
      </c>
      <c r="B187" s="33" t="s">
        <v>92</v>
      </c>
      <c r="C187" t="s">
        <v>4</v>
      </c>
      <c r="D187">
        <v>25</v>
      </c>
      <c r="E187">
        <v>200</v>
      </c>
      <c r="F187">
        <v>20</v>
      </c>
      <c r="G187">
        <v>1913</v>
      </c>
      <c r="H187">
        <v>1913</v>
      </c>
      <c r="I187">
        <v>0</v>
      </c>
      <c r="J187">
        <v>8.5510000000000003E-2</v>
      </c>
      <c r="K187">
        <v>0</v>
      </c>
      <c r="L187">
        <v>6</v>
      </c>
      <c r="M187">
        <v>2</v>
      </c>
      <c r="N187">
        <v>3</v>
      </c>
      <c r="O187">
        <v>3</v>
      </c>
      <c r="P187">
        <v>79</v>
      </c>
      <c r="Q187">
        <v>2</v>
      </c>
      <c r="R187">
        <v>77</v>
      </c>
      <c r="S187">
        <v>6.1408999999999998E-2</v>
      </c>
      <c r="T187">
        <v>6.1427000000000002E-2</v>
      </c>
      <c r="U187">
        <v>4.3659999999999997E-2</v>
      </c>
      <c r="V187"/>
      <c r="W187"/>
      <c r="X187"/>
      <c r="Y187"/>
      <c r="Z187"/>
      <c r="AA187"/>
      <c r="AB187"/>
      <c r="AC187"/>
      <c r="AD187"/>
      <c r="AE187"/>
      <c r="AF187"/>
      <c r="AG187"/>
      <c r="AH187"/>
      <c r="AI187"/>
      <c r="AJ187"/>
    </row>
    <row r="188" spans="1:42" x14ac:dyDescent="0.2">
      <c r="A188" s="33">
        <v>3</v>
      </c>
      <c r="B188" s="33" t="s">
        <v>92</v>
      </c>
      <c r="C188" t="s">
        <v>5</v>
      </c>
      <c r="D188">
        <v>25</v>
      </c>
      <c r="E188">
        <v>200</v>
      </c>
      <c r="F188">
        <v>20</v>
      </c>
      <c r="G188">
        <v>1913</v>
      </c>
      <c r="H188">
        <v>1913</v>
      </c>
      <c r="I188">
        <v>0</v>
      </c>
      <c r="J188">
        <v>3.7393000000000003E-2</v>
      </c>
      <c r="K188">
        <v>0</v>
      </c>
      <c r="L188">
        <v>0</v>
      </c>
      <c r="M188">
        <v>2</v>
      </c>
      <c r="N188">
        <v>3</v>
      </c>
      <c r="O188">
        <v>3</v>
      </c>
      <c r="P188">
        <v>2</v>
      </c>
      <c r="Q188">
        <v>0</v>
      </c>
      <c r="R188">
        <v>0</v>
      </c>
      <c r="S188">
        <v>3.5999000000000003E-2</v>
      </c>
      <c r="T188">
        <v>3.6012000000000002E-2</v>
      </c>
      <c r="U188">
        <v>2.3177E-2</v>
      </c>
      <c r="V188"/>
      <c r="W188"/>
      <c r="X188"/>
      <c r="Y188"/>
      <c r="Z188"/>
      <c r="AA188"/>
      <c r="AB188"/>
      <c r="AC188"/>
      <c r="AD188"/>
      <c r="AE188"/>
      <c r="AF188"/>
      <c r="AG188"/>
      <c r="AH188"/>
      <c r="AI188"/>
      <c r="AJ188"/>
    </row>
    <row r="189" spans="1:42" x14ac:dyDescent="0.2">
      <c r="A189" s="33">
        <v>3</v>
      </c>
      <c r="B189" s="33" t="s">
        <v>92</v>
      </c>
      <c r="C189" t="s">
        <v>6</v>
      </c>
      <c r="D189">
        <v>25</v>
      </c>
      <c r="E189">
        <v>200</v>
      </c>
      <c r="F189">
        <v>20</v>
      </c>
      <c r="G189">
        <v>1913</v>
      </c>
      <c r="H189">
        <v>1913</v>
      </c>
      <c r="I189">
        <v>0</v>
      </c>
      <c r="J189">
        <v>9.3734999999999999E-2</v>
      </c>
      <c r="K189">
        <v>0</v>
      </c>
      <c r="L189">
        <v>3</v>
      </c>
      <c r="M189">
        <v>2</v>
      </c>
      <c r="N189">
        <v>3</v>
      </c>
      <c r="O189">
        <v>3</v>
      </c>
      <c r="P189">
        <v>95</v>
      </c>
      <c r="Q189">
        <v>2</v>
      </c>
      <c r="R189">
        <v>93</v>
      </c>
      <c r="S189">
        <v>6.7186999999999997E-2</v>
      </c>
      <c r="T189">
        <v>6.7209000000000005E-2</v>
      </c>
      <c r="U189">
        <v>4.9044999999999998E-2</v>
      </c>
      <c r="V189"/>
      <c r="W189"/>
      <c r="X189"/>
      <c r="Y189"/>
      <c r="Z189"/>
      <c r="AA189"/>
      <c r="AB189"/>
      <c r="AC189"/>
      <c r="AD189"/>
      <c r="AE189"/>
      <c r="AF189"/>
      <c r="AG189"/>
      <c r="AH189"/>
      <c r="AI189"/>
      <c r="AJ189"/>
    </row>
    <row r="190" spans="1:42" x14ac:dyDescent="0.2">
      <c r="A190" s="33">
        <v>3</v>
      </c>
      <c r="B190" s="33" t="s">
        <v>92</v>
      </c>
      <c r="C190" t="s">
        <v>7</v>
      </c>
      <c r="D190">
        <v>25</v>
      </c>
      <c r="E190">
        <v>200</v>
      </c>
      <c r="F190">
        <v>20</v>
      </c>
      <c r="G190">
        <v>1913</v>
      </c>
      <c r="H190">
        <v>1913</v>
      </c>
      <c r="I190">
        <v>0</v>
      </c>
      <c r="J190">
        <v>0.22212399999999999</v>
      </c>
      <c r="K190">
        <v>0</v>
      </c>
      <c r="L190">
        <v>12</v>
      </c>
      <c r="M190">
        <v>2</v>
      </c>
      <c r="N190">
        <v>3</v>
      </c>
      <c r="O190">
        <v>3</v>
      </c>
      <c r="P190">
        <v>35</v>
      </c>
      <c r="Q190">
        <v>13</v>
      </c>
      <c r="R190">
        <v>27</v>
      </c>
      <c r="S190">
        <v>0.206734</v>
      </c>
      <c r="T190">
        <v>0.206765</v>
      </c>
      <c r="U190">
        <v>0.14710899999999999</v>
      </c>
      <c r="V190"/>
      <c r="W190"/>
      <c r="X190"/>
      <c r="Y190"/>
      <c r="Z190"/>
      <c r="AA190"/>
      <c r="AB190"/>
      <c r="AC190"/>
      <c r="AD190"/>
      <c r="AE190"/>
      <c r="AF190"/>
      <c r="AG190"/>
      <c r="AH190"/>
      <c r="AI190"/>
      <c r="AJ190"/>
    </row>
    <row r="191" spans="1:42" x14ac:dyDescent="0.2">
      <c r="A191" s="33">
        <v>3</v>
      </c>
      <c r="B191" s="33" t="s">
        <v>92</v>
      </c>
      <c r="C191" t="s">
        <v>8</v>
      </c>
      <c r="D191">
        <v>25</v>
      </c>
      <c r="E191">
        <v>200</v>
      </c>
      <c r="F191">
        <v>20</v>
      </c>
      <c r="G191">
        <v>1913</v>
      </c>
      <c r="H191">
        <v>1913</v>
      </c>
      <c r="I191">
        <v>0</v>
      </c>
      <c r="J191">
        <v>0.34496100000000002</v>
      </c>
      <c r="K191">
        <v>48</v>
      </c>
      <c r="L191">
        <v>43</v>
      </c>
      <c r="M191">
        <v>2</v>
      </c>
      <c r="N191">
        <v>3</v>
      </c>
      <c r="O191">
        <v>3</v>
      </c>
      <c r="P191">
        <v>61</v>
      </c>
      <c r="Q191">
        <v>71</v>
      </c>
      <c r="R191">
        <v>48</v>
      </c>
      <c r="S191">
        <v>0.326206</v>
      </c>
      <c r="T191">
        <v>0.326235</v>
      </c>
      <c r="U191">
        <v>0.19961499999999999</v>
      </c>
      <c r="V191" s="28">
        <f t="shared" ref="V191:AA191" si="54">IFERROR(AVERAGE(G183:G191),"")</f>
        <v>1905.8888888888889</v>
      </c>
      <c r="W191" s="28">
        <f t="shared" si="54"/>
        <v>1905.8888888888889</v>
      </c>
      <c r="X191" s="28">
        <f t="shared" si="54"/>
        <v>0</v>
      </c>
      <c r="Y191" s="28">
        <f t="shared" si="54"/>
        <v>0.19837933333333335</v>
      </c>
      <c r="Z191" s="28">
        <f t="shared" si="54"/>
        <v>5.333333333333333</v>
      </c>
      <c r="AA191" s="28">
        <f t="shared" si="54"/>
        <v>11.333333333333334</v>
      </c>
      <c r="AB191" s="28">
        <f t="shared" ref="AB191:AG191" si="55">IFERROR(AVERAGE(P183:P191),"")</f>
        <v>35.222222222222221</v>
      </c>
      <c r="AC191" s="28">
        <f t="shared" si="55"/>
        <v>25.222222222222221</v>
      </c>
      <c r="AD191" s="28">
        <f t="shared" si="55"/>
        <v>29.111111111111111</v>
      </c>
      <c r="AE191" s="28">
        <f t="shared" si="55"/>
        <v>0.18332522222222222</v>
      </c>
      <c r="AF191" s="28">
        <f t="shared" si="55"/>
        <v>0.18334922222222222</v>
      </c>
      <c r="AG191" s="28">
        <f t="shared" si="55"/>
        <v>0.11099344444444444</v>
      </c>
      <c r="AH191" s="28">
        <f>IFERROR(AVERAGE(N183:N191),"")</f>
        <v>3</v>
      </c>
      <c r="AI191" s="28">
        <f>IFERROR(AVERAGE(O183:O191),"")</f>
        <v>3</v>
      </c>
      <c r="AJ191" s="28">
        <f>IFERROR(AVERAGE(M183:M191),"")</f>
        <v>2</v>
      </c>
      <c r="AK191">
        <f>COUNTA(D183:D191)</f>
        <v>9</v>
      </c>
      <c r="AL191">
        <f>COUNTIF(M183:M191,"=2")</f>
        <v>9</v>
      </c>
      <c r="AM191">
        <f>COUNTIF(M183:M191,"=1")</f>
        <v>0</v>
      </c>
      <c r="AN191">
        <f>COUNTIF(M183:M191,"=0")</f>
        <v>0</v>
      </c>
      <c r="AO191">
        <f>COUNTIF(M183:M191,"=3")</f>
        <v>0</v>
      </c>
      <c r="AP191">
        <f>COUNTIF(M183:M191,"=")</f>
        <v>0</v>
      </c>
    </row>
    <row r="192" spans="1:42" x14ac:dyDescent="0.2">
      <c r="A192" s="33">
        <v>3</v>
      </c>
      <c r="B192" s="33" t="s">
        <v>93</v>
      </c>
      <c r="C192" t="s">
        <v>9</v>
      </c>
      <c r="D192">
        <v>25</v>
      </c>
      <c r="E192">
        <v>200</v>
      </c>
      <c r="F192">
        <v>20</v>
      </c>
      <c r="G192" t="s">
        <v>56</v>
      </c>
      <c r="H192" t="s">
        <v>56</v>
      </c>
      <c r="I192" t="s">
        <v>56</v>
      </c>
      <c r="J192">
        <v>3602.5095799999999</v>
      </c>
      <c r="K192">
        <v>3591</v>
      </c>
      <c r="L192">
        <v>1440</v>
      </c>
      <c r="M192">
        <v>0</v>
      </c>
      <c r="N192" t="s">
        <v>56</v>
      </c>
      <c r="O192" t="s">
        <v>56</v>
      </c>
      <c r="P192">
        <v>1711</v>
      </c>
      <c r="Q192">
        <v>0</v>
      </c>
      <c r="R192">
        <v>1711</v>
      </c>
      <c r="S192" t="s">
        <v>56</v>
      </c>
      <c r="T192" t="s">
        <v>56</v>
      </c>
      <c r="U192">
        <v>3601.8396389999998</v>
      </c>
      <c r="V192"/>
      <c r="W192"/>
      <c r="X192"/>
      <c r="Y192"/>
      <c r="Z192"/>
      <c r="AA192"/>
      <c r="AB192"/>
      <c r="AC192"/>
      <c r="AD192"/>
      <c r="AE192"/>
      <c r="AF192"/>
      <c r="AG192"/>
      <c r="AH192"/>
      <c r="AI192"/>
      <c r="AJ192"/>
    </row>
    <row r="193" spans="1:42" x14ac:dyDescent="0.2">
      <c r="A193" s="33">
        <v>3</v>
      </c>
      <c r="B193" s="33" t="s">
        <v>93</v>
      </c>
      <c r="C193" t="s">
        <v>10</v>
      </c>
      <c r="D193">
        <v>25</v>
      </c>
      <c r="E193">
        <v>200</v>
      </c>
      <c r="F193">
        <v>20</v>
      </c>
      <c r="G193">
        <v>5471</v>
      </c>
      <c r="H193">
        <v>5471</v>
      </c>
      <c r="I193">
        <v>0</v>
      </c>
      <c r="J193">
        <v>618.34043999999994</v>
      </c>
      <c r="K193">
        <v>4708</v>
      </c>
      <c r="L193">
        <v>71</v>
      </c>
      <c r="M193">
        <v>2</v>
      </c>
      <c r="N193">
        <v>7</v>
      </c>
      <c r="O193">
        <v>3</v>
      </c>
      <c r="P193">
        <v>545</v>
      </c>
      <c r="Q193">
        <v>176</v>
      </c>
      <c r="R193">
        <v>539</v>
      </c>
      <c r="S193">
        <v>617.12102700000003</v>
      </c>
      <c r="T193">
        <v>617.12210400000004</v>
      </c>
      <c r="U193">
        <v>615.64401099999998</v>
      </c>
      <c r="V193"/>
      <c r="W193"/>
      <c r="X193"/>
      <c r="Y193"/>
      <c r="Z193"/>
      <c r="AA193"/>
      <c r="AB193"/>
      <c r="AC193"/>
      <c r="AD193"/>
      <c r="AE193"/>
      <c r="AF193"/>
      <c r="AG193"/>
      <c r="AH193"/>
      <c r="AI193"/>
      <c r="AJ193"/>
    </row>
    <row r="194" spans="1:42" x14ac:dyDescent="0.2">
      <c r="A194" s="33">
        <v>3</v>
      </c>
      <c r="B194" s="33" t="s">
        <v>93</v>
      </c>
      <c r="C194" t="s">
        <v>11</v>
      </c>
      <c r="D194">
        <v>25</v>
      </c>
      <c r="E194">
        <v>200</v>
      </c>
      <c r="F194">
        <v>20</v>
      </c>
      <c r="G194">
        <v>4546</v>
      </c>
      <c r="H194">
        <v>4546</v>
      </c>
      <c r="I194">
        <v>0</v>
      </c>
      <c r="J194">
        <v>36.887155</v>
      </c>
      <c r="K194">
        <v>65627</v>
      </c>
      <c r="L194">
        <v>861</v>
      </c>
      <c r="M194">
        <v>2</v>
      </c>
      <c r="N194">
        <v>5</v>
      </c>
      <c r="O194">
        <v>3</v>
      </c>
      <c r="P194">
        <v>497</v>
      </c>
      <c r="Q194">
        <v>4056</v>
      </c>
      <c r="R194">
        <v>488</v>
      </c>
      <c r="S194">
        <v>36.755330999999998</v>
      </c>
      <c r="T194">
        <v>36.756458000000002</v>
      </c>
      <c r="U194">
        <v>3.98882</v>
      </c>
      <c r="V194"/>
      <c r="W194"/>
      <c r="X194"/>
      <c r="Y194"/>
      <c r="Z194"/>
      <c r="AA194"/>
      <c r="AB194"/>
      <c r="AC194"/>
      <c r="AD194"/>
      <c r="AE194"/>
      <c r="AF194"/>
      <c r="AG194"/>
      <c r="AH194"/>
      <c r="AI194"/>
      <c r="AJ194"/>
    </row>
    <row r="195" spans="1:42" x14ac:dyDescent="0.2">
      <c r="A195" s="33">
        <v>3</v>
      </c>
      <c r="B195" s="33" t="s">
        <v>93</v>
      </c>
      <c r="C195" t="s">
        <v>12</v>
      </c>
      <c r="D195">
        <v>25</v>
      </c>
      <c r="E195">
        <v>200</v>
      </c>
      <c r="F195">
        <v>20</v>
      </c>
      <c r="G195">
        <v>4169</v>
      </c>
      <c r="H195">
        <v>4169</v>
      </c>
      <c r="I195">
        <v>0</v>
      </c>
      <c r="J195">
        <v>137.43935500000001</v>
      </c>
      <c r="K195">
        <v>182476</v>
      </c>
      <c r="L195">
        <v>2696</v>
      </c>
      <c r="M195">
        <v>2</v>
      </c>
      <c r="N195">
        <v>4</v>
      </c>
      <c r="O195">
        <v>3</v>
      </c>
      <c r="P195">
        <v>300</v>
      </c>
      <c r="Q195">
        <v>10853</v>
      </c>
      <c r="R195">
        <v>289</v>
      </c>
      <c r="S195">
        <v>31.907139999999998</v>
      </c>
      <c r="T195">
        <v>31.907921000000002</v>
      </c>
      <c r="U195">
        <v>2.9346559999999999</v>
      </c>
      <c r="V195"/>
      <c r="W195"/>
      <c r="X195"/>
      <c r="Y195"/>
      <c r="Z195"/>
      <c r="AA195"/>
      <c r="AB195"/>
      <c r="AC195"/>
      <c r="AD195"/>
      <c r="AE195"/>
      <c r="AF195"/>
      <c r="AG195"/>
      <c r="AH195"/>
      <c r="AI195"/>
      <c r="AJ195"/>
    </row>
    <row r="196" spans="1:42" x14ac:dyDescent="0.2">
      <c r="A196" s="33">
        <v>3</v>
      </c>
      <c r="B196" s="33" t="s">
        <v>93</v>
      </c>
      <c r="C196" t="s">
        <v>13</v>
      </c>
      <c r="D196">
        <v>25</v>
      </c>
      <c r="E196">
        <v>200</v>
      </c>
      <c r="F196">
        <v>20</v>
      </c>
      <c r="G196" t="s">
        <v>56</v>
      </c>
      <c r="H196" t="s">
        <v>56</v>
      </c>
      <c r="I196" t="s">
        <v>56</v>
      </c>
      <c r="J196">
        <v>3856.9379199999998</v>
      </c>
      <c r="K196">
        <v>0</v>
      </c>
      <c r="L196">
        <v>3</v>
      </c>
      <c r="M196">
        <v>0</v>
      </c>
      <c r="N196" t="s">
        <v>56</v>
      </c>
      <c r="O196" t="s">
        <v>56</v>
      </c>
      <c r="P196">
        <v>127</v>
      </c>
      <c r="Q196">
        <v>7</v>
      </c>
      <c r="R196">
        <v>127</v>
      </c>
      <c r="S196" t="s">
        <v>56</v>
      </c>
      <c r="T196" t="s">
        <v>56</v>
      </c>
      <c r="U196">
        <v>3856.749922</v>
      </c>
      <c r="V196"/>
      <c r="W196"/>
      <c r="X196"/>
      <c r="Y196"/>
      <c r="Z196"/>
      <c r="AA196"/>
      <c r="AB196"/>
      <c r="AC196"/>
      <c r="AD196"/>
      <c r="AE196"/>
      <c r="AF196"/>
      <c r="AG196"/>
      <c r="AH196"/>
      <c r="AI196"/>
      <c r="AJ196"/>
    </row>
    <row r="197" spans="1:42" x14ac:dyDescent="0.2">
      <c r="A197" s="33">
        <v>3</v>
      </c>
      <c r="B197" s="33" t="s">
        <v>93</v>
      </c>
      <c r="C197" t="s">
        <v>14</v>
      </c>
      <c r="D197">
        <v>25</v>
      </c>
      <c r="E197">
        <v>200</v>
      </c>
      <c r="F197">
        <v>20</v>
      </c>
      <c r="G197">
        <v>4654</v>
      </c>
      <c r="H197">
        <v>4654</v>
      </c>
      <c r="I197">
        <v>0</v>
      </c>
      <c r="J197">
        <v>6.4103830000000004</v>
      </c>
      <c r="K197">
        <v>6600</v>
      </c>
      <c r="L197">
        <v>113</v>
      </c>
      <c r="M197">
        <v>2</v>
      </c>
      <c r="N197">
        <v>5</v>
      </c>
      <c r="O197">
        <v>3</v>
      </c>
      <c r="P197">
        <v>530</v>
      </c>
      <c r="Q197">
        <v>1286</v>
      </c>
      <c r="R197">
        <v>520</v>
      </c>
      <c r="S197">
        <v>1.769104</v>
      </c>
      <c r="T197">
        <v>1.76989</v>
      </c>
      <c r="U197">
        <v>0.52316799999999997</v>
      </c>
      <c r="V197"/>
      <c r="W197"/>
      <c r="X197"/>
      <c r="Y197"/>
      <c r="Z197"/>
      <c r="AA197"/>
      <c r="AB197"/>
      <c r="AC197"/>
      <c r="AD197"/>
      <c r="AE197"/>
      <c r="AF197"/>
      <c r="AG197"/>
      <c r="AH197"/>
      <c r="AI197"/>
      <c r="AJ197"/>
    </row>
    <row r="198" spans="1:42" x14ac:dyDescent="0.2">
      <c r="A198" s="33">
        <v>3</v>
      </c>
      <c r="B198" s="33" t="s">
        <v>93</v>
      </c>
      <c r="C198" t="s">
        <v>15</v>
      </c>
      <c r="D198">
        <v>25</v>
      </c>
      <c r="E198">
        <v>200</v>
      </c>
      <c r="F198">
        <v>20</v>
      </c>
      <c r="G198">
        <v>4243</v>
      </c>
      <c r="H198">
        <v>4243</v>
      </c>
      <c r="I198">
        <v>0</v>
      </c>
      <c r="J198">
        <v>24.619472999999999</v>
      </c>
      <c r="K198">
        <v>35458</v>
      </c>
      <c r="L198">
        <v>1319</v>
      </c>
      <c r="M198">
        <v>2</v>
      </c>
      <c r="N198">
        <v>4</v>
      </c>
      <c r="O198">
        <v>3</v>
      </c>
      <c r="P198">
        <v>528</v>
      </c>
      <c r="Q198">
        <v>6577</v>
      </c>
      <c r="R198">
        <v>516</v>
      </c>
      <c r="S198">
        <v>22.777197999999999</v>
      </c>
      <c r="T198">
        <v>22.777999000000001</v>
      </c>
      <c r="U198">
        <v>0.64512599999999998</v>
      </c>
      <c r="V198"/>
      <c r="W198"/>
      <c r="X198"/>
      <c r="Y198"/>
      <c r="Z198"/>
      <c r="AA198"/>
      <c r="AB198"/>
      <c r="AC198"/>
      <c r="AD198"/>
      <c r="AE198"/>
      <c r="AF198"/>
      <c r="AG198"/>
      <c r="AH198"/>
      <c r="AI198"/>
      <c r="AJ198"/>
    </row>
    <row r="199" spans="1:42" x14ac:dyDescent="0.2">
      <c r="A199" s="33">
        <v>3</v>
      </c>
      <c r="B199" s="33" t="s">
        <v>93</v>
      </c>
      <c r="C199" t="s">
        <v>16</v>
      </c>
      <c r="D199">
        <v>25</v>
      </c>
      <c r="E199">
        <v>200</v>
      </c>
      <c r="F199">
        <v>20</v>
      </c>
      <c r="G199">
        <v>3973</v>
      </c>
      <c r="H199">
        <v>3973</v>
      </c>
      <c r="I199">
        <v>0</v>
      </c>
      <c r="J199">
        <v>80.396929999999998</v>
      </c>
      <c r="K199">
        <v>92187</v>
      </c>
      <c r="L199">
        <v>3638</v>
      </c>
      <c r="M199">
        <v>2</v>
      </c>
      <c r="N199">
        <v>4</v>
      </c>
      <c r="O199">
        <v>3</v>
      </c>
      <c r="P199">
        <v>146</v>
      </c>
      <c r="Q199">
        <v>13854</v>
      </c>
      <c r="R199">
        <v>141</v>
      </c>
      <c r="S199">
        <v>26.385418000000001</v>
      </c>
      <c r="T199">
        <v>26.386343</v>
      </c>
      <c r="U199">
        <v>0.23150699999999999</v>
      </c>
      <c r="V199"/>
      <c r="W199"/>
      <c r="X199"/>
      <c r="Y199"/>
      <c r="Z199"/>
      <c r="AA199"/>
      <c r="AB199"/>
      <c r="AC199"/>
      <c r="AD199"/>
      <c r="AE199"/>
      <c r="AF199"/>
      <c r="AG199"/>
      <c r="AH199"/>
      <c r="AI199"/>
      <c r="AJ199"/>
    </row>
    <row r="200" spans="1:42" x14ac:dyDescent="0.2">
      <c r="A200" s="33">
        <v>3</v>
      </c>
      <c r="B200" s="33" t="s">
        <v>93</v>
      </c>
      <c r="C200" t="s">
        <v>17</v>
      </c>
      <c r="D200">
        <v>25</v>
      </c>
      <c r="E200">
        <v>200</v>
      </c>
      <c r="F200">
        <v>20</v>
      </c>
      <c r="G200">
        <v>4413</v>
      </c>
      <c r="H200">
        <v>4413</v>
      </c>
      <c r="I200">
        <v>0</v>
      </c>
      <c r="J200">
        <v>1.184178</v>
      </c>
      <c r="K200">
        <v>0</v>
      </c>
      <c r="L200">
        <v>5</v>
      </c>
      <c r="M200">
        <v>2</v>
      </c>
      <c r="N200">
        <v>5</v>
      </c>
      <c r="O200">
        <v>3</v>
      </c>
      <c r="P200">
        <v>229</v>
      </c>
      <c r="Q200">
        <v>8</v>
      </c>
      <c r="R200">
        <v>218</v>
      </c>
      <c r="S200">
        <v>1.098935</v>
      </c>
      <c r="T200">
        <v>1.099944</v>
      </c>
      <c r="U200">
        <v>0.44112400000000002</v>
      </c>
      <c r="V200"/>
      <c r="W200"/>
      <c r="X200"/>
      <c r="Y200"/>
      <c r="Z200"/>
      <c r="AA200"/>
      <c r="AB200"/>
      <c r="AC200"/>
      <c r="AD200"/>
      <c r="AE200"/>
      <c r="AF200"/>
      <c r="AG200"/>
      <c r="AH200"/>
      <c r="AI200"/>
      <c r="AJ200"/>
    </row>
    <row r="201" spans="1:42" x14ac:dyDescent="0.2">
      <c r="A201" s="33">
        <v>3</v>
      </c>
      <c r="B201" s="33" t="s">
        <v>93</v>
      </c>
      <c r="C201" t="s">
        <v>18</v>
      </c>
      <c r="D201">
        <v>25</v>
      </c>
      <c r="E201">
        <v>200</v>
      </c>
      <c r="F201">
        <v>20</v>
      </c>
      <c r="G201" t="s">
        <v>56</v>
      </c>
      <c r="H201" t="s">
        <v>56</v>
      </c>
      <c r="I201" t="s">
        <v>56</v>
      </c>
      <c r="J201">
        <v>3603.2150750000001</v>
      </c>
      <c r="K201">
        <v>0</v>
      </c>
      <c r="L201">
        <v>7</v>
      </c>
      <c r="M201">
        <v>0</v>
      </c>
      <c r="N201" t="s">
        <v>56</v>
      </c>
      <c r="O201" t="s">
        <v>56</v>
      </c>
      <c r="P201">
        <v>75</v>
      </c>
      <c r="Q201">
        <v>52</v>
      </c>
      <c r="R201">
        <v>75</v>
      </c>
      <c r="S201" t="s">
        <v>56</v>
      </c>
      <c r="T201" t="s">
        <v>56</v>
      </c>
      <c r="U201">
        <v>3602.2727650000002</v>
      </c>
      <c r="V201"/>
      <c r="W201"/>
      <c r="X201"/>
      <c r="Y201"/>
      <c r="Z201"/>
      <c r="AA201"/>
      <c r="AB201"/>
      <c r="AC201"/>
      <c r="AD201"/>
      <c r="AE201"/>
      <c r="AF201"/>
      <c r="AG201"/>
      <c r="AH201"/>
      <c r="AI201"/>
      <c r="AJ201"/>
    </row>
    <row r="202" spans="1:42" x14ac:dyDescent="0.2">
      <c r="A202" s="33">
        <v>3</v>
      </c>
      <c r="B202" s="33" t="s">
        <v>93</v>
      </c>
      <c r="C202" t="s">
        <v>19</v>
      </c>
      <c r="D202">
        <v>25</v>
      </c>
      <c r="E202">
        <v>200</v>
      </c>
      <c r="F202">
        <v>20</v>
      </c>
      <c r="G202" t="s">
        <v>56</v>
      </c>
      <c r="H202" t="s">
        <v>56</v>
      </c>
      <c r="I202" t="s">
        <v>56</v>
      </c>
      <c r="J202">
        <v>3600.980877</v>
      </c>
      <c r="K202">
        <v>0</v>
      </c>
      <c r="L202">
        <v>5</v>
      </c>
      <c r="M202">
        <v>0</v>
      </c>
      <c r="N202" t="s">
        <v>56</v>
      </c>
      <c r="O202" t="s">
        <v>56</v>
      </c>
      <c r="P202">
        <v>102</v>
      </c>
      <c r="Q202">
        <v>68</v>
      </c>
      <c r="R202">
        <v>102</v>
      </c>
      <c r="S202" t="s">
        <v>56</v>
      </c>
      <c r="T202" t="s">
        <v>56</v>
      </c>
      <c r="U202">
        <v>3600.0431939999999</v>
      </c>
      <c r="V202"/>
      <c r="W202"/>
      <c r="X202"/>
      <c r="Y202"/>
      <c r="Z202"/>
      <c r="AA202"/>
      <c r="AB202"/>
      <c r="AC202"/>
      <c r="AD202"/>
      <c r="AE202"/>
      <c r="AF202"/>
      <c r="AG202"/>
      <c r="AH202"/>
      <c r="AI202"/>
      <c r="AJ202"/>
    </row>
    <row r="203" spans="1:42" x14ac:dyDescent="0.2">
      <c r="A203" s="33">
        <v>3</v>
      </c>
      <c r="B203" s="33" t="s">
        <v>93</v>
      </c>
      <c r="C203" t="s">
        <v>20</v>
      </c>
      <c r="D203">
        <v>25</v>
      </c>
      <c r="E203">
        <v>200</v>
      </c>
      <c r="F203">
        <v>20</v>
      </c>
      <c r="G203">
        <v>3930</v>
      </c>
      <c r="H203">
        <v>3930</v>
      </c>
      <c r="I203">
        <v>0</v>
      </c>
      <c r="J203">
        <v>2563.2706619999999</v>
      </c>
      <c r="K203">
        <v>799707</v>
      </c>
      <c r="L203">
        <v>13418</v>
      </c>
      <c r="M203">
        <v>2</v>
      </c>
      <c r="N203">
        <v>4</v>
      </c>
      <c r="O203">
        <v>3</v>
      </c>
      <c r="P203">
        <v>209</v>
      </c>
      <c r="Q203">
        <v>61910</v>
      </c>
      <c r="R203">
        <v>190</v>
      </c>
      <c r="S203">
        <v>19.733836</v>
      </c>
      <c r="T203">
        <v>19.735189999999999</v>
      </c>
      <c r="U203">
        <v>7.5053109999999998</v>
      </c>
      <c r="V203" s="28">
        <f t="shared" ref="V203:AA203" si="56">IFERROR(AVERAGE(G192:G203),"")</f>
        <v>4424.875</v>
      </c>
      <c r="W203" s="28">
        <f t="shared" si="56"/>
        <v>4424.875</v>
      </c>
      <c r="X203" s="28">
        <f t="shared" si="56"/>
        <v>0</v>
      </c>
      <c r="Y203" s="28">
        <f t="shared" si="56"/>
        <v>1511.0160023333335</v>
      </c>
      <c r="Z203" s="28">
        <f t="shared" si="56"/>
        <v>99196.166666666672</v>
      </c>
      <c r="AA203" s="28">
        <f t="shared" si="56"/>
        <v>1964.6666666666667</v>
      </c>
      <c r="AB203" s="28">
        <f t="shared" ref="AB203:AG203" si="57">IFERROR(AVERAGE(P192:P203),"")</f>
        <v>416.58333333333331</v>
      </c>
      <c r="AC203" s="28">
        <f t="shared" si="57"/>
        <v>8237.25</v>
      </c>
      <c r="AD203" s="28">
        <f t="shared" si="57"/>
        <v>409.66666666666669</v>
      </c>
      <c r="AE203" s="28">
        <f t="shared" si="57"/>
        <v>94.693498624999989</v>
      </c>
      <c r="AF203" s="28">
        <f t="shared" si="57"/>
        <v>94.69448112500001</v>
      </c>
      <c r="AG203" s="28">
        <f t="shared" si="57"/>
        <v>1274.4016035833336</v>
      </c>
      <c r="AH203" s="28">
        <f>IFERROR(AVERAGE(N192:N203),"")</f>
        <v>4.75</v>
      </c>
      <c r="AI203" s="28">
        <f>IFERROR(AVERAGE(O192:O203),"")</f>
        <v>3</v>
      </c>
      <c r="AJ203" s="28">
        <f>AVERAGE(M192:M203)</f>
        <v>1.3333333333333333</v>
      </c>
      <c r="AK203">
        <f>COUNTA(D192:D203)</f>
        <v>12</v>
      </c>
      <c r="AL203">
        <f>COUNTIF(M192:M203,"=2")</f>
        <v>8</v>
      </c>
      <c r="AM203">
        <f>COUNTIF(M192:M203,"=1")</f>
        <v>0</v>
      </c>
      <c r="AN203">
        <f>COUNTIF(M192:M203,"=0")</f>
        <v>4</v>
      </c>
      <c r="AO203">
        <f>COUNTIF(M192:M203,"=3")</f>
        <v>0</v>
      </c>
      <c r="AP203">
        <f>COUNTIF(M192:M203,"=")</f>
        <v>0</v>
      </c>
    </row>
    <row r="204" spans="1:42" x14ac:dyDescent="0.2">
      <c r="A204" s="33">
        <v>3</v>
      </c>
      <c r="B204" s="33" t="s">
        <v>94</v>
      </c>
      <c r="C204" t="s">
        <v>21</v>
      </c>
      <c r="D204">
        <v>25</v>
      </c>
      <c r="E204">
        <v>200</v>
      </c>
      <c r="F204">
        <v>20</v>
      </c>
      <c r="G204">
        <v>4641</v>
      </c>
      <c r="H204">
        <v>4641</v>
      </c>
      <c r="I204">
        <v>0</v>
      </c>
      <c r="J204">
        <v>12.805185</v>
      </c>
      <c r="K204">
        <v>0</v>
      </c>
      <c r="L204">
        <v>2</v>
      </c>
      <c r="M204">
        <v>2</v>
      </c>
      <c r="N204">
        <v>4</v>
      </c>
      <c r="O204">
        <v>3</v>
      </c>
      <c r="P204">
        <v>206</v>
      </c>
      <c r="Q204">
        <v>4</v>
      </c>
      <c r="R204">
        <v>195</v>
      </c>
      <c r="S204">
        <v>12.563029999999999</v>
      </c>
      <c r="T204">
        <v>12.563770999999999</v>
      </c>
      <c r="U204">
        <v>12.471075000000001</v>
      </c>
      <c r="V204"/>
      <c r="W204"/>
      <c r="X204"/>
      <c r="Y204"/>
      <c r="Z204"/>
      <c r="AA204"/>
      <c r="AB204"/>
      <c r="AC204"/>
      <c r="AD204"/>
      <c r="AE204"/>
      <c r="AF204"/>
      <c r="AG204"/>
      <c r="AH204"/>
      <c r="AI204"/>
      <c r="AJ204"/>
    </row>
    <row r="205" spans="1:42" x14ac:dyDescent="0.2">
      <c r="A205" s="33">
        <v>3</v>
      </c>
      <c r="B205" s="33" t="s">
        <v>94</v>
      </c>
      <c r="C205" t="s">
        <v>22</v>
      </c>
      <c r="D205">
        <v>25</v>
      </c>
      <c r="E205">
        <v>200</v>
      </c>
      <c r="F205">
        <v>20</v>
      </c>
      <c r="G205">
        <v>3518</v>
      </c>
      <c r="H205">
        <v>3518</v>
      </c>
      <c r="I205">
        <v>0</v>
      </c>
      <c r="J205">
        <v>0.70266799999999996</v>
      </c>
      <c r="K205">
        <v>0</v>
      </c>
      <c r="L205">
        <v>10</v>
      </c>
      <c r="M205">
        <v>2</v>
      </c>
      <c r="N205">
        <v>3</v>
      </c>
      <c r="O205">
        <v>3</v>
      </c>
      <c r="P205">
        <v>111</v>
      </c>
      <c r="Q205">
        <v>20</v>
      </c>
      <c r="R205">
        <v>104</v>
      </c>
      <c r="S205">
        <v>0.65938600000000003</v>
      </c>
      <c r="T205">
        <v>0.65942400000000001</v>
      </c>
      <c r="U205">
        <v>0.21664700000000001</v>
      </c>
      <c r="V205"/>
      <c r="W205"/>
      <c r="X205"/>
      <c r="Y205"/>
      <c r="Z205"/>
      <c r="AA205"/>
      <c r="AB205"/>
      <c r="AC205"/>
      <c r="AD205"/>
      <c r="AE205"/>
      <c r="AF205"/>
      <c r="AG205"/>
      <c r="AH205"/>
      <c r="AI205"/>
      <c r="AJ205"/>
    </row>
    <row r="206" spans="1:42" x14ac:dyDescent="0.2">
      <c r="A206" s="33">
        <v>3</v>
      </c>
      <c r="B206" s="33" t="s">
        <v>94</v>
      </c>
      <c r="C206" t="s">
        <v>23</v>
      </c>
      <c r="D206">
        <v>25</v>
      </c>
      <c r="E206">
        <v>200</v>
      </c>
      <c r="F206">
        <v>20</v>
      </c>
      <c r="G206">
        <v>3328</v>
      </c>
      <c r="H206">
        <v>3328</v>
      </c>
      <c r="I206">
        <v>0</v>
      </c>
      <c r="J206">
        <v>6.7799209999999999</v>
      </c>
      <c r="K206">
        <v>28357</v>
      </c>
      <c r="L206">
        <v>328</v>
      </c>
      <c r="M206">
        <v>2</v>
      </c>
      <c r="N206">
        <v>3</v>
      </c>
      <c r="O206">
        <v>3</v>
      </c>
      <c r="P206">
        <v>350</v>
      </c>
      <c r="Q206">
        <v>2806</v>
      </c>
      <c r="R206">
        <v>332</v>
      </c>
      <c r="S206">
        <v>4.4843229999999998</v>
      </c>
      <c r="T206">
        <v>4.4843929999999999</v>
      </c>
      <c r="U206">
        <v>0.33294099999999999</v>
      </c>
      <c r="V206"/>
      <c r="W206"/>
      <c r="X206"/>
      <c r="Y206"/>
      <c r="Z206"/>
      <c r="AA206"/>
      <c r="AB206"/>
      <c r="AC206"/>
      <c r="AD206"/>
      <c r="AE206"/>
      <c r="AF206"/>
      <c r="AG206"/>
      <c r="AH206"/>
      <c r="AI206"/>
      <c r="AJ206"/>
    </row>
    <row r="207" spans="1:42" x14ac:dyDescent="0.2">
      <c r="A207" s="33">
        <v>3</v>
      </c>
      <c r="B207" s="33" t="s">
        <v>94</v>
      </c>
      <c r="C207" t="s">
        <v>24</v>
      </c>
      <c r="D207">
        <v>25</v>
      </c>
      <c r="E207">
        <v>200</v>
      </c>
      <c r="F207">
        <v>20</v>
      </c>
      <c r="G207">
        <v>3066</v>
      </c>
      <c r="H207">
        <v>3066</v>
      </c>
      <c r="I207">
        <v>0</v>
      </c>
      <c r="J207">
        <v>0.91132999999999997</v>
      </c>
      <c r="K207">
        <v>636</v>
      </c>
      <c r="L207">
        <v>124</v>
      </c>
      <c r="M207">
        <v>2</v>
      </c>
      <c r="N207">
        <v>3</v>
      </c>
      <c r="O207">
        <v>3</v>
      </c>
      <c r="P207">
        <v>52</v>
      </c>
      <c r="Q207">
        <v>217</v>
      </c>
      <c r="R207">
        <v>41</v>
      </c>
      <c r="S207">
        <v>0.81975299999999995</v>
      </c>
      <c r="T207">
        <v>0.81980600000000003</v>
      </c>
      <c r="U207">
        <v>0.35232400000000003</v>
      </c>
      <c r="V207"/>
      <c r="W207"/>
      <c r="X207"/>
      <c r="Y207"/>
      <c r="Z207"/>
      <c r="AA207"/>
      <c r="AB207"/>
      <c r="AC207"/>
      <c r="AD207"/>
      <c r="AE207"/>
      <c r="AF207"/>
      <c r="AG207"/>
      <c r="AH207"/>
      <c r="AI207"/>
      <c r="AJ207"/>
    </row>
    <row r="208" spans="1:42" x14ac:dyDescent="0.2">
      <c r="A208" s="33">
        <v>3</v>
      </c>
      <c r="B208" s="33" t="s">
        <v>94</v>
      </c>
      <c r="C208" t="s">
        <v>25</v>
      </c>
      <c r="D208">
        <v>25</v>
      </c>
      <c r="E208">
        <v>200</v>
      </c>
      <c r="F208">
        <v>20</v>
      </c>
      <c r="G208" t="s">
        <v>56</v>
      </c>
      <c r="H208" t="s">
        <v>56</v>
      </c>
      <c r="I208" t="s">
        <v>56</v>
      </c>
      <c r="J208">
        <v>3666.3889709999999</v>
      </c>
      <c r="K208">
        <v>0</v>
      </c>
      <c r="L208">
        <v>21</v>
      </c>
      <c r="M208">
        <v>0</v>
      </c>
      <c r="N208" t="s">
        <v>56</v>
      </c>
      <c r="O208" t="s">
        <v>56</v>
      </c>
      <c r="P208">
        <v>500</v>
      </c>
      <c r="Q208">
        <v>18</v>
      </c>
      <c r="R208">
        <v>500</v>
      </c>
      <c r="S208" t="s">
        <v>56</v>
      </c>
      <c r="T208" t="s">
        <v>56</v>
      </c>
      <c r="U208">
        <v>3665.6800119999998</v>
      </c>
      <c r="V208"/>
      <c r="W208"/>
      <c r="X208"/>
      <c r="Y208"/>
      <c r="Z208"/>
      <c r="AA208"/>
      <c r="AB208"/>
      <c r="AC208"/>
      <c r="AD208"/>
      <c r="AE208"/>
      <c r="AF208"/>
      <c r="AG208"/>
      <c r="AH208"/>
      <c r="AI208"/>
      <c r="AJ208"/>
    </row>
    <row r="209" spans="1:42" x14ac:dyDescent="0.2">
      <c r="A209" s="33">
        <v>3</v>
      </c>
      <c r="B209" s="33" t="s">
        <v>94</v>
      </c>
      <c r="C209" t="s">
        <v>26</v>
      </c>
      <c r="D209">
        <v>25</v>
      </c>
      <c r="E209">
        <v>200</v>
      </c>
      <c r="F209">
        <v>20</v>
      </c>
      <c r="G209">
        <v>3455</v>
      </c>
      <c r="H209">
        <v>3455</v>
      </c>
      <c r="I209">
        <v>0</v>
      </c>
      <c r="J209">
        <v>37.434992999999999</v>
      </c>
      <c r="K209">
        <v>4711</v>
      </c>
      <c r="L209">
        <v>276</v>
      </c>
      <c r="M209">
        <v>2</v>
      </c>
      <c r="N209">
        <v>3</v>
      </c>
      <c r="O209">
        <v>3</v>
      </c>
      <c r="P209">
        <v>281</v>
      </c>
      <c r="Q209">
        <v>691</v>
      </c>
      <c r="R209">
        <v>267</v>
      </c>
      <c r="S209">
        <v>37.122680000000003</v>
      </c>
      <c r="T209">
        <v>37.122742000000002</v>
      </c>
      <c r="U209">
        <v>36.076352999999997</v>
      </c>
      <c r="V209"/>
      <c r="W209"/>
      <c r="X209"/>
      <c r="Y209"/>
      <c r="Z209"/>
      <c r="AA209"/>
      <c r="AB209"/>
      <c r="AC209"/>
      <c r="AD209"/>
      <c r="AE209"/>
      <c r="AF209"/>
      <c r="AG209"/>
      <c r="AH209"/>
      <c r="AI209"/>
      <c r="AJ209"/>
    </row>
    <row r="210" spans="1:42" x14ac:dyDescent="0.2">
      <c r="A210" s="33">
        <v>3</v>
      </c>
      <c r="B210" s="33" t="s">
        <v>94</v>
      </c>
      <c r="C210" t="s">
        <v>27</v>
      </c>
      <c r="D210">
        <v>25</v>
      </c>
      <c r="E210">
        <v>200</v>
      </c>
      <c r="F210">
        <v>20</v>
      </c>
      <c r="G210">
        <v>2983</v>
      </c>
      <c r="H210">
        <v>2983</v>
      </c>
      <c r="I210">
        <v>0</v>
      </c>
      <c r="J210">
        <v>1.4568509999999999</v>
      </c>
      <c r="K210">
        <v>0</v>
      </c>
      <c r="L210">
        <v>12</v>
      </c>
      <c r="M210">
        <v>2</v>
      </c>
      <c r="N210">
        <v>3</v>
      </c>
      <c r="O210">
        <v>3</v>
      </c>
      <c r="P210">
        <v>249</v>
      </c>
      <c r="Q210">
        <v>27</v>
      </c>
      <c r="R210">
        <v>238</v>
      </c>
      <c r="S210">
        <v>1.4464330000000001</v>
      </c>
      <c r="T210">
        <v>1.4464520000000001</v>
      </c>
      <c r="U210">
        <v>0.432309</v>
      </c>
      <c r="V210"/>
      <c r="W210"/>
      <c r="X210"/>
      <c r="Y210"/>
      <c r="Z210"/>
      <c r="AA210"/>
      <c r="AB210"/>
      <c r="AC210"/>
      <c r="AD210"/>
      <c r="AE210"/>
      <c r="AF210"/>
      <c r="AG210"/>
      <c r="AH210"/>
      <c r="AI210"/>
      <c r="AJ210"/>
    </row>
    <row r="211" spans="1:42" x14ac:dyDescent="0.2">
      <c r="A211" s="33">
        <v>3</v>
      </c>
      <c r="B211" s="33" t="s">
        <v>94</v>
      </c>
      <c r="C211" t="s">
        <v>28</v>
      </c>
      <c r="D211">
        <v>25</v>
      </c>
      <c r="E211">
        <v>200</v>
      </c>
      <c r="F211">
        <v>20</v>
      </c>
      <c r="G211">
        <v>2945</v>
      </c>
      <c r="H211">
        <v>2945</v>
      </c>
      <c r="I211">
        <v>0</v>
      </c>
      <c r="J211">
        <v>22.473146</v>
      </c>
      <c r="K211">
        <v>0</v>
      </c>
      <c r="L211">
        <v>9</v>
      </c>
      <c r="M211">
        <v>2</v>
      </c>
      <c r="N211">
        <v>3</v>
      </c>
      <c r="O211">
        <v>3</v>
      </c>
      <c r="P211">
        <v>143</v>
      </c>
      <c r="Q211">
        <v>11</v>
      </c>
      <c r="R211">
        <v>137</v>
      </c>
      <c r="S211">
        <v>22.466804</v>
      </c>
      <c r="T211">
        <v>22.466863</v>
      </c>
      <c r="U211">
        <v>21.709707000000002</v>
      </c>
      <c r="V211" s="28">
        <f t="shared" ref="V211:AA211" si="58">IFERROR(AVERAGE(G204:G211),"")</f>
        <v>3419.4285714285716</v>
      </c>
      <c r="W211" s="28">
        <f t="shared" si="58"/>
        <v>3419.4285714285716</v>
      </c>
      <c r="X211" s="28">
        <f t="shared" si="58"/>
        <v>0</v>
      </c>
      <c r="Y211" s="28">
        <f t="shared" si="58"/>
        <v>468.61913312499991</v>
      </c>
      <c r="Z211" s="28">
        <f t="shared" si="58"/>
        <v>4213</v>
      </c>
      <c r="AA211" s="28">
        <f t="shared" si="58"/>
        <v>97.75</v>
      </c>
      <c r="AB211" s="28">
        <f t="shared" ref="AB211:AG211" si="59">IFERROR(AVERAGE(P204:P211),"")</f>
        <v>236.5</v>
      </c>
      <c r="AC211" s="28">
        <f t="shared" si="59"/>
        <v>474.25</v>
      </c>
      <c r="AD211" s="28">
        <f t="shared" si="59"/>
        <v>226.75</v>
      </c>
      <c r="AE211" s="28">
        <f t="shared" si="59"/>
        <v>11.36605842857143</v>
      </c>
      <c r="AF211" s="28">
        <f t="shared" si="59"/>
        <v>11.366207285714285</v>
      </c>
      <c r="AG211" s="28">
        <f t="shared" si="59"/>
        <v>467.15892099999996</v>
      </c>
      <c r="AH211" s="28">
        <f>IFERROR(AVERAGE(N204:N211),"")</f>
        <v>3.1428571428571428</v>
      </c>
      <c r="AI211" s="28">
        <f>IFERROR(AVERAGE(O204:O211),"")</f>
        <v>3</v>
      </c>
      <c r="AJ211" s="28">
        <f>AVERAGE(M204:M211)</f>
        <v>1.75</v>
      </c>
      <c r="AK211">
        <f>COUNTA(D204:D211)</f>
        <v>8</v>
      </c>
      <c r="AL211">
        <f>COUNTIF(M204:M211,"=2")</f>
        <v>7</v>
      </c>
      <c r="AM211">
        <f>COUNTIF(M204:M211,"=1")</f>
        <v>0</v>
      </c>
      <c r="AN211">
        <f>COUNTIF(M204:M211,"=0")</f>
        <v>1</v>
      </c>
      <c r="AO211">
        <f>COUNTIF(M204:M211,"=3")</f>
        <v>0</v>
      </c>
      <c r="AP211">
        <f>COUNTIF(M204:M211,"=")</f>
        <v>0</v>
      </c>
    </row>
    <row r="212" spans="1:42" x14ac:dyDescent="0.2">
      <c r="A212" s="33">
        <v>3</v>
      </c>
      <c r="B212" s="33" t="s">
        <v>95</v>
      </c>
      <c r="C212" t="s">
        <v>29</v>
      </c>
      <c r="D212">
        <v>25</v>
      </c>
      <c r="E212">
        <v>700</v>
      </c>
      <c r="F212">
        <v>20</v>
      </c>
      <c r="G212">
        <v>2147</v>
      </c>
      <c r="H212">
        <v>2147</v>
      </c>
      <c r="I212">
        <v>0</v>
      </c>
      <c r="J212">
        <v>5.6044999999999998E-2</v>
      </c>
      <c r="K212">
        <v>0</v>
      </c>
      <c r="L212">
        <v>0</v>
      </c>
      <c r="M212">
        <v>2</v>
      </c>
      <c r="N212">
        <v>2</v>
      </c>
      <c r="O212">
        <v>2</v>
      </c>
      <c r="P212">
        <v>3</v>
      </c>
      <c r="Q212">
        <v>0</v>
      </c>
      <c r="R212">
        <v>0</v>
      </c>
      <c r="S212">
        <v>5.4545000000000003E-2</v>
      </c>
      <c r="T212">
        <v>5.4558000000000002E-2</v>
      </c>
      <c r="U212">
        <v>4.6678999999999998E-2</v>
      </c>
      <c r="V212"/>
      <c r="W212"/>
      <c r="X212"/>
      <c r="Y212"/>
      <c r="Z212"/>
      <c r="AA212"/>
      <c r="AB212"/>
      <c r="AC212"/>
      <c r="AD212"/>
      <c r="AE212"/>
      <c r="AF212"/>
      <c r="AG212"/>
      <c r="AH212"/>
      <c r="AI212"/>
      <c r="AJ212"/>
    </row>
    <row r="213" spans="1:42" x14ac:dyDescent="0.2">
      <c r="A213" s="33">
        <v>3</v>
      </c>
      <c r="B213" s="33" t="s">
        <v>95</v>
      </c>
      <c r="C213" t="s">
        <v>30</v>
      </c>
      <c r="D213">
        <v>25</v>
      </c>
      <c r="E213">
        <v>700</v>
      </c>
      <c r="F213">
        <v>20</v>
      </c>
      <c r="G213">
        <v>2147</v>
      </c>
      <c r="H213">
        <v>2147</v>
      </c>
      <c r="I213">
        <v>0</v>
      </c>
      <c r="J213">
        <v>0.253967</v>
      </c>
      <c r="K213">
        <v>950</v>
      </c>
      <c r="L213">
        <v>38</v>
      </c>
      <c r="M213">
        <v>2</v>
      </c>
      <c r="N213">
        <v>2</v>
      </c>
      <c r="O213">
        <v>2</v>
      </c>
      <c r="P213">
        <v>12</v>
      </c>
      <c r="Q213">
        <v>73</v>
      </c>
      <c r="R213">
        <v>8</v>
      </c>
      <c r="S213">
        <v>0.113272</v>
      </c>
      <c r="T213">
        <v>0.113304</v>
      </c>
      <c r="U213">
        <v>6.5082000000000001E-2</v>
      </c>
      <c r="V213"/>
      <c r="W213"/>
      <c r="X213"/>
      <c r="Y213"/>
      <c r="Z213"/>
      <c r="AA213"/>
      <c r="AB213"/>
      <c r="AC213"/>
      <c r="AD213"/>
      <c r="AE213"/>
      <c r="AF213"/>
      <c r="AG213"/>
      <c r="AH213"/>
      <c r="AI213"/>
      <c r="AJ213"/>
    </row>
    <row r="214" spans="1:42" x14ac:dyDescent="0.2">
      <c r="A214" s="33">
        <v>3</v>
      </c>
      <c r="B214" s="33" t="s">
        <v>95</v>
      </c>
      <c r="C214" t="s">
        <v>31</v>
      </c>
      <c r="D214">
        <v>25</v>
      </c>
      <c r="E214">
        <v>700</v>
      </c>
      <c r="F214">
        <v>20</v>
      </c>
      <c r="G214">
        <v>2147</v>
      </c>
      <c r="H214">
        <v>2147</v>
      </c>
      <c r="I214">
        <v>0</v>
      </c>
      <c r="J214">
        <v>0.54055299999999995</v>
      </c>
      <c r="K214">
        <v>1962</v>
      </c>
      <c r="L214">
        <v>72</v>
      </c>
      <c r="M214">
        <v>2</v>
      </c>
      <c r="N214">
        <v>2</v>
      </c>
      <c r="O214">
        <v>2</v>
      </c>
      <c r="P214">
        <v>27</v>
      </c>
      <c r="Q214">
        <v>159</v>
      </c>
      <c r="R214">
        <v>18</v>
      </c>
      <c r="S214">
        <v>0.30247499999999999</v>
      </c>
      <c r="T214">
        <v>0.30250300000000002</v>
      </c>
      <c r="U214">
        <v>0.112849</v>
      </c>
      <c r="V214"/>
      <c r="W214"/>
      <c r="X214"/>
      <c r="Y214"/>
      <c r="Z214"/>
      <c r="AA214"/>
      <c r="AB214"/>
      <c r="AC214"/>
      <c r="AD214"/>
      <c r="AE214"/>
      <c r="AF214"/>
      <c r="AG214"/>
      <c r="AH214"/>
      <c r="AI214"/>
      <c r="AJ214"/>
    </row>
    <row r="215" spans="1:42" x14ac:dyDescent="0.2">
      <c r="A215" s="33">
        <v>3</v>
      </c>
      <c r="B215" s="33" t="s">
        <v>95</v>
      </c>
      <c r="C215" t="s">
        <v>32</v>
      </c>
      <c r="D215">
        <v>25</v>
      </c>
      <c r="E215">
        <v>700</v>
      </c>
      <c r="F215">
        <v>20</v>
      </c>
      <c r="G215">
        <v>2131</v>
      </c>
      <c r="H215">
        <v>2131</v>
      </c>
      <c r="I215">
        <v>0</v>
      </c>
      <c r="J215">
        <v>4.1208229999999997</v>
      </c>
      <c r="K215">
        <v>19257</v>
      </c>
      <c r="L215">
        <v>260</v>
      </c>
      <c r="M215">
        <v>2</v>
      </c>
      <c r="N215">
        <v>1</v>
      </c>
      <c r="O215">
        <v>1</v>
      </c>
      <c r="P215">
        <v>28</v>
      </c>
      <c r="Q215">
        <v>1397</v>
      </c>
      <c r="R215">
        <v>19</v>
      </c>
      <c r="S215">
        <v>4.1034110000000004</v>
      </c>
      <c r="T215">
        <v>4.1034740000000003</v>
      </c>
      <c r="U215">
        <v>6.2689999999999996E-2</v>
      </c>
      <c r="V215"/>
      <c r="W215"/>
      <c r="X215"/>
      <c r="Y215"/>
      <c r="Z215"/>
      <c r="AA215"/>
      <c r="AB215"/>
      <c r="AC215"/>
      <c r="AD215"/>
      <c r="AE215"/>
      <c r="AF215"/>
      <c r="AG215"/>
      <c r="AH215"/>
      <c r="AI215"/>
      <c r="AJ215"/>
    </row>
    <row r="216" spans="1:42" x14ac:dyDescent="0.2">
      <c r="A216" s="33">
        <v>3</v>
      </c>
      <c r="B216" s="33" t="s">
        <v>95</v>
      </c>
      <c r="C216" t="s">
        <v>33</v>
      </c>
      <c r="D216">
        <v>25</v>
      </c>
      <c r="E216">
        <v>700</v>
      </c>
      <c r="F216">
        <v>20</v>
      </c>
      <c r="G216">
        <v>2147</v>
      </c>
      <c r="H216">
        <v>2147</v>
      </c>
      <c r="I216">
        <v>0</v>
      </c>
      <c r="J216">
        <v>0.10617799999999999</v>
      </c>
      <c r="K216">
        <v>0</v>
      </c>
      <c r="L216">
        <v>3</v>
      </c>
      <c r="M216">
        <v>2</v>
      </c>
      <c r="N216">
        <v>2</v>
      </c>
      <c r="O216">
        <v>2</v>
      </c>
      <c r="P216">
        <v>29</v>
      </c>
      <c r="Q216">
        <v>3</v>
      </c>
      <c r="R216">
        <v>26</v>
      </c>
      <c r="S216">
        <v>8.2574999999999996E-2</v>
      </c>
      <c r="T216">
        <v>8.2596000000000003E-2</v>
      </c>
      <c r="U216">
        <v>6.1228999999999999E-2</v>
      </c>
      <c r="V216"/>
      <c r="W216"/>
      <c r="X216"/>
      <c r="Y216"/>
      <c r="Z216"/>
      <c r="AA216"/>
      <c r="AB216"/>
      <c r="AC216"/>
      <c r="AD216"/>
      <c r="AE216"/>
      <c r="AF216"/>
      <c r="AG216"/>
      <c r="AH216"/>
      <c r="AI216"/>
      <c r="AJ216"/>
    </row>
    <row r="217" spans="1:42" x14ac:dyDescent="0.2">
      <c r="A217" s="33">
        <v>3</v>
      </c>
      <c r="B217" s="33" t="s">
        <v>95</v>
      </c>
      <c r="C217" t="s">
        <v>34</v>
      </c>
      <c r="D217">
        <v>25</v>
      </c>
      <c r="E217">
        <v>700</v>
      </c>
      <c r="F217">
        <v>20</v>
      </c>
      <c r="G217">
        <v>2147</v>
      </c>
      <c r="H217">
        <v>2147</v>
      </c>
      <c r="I217">
        <v>0</v>
      </c>
      <c r="J217">
        <v>0.11907</v>
      </c>
      <c r="K217">
        <v>0</v>
      </c>
      <c r="L217">
        <v>14</v>
      </c>
      <c r="M217">
        <v>2</v>
      </c>
      <c r="N217">
        <v>2</v>
      </c>
      <c r="O217">
        <v>2</v>
      </c>
      <c r="P217">
        <v>115</v>
      </c>
      <c r="Q217">
        <v>21</v>
      </c>
      <c r="R217">
        <v>110</v>
      </c>
      <c r="S217">
        <v>9.9725999999999995E-2</v>
      </c>
      <c r="T217">
        <v>9.9752999999999994E-2</v>
      </c>
      <c r="U217">
        <v>6.0234000000000003E-2</v>
      </c>
      <c r="V217"/>
      <c r="W217"/>
      <c r="X217"/>
      <c r="Y217"/>
      <c r="Z217"/>
      <c r="AA217"/>
      <c r="AB217"/>
      <c r="AC217"/>
      <c r="AD217"/>
      <c r="AE217"/>
      <c r="AF217"/>
      <c r="AG217"/>
      <c r="AH217"/>
      <c r="AI217"/>
      <c r="AJ217"/>
    </row>
    <row r="218" spans="1:42" x14ac:dyDescent="0.2">
      <c r="A218" s="33">
        <v>3</v>
      </c>
      <c r="B218" s="33" t="s">
        <v>95</v>
      </c>
      <c r="C218" t="s">
        <v>35</v>
      </c>
      <c r="D218">
        <v>25</v>
      </c>
      <c r="E218">
        <v>700</v>
      </c>
      <c r="F218">
        <v>20</v>
      </c>
      <c r="G218">
        <v>2145</v>
      </c>
      <c r="H218">
        <v>2145</v>
      </c>
      <c r="I218">
        <v>0</v>
      </c>
      <c r="J218">
        <v>0.19406799999999999</v>
      </c>
      <c r="K218">
        <v>0</v>
      </c>
      <c r="L218">
        <v>13</v>
      </c>
      <c r="M218">
        <v>2</v>
      </c>
      <c r="N218">
        <v>2</v>
      </c>
      <c r="O218">
        <v>2</v>
      </c>
      <c r="P218">
        <v>27</v>
      </c>
      <c r="Q218">
        <v>15</v>
      </c>
      <c r="R218">
        <v>16</v>
      </c>
      <c r="S218">
        <v>0.17960300000000001</v>
      </c>
      <c r="T218">
        <v>0.179672</v>
      </c>
      <c r="U218">
        <v>8.7003999999999998E-2</v>
      </c>
      <c r="V218"/>
      <c r="W218"/>
      <c r="X218"/>
      <c r="Y218"/>
      <c r="Z218"/>
      <c r="AA218"/>
      <c r="AB218"/>
      <c r="AC218"/>
      <c r="AD218"/>
      <c r="AE218"/>
      <c r="AF218"/>
      <c r="AG218"/>
      <c r="AH218"/>
      <c r="AI218"/>
      <c r="AJ218"/>
    </row>
    <row r="219" spans="1:42" x14ac:dyDescent="0.2">
      <c r="A219" s="33">
        <v>3</v>
      </c>
      <c r="B219" s="33" t="s">
        <v>95</v>
      </c>
      <c r="C219" t="s">
        <v>36</v>
      </c>
      <c r="D219">
        <v>25</v>
      </c>
      <c r="E219">
        <v>700</v>
      </c>
      <c r="F219">
        <v>20</v>
      </c>
      <c r="G219">
        <v>2145</v>
      </c>
      <c r="H219">
        <v>2145</v>
      </c>
      <c r="I219">
        <v>0</v>
      </c>
      <c r="J219">
        <v>0.19849800000000001</v>
      </c>
      <c r="K219">
        <v>0</v>
      </c>
      <c r="L219">
        <v>14</v>
      </c>
      <c r="M219">
        <v>2</v>
      </c>
      <c r="N219">
        <v>2</v>
      </c>
      <c r="O219">
        <v>2</v>
      </c>
      <c r="P219">
        <v>16</v>
      </c>
      <c r="Q219">
        <v>19</v>
      </c>
      <c r="R219">
        <v>8</v>
      </c>
      <c r="S219">
        <v>0.18967200000000001</v>
      </c>
      <c r="T219">
        <v>0.18970200000000001</v>
      </c>
      <c r="U219">
        <v>0.11971900000000001</v>
      </c>
      <c r="V219" s="28">
        <f t="shared" ref="V219:AA219" si="60">IFERROR(AVERAGE(G212:G219),"")</f>
        <v>2144.5</v>
      </c>
      <c r="W219" s="28">
        <f t="shared" si="60"/>
        <v>2144.5</v>
      </c>
      <c r="X219" s="28">
        <f t="shared" si="60"/>
        <v>0</v>
      </c>
      <c r="Y219" s="28">
        <f t="shared" si="60"/>
        <v>0.69865024999999981</v>
      </c>
      <c r="Z219" s="28">
        <f t="shared" si="60"/>
        <v>2771.125</v>
      </c>
      <c r="AA219" s="28">
        <f t="shared" si="60"/>
        <v>51.75</v>
      </c>
      <c r="AB219" s="28">
        <f t="shared" ref="AB219:AG219" si="61">IFERROR(AVERAGE(P212:P219),"")</f>
        <v>32.125</v>
      </c>
      <c r="AC219" s="28">
        <f t="shared" si="61"/>
        <v>210.875</v>
      </c>
      <c r="AD219" s="28">
        <f t="shared" si="61"/>
        <v>25.625</v>
      </c>
      <c r="AE219" s="28">
        <f t="shared" si="61"/>
        <v>0.6406598750000001</v>
      </c>
      <c r="AF219" s="28">
        <f t="shared" si="61"/>
        <v>0.64069524999999994</v>
      </c>
      <c r="AG219" s="28">
        <f t="shared" si="61"/>
        <v>7.6935749999999997E-2</v>
      </c>
      <c r="AH219" s="28">
        <f>IFERROR(AVERAGE(N212:N219),"")</f>
        <v>1.875</v>
      </c>
      <c r="AI219" s="28">
        <f>IFERROR(AVERAGE(O212:O219),"")</f>
        <v>1.875</v>
      </c>
      <c r="AJ219" s="28">
        <f>AVERAGE(M212:M219)</f>
        <v>2</v>
      </c>
      <c r="AK219">
        <f>COUNTA(D212:D219)</f>
        <v>8</v>
      </c>
      <c r="AL219">
        <f>COUNTIF(M212:M219,"=2")</f>
        <v>8</v>
      </c>
      <c r="AM219">
        <f>COUNTIF(M212:M219,"=1")</f>
        <v>0</v>
      </c>
      <c r="AN219">
        <f>COUNTIF(M212:M219,"=0")</f>
        <v>0</v>
      </c>
      <c r="AO219">
        <f>COUNTIF(M212:M219,"=3")</f>
        <v>0</v>
      </c>
      <c r="AP219">
        <f>COUNTIF(M212:M219,"=")</f>
        <v>0</v>
      </c>
    </row>
    <row r="220" spans="1:42" x14ac:dyDescent="0.2">
      <c r="A220" s="33">
        <v>3</v>
      </c>
      <c r="B220" s="33" t="s">
        <v>96</v>
      </c>
      <c r="C220" t="s">
        <v>37</v>
      </c>
      <c r="D220">
        <v>25</v>
      </c>
      <c r="E220">
        <v>1000</v>
      </c>
      <c r="F220">
        <v>20</v>
      </c>
      <c r="G220">
        <v>4633</v>
      </c>
      <c r="H220">
        <v>4633</v>
      </c>
      <c r="I220">
        <v>0</v>
      </c>
      <c r="J220">
        <v>0.14704500000000001</v>
      </c>
      <c r="K220">
        <v>0</v>
      </c>
      <c r="L220">
        <v>10</v>
      </c>
      <c r="M220">
        <v>2</v>
      </c>
      <c r="N220">
        <v>4</v>
      </c>
      <c r="O220">
        <v>3</v>
      </c>
      <c r="P220">
        <v>28</v>
      </c>
      <c r="Q220">
        <v>11</v>
      </c>
      <c r="R220">
        <v>25</v>
      </c>
      <c r="S220">
        <v>0.139348</v>
      </c>
      <c r="T220">
        <v>0.140152</v>
      </c>
      <c r="U220">
        <v>0.110356</v>
      </c>
      <c r="V220"/>
      <c r="W220"/>
      <c r="X220"/>
      <c r="Y220"/>
      <c r="Z220"/>
      <c r="AA220"/>
      <c r="AB220"/>
      <c r="AC220"/>
      <c r="AD220"/>
      <c r="AE220"/>
      <c r="AF220"/>
      <c r="AG220"/>
      <c r="AH220"/>
      <c r="AI220"/>
      <c r="AJ220"/>
    </row>
    <row r="221" spans="1:42" x14ac:dyDescent="0.2">
      <c r="A221" s="33">
        <v>3</v>
      </c>
      <c r="B221" s="33" t="s">
        <v>96</v>
      </c>
      <c r="C221" t="s">
        <v>38</v>
      </c>
      <c r="D221">
        <v>25</v>
      </c>
      <c r="E221">
        <v>1000</v>
      </c>
      <c r="F221">
        <v>20</v>
      </c>
      <c r="G221">
        <v>4105</v>
      </c>
      <c r="H221">
        <v>4105</v>
      </c>
      <c r="I221">
        <v>0</v>
      </c>
      <c r="J221">
        <v>1.302597</v>
      </c>
      <c r="K221">
        <v>3119</v>
      </c>
      <c r="L221">
        <v>179</v>
      </c>
      <c r="M221">
        <v>2</v>
      </c>
      <c r="N221">
        <v>4</v>
      </c>
      <c r="O221">
        <v>3</v>
      </c>
      <c r="P221">
        <v>32</v>
      </c>
      <c r="Q221">
        <v>446</v>
      </c>
      <c r="R221">
        <v>25</v>
      </c>
      <c r="S221">
        <v>0.42308699999999999</v>
      </c>
      <c r="T221">
        <v>0.42384699999999997</v>
      </c>
      <c r="U221">
        <v>0.24942300000000001</v>
      </c>
      <c r="V221"/>
      <c r="W221"/>
      <c r="X221"/>
      <c r="Y221"/>
      <c r="Z221"/>
      <c r="AA221"/>
      <c r="AB221"/>
      <c r="AC221"/>
      <c r="AD221"/>
      <c r="AE221"/>
      <c r="AF221"/>
      <c r="AG221"/>
      <c r="AH221"/>
      <c r="AI221"/>
      <c r="AJ221"/>
    </row>
    <row r="222" spans="1:42" x14ac:dyDescent="0.2">
      <c r="A222" s="33">
        <v>3</v>
      </c>
      <c r="B222" s="33" t="s">
        <v>96</v>
      </c>
      <c r="C222" t="s">
        <v>39</v>
      </c>
      <c r="D222">
        <v>25</v>
      </c>
      <c r="E222">
        <v>1000</v>
      </c>
      <c r="F222">
        <v>20</v>
      </c>
      <c r="G222">
        <v>3914</v>
      </c>
      <c r="H222">
        <v>3914</v>
      </c>
      <c r="I222">
        <v>0</v>
      </c>
      <c r="J222">
        <v>49.312392000000003</v>
      </c>
      <c r="K222">
        <v>111235</v>
      </c>
      <c r="L222">
        <v>1594</v>
      </c>
      <c r="M222">
        <v>2</v>
      </c>
      <c r="N222">
        <v>3</v>
      </c>
      <c r="O222">
        <v>3</v>
      </c>
      <c r="P222">
        <v>38</v>
      </c>
      <c r="Q222">
        <v>8324</v>
      </c>
      <c r="R222">
        <v>16</v>
      </c>
      <c r="S222">
        <v>17.349582000000002</v>
      </c>
      <c r="T222">
        <v>17.349726</v>
      </c>
      <c r="U222">
        <v>0.40803899999999999</v>
      </c>
      <c r="V222"/>
      <c r="W222"/>
      <c r="X222"/>
      <c r="Y222"/>
      <c r="Z222"/>
      <c r="AA222"/>
      <c r="AB222"/>
      <c r="AC222"/>
      <c r="AD222"/>
      <c r="AE222"/>
      <c r="AF222"/>
      <c r="AG222"/>
      <c r="AH222"/>
      <c r="AI222"/>
      <c r="AJ222"/>
    </row>
    <row r="223" spans="1:42" x14ac:dyDescent="0.2">
      <c r="A223" s="33">
        <v>3</v>
      </c>
      <c r="B223" s="33" t="s">
        <v>96</v>
      </c>
      <c r="C223" t="s">
        <v>40</v>
      </c>
      <c r="D223">
        <v>25</v>
      </c>
      <c r="E223">
        <v>1000</v>
      </c>
      <c r="F223">
        <v>20</v>
      </c>
      <c r="G223">
        <v>3550</v>
      </c>
      <c r="H223">
        <v>3550</v>
      </c>
      <c r="I223">
        <v>0</v>
      </c>
      <c r="J223">
        <v>30.504740999999999</v>
      </c>
      <c r="K223">
        <v>81893</v>
      </c>
      <c r="L223">
        <v>773</v>
      </c>
      <c r="M223">
        <v>2</v>
      </c>
      <c r="N223">
        <v>2</v>
      </c>
      <c r="O223">
        <v>2</v>
      </c>
      <c r="P223">
        <v>28</v>
      </c>
      <c r="Q223">
        <v>10953</v>
      </c>
      <c r="R223">
        <v>7</v>
      </c>
      <c r="S223">
        <v>14.411396</v>
      </c>
      <c r="T223">
        <v>14.411457</v>
      </c>
      <c r="U223">
        <v>0.11809</v>
      </c>
      <c r="V223"/>
      <c r="W223"/>
      <c r="X223"/>
      <c r="Y223"/>
      <c r="Z223"/>
      <c r="AA223"/>
      <c r="AB223"/>
      <c r="AC223"/>
      <c r="AD223"/>
      <c r="AE223"/>
      <c r="AF223"/>
      <c r="AG223"/>
      <c r="AH223"/>
      <c r="AI223"/>
      <c r="AJ223"/>
    </row>
    <row r="224" spans="1:42" x14ac:dyDescent="0.2">
      <c r="A224" s="33">
        <v>3</v>
      </c>
      <c r="B224" s="33" t="s">
        <v>96</v>
      </c>
      <c r="C224" t="s">
        <v>41</v>
      </c>
      <c r="D224">
        <v>25</v>
      </c>
      <c r="E224">
        <v>1000</v>
      </c>
      <c r="F224">
        <v>20</v>
      </c>
      <c r="G224">
        <v>3930</v>
      </c>
      <c r="H224">
        <v>3930</v>
      </c>
      <c r="I224">
        <v>0</v>
      </c>
      <c r="J224">
        <v>0.40511999999999998</v>
      </c>
      <c r="K224">
        <v>0</v>
      </c>
      <c r="L224">
        <v>6</v>
      </c>
      <c r="M224">
        <v>2</v>
      </c>
      <c r="N224">
        <v>3</v>
      </c>
      <c r="O224">
        <v>3</v>
      </c>
      <c r="P224">
        <v>40</v>
      </c>
      <c r="Q224">
        <v>36</v>
      </c>
      <c r="R224">
        <v>30</v>
      </c>
      <c r="S224">
        <v>0.318801</v>
      </c>
      <c r="T224">
        <v>0.31884200000000001</v>
      </c>
      <c r="U224">
        <v>0.153581</v>
      </c>
      <c r="V224"/>
      <c r="W224"/>
      <c r="X224"/>
      <c r="Y224"/>
      <c r="Z224"/>
      <c r="AA224"/>
      <c r="AB224"/>
      <c r="AC224"/>
      <c r="AD224"/>
      <c r="AE224"/>
      <c r="AF224"/>
      <c r="AG224"/>
      <c r="AH224"/>
      <c r="AI224"/>
      <c r="AJ224"/>
    </row>
    <row r="225" spans="1:42" x14ac:dyDescent="0.2">
      <c r="A225" s="33">
        <v>3</v>
      </c>
      <c r="B225" s="33" t="s">
        <v>96</v>
      </c>
      <c r="C225" t="s">
        <v>42</v>
      </c>
      <c r="D225">
        <v>25</v>
      </c>
      <c r="E225">
        <v>1000</v>
      </c>
      <c r="F225">
        <v>20</v>
      </c>
      <c r="G225">
        <v>3744</v>
      </c>
      <c r="H225">
        <v>3744</v>
      </c>
      <c r="I225">
        <v>0</v>
      </c>
      <c r="J225">
        <v>5.3718630000000003</v>
      </c>
      <c r="K225">
        <v>15325</v>
      </c>
      <c r="L225">
        <v>553</v>
      </c>
      <c r="M225">
        <v>2</v>
      </c>
      <c r="N225">
        <v>3</v>
      </c>
      <c r="O225">
        <v>3</v>
      </c>
      <c r="P225">
        <v>39</v>
      </c>
      <c r="Q225">
        <v>2999</v>
      </c>
      <c r="R225">
        <v>25</v>
      </c>
      <c r="S225">
        <v>1.15022</v>
      </c>
      <c r="T225">
        <v>1.150271</v>
      </c>
      <c r="U225">
        <v>0.15267700000000001</v>
      </c>
      <c r="V225"/>
      <c r="W225"/>
      <c r="X225"/>
      <c r="Y225"/>
      <c r="Z225"/>
      <c r="AA225"/>
      <c r="AB225"/>
      <c r="AC225"/>
      <c r="AD225"/>
      <c r="AE225"/>
      <c r="AF225"/>
      <c r="AG225"/>
      <c r="AH225"/>
      <c r="AI225"/>
      <c r="AJ225"/>
    </row>
    <row r="226" spans="1:42" x14ac:dyDescent="0.2">
      <c r="A226" s="33">
        <v>3</v>
      </c>
      <c r="B226" s="33" t="s">
        <v>96</v>
      </c>
      <c r="C226" t="s">
        <v>43</v>
      </c>
      <c r="D226">
        <v>25</v>
      </c>
      <c r="E226">
        <v>1000</v>
      </c>
      <c r="F226">
        <v>20</v>
      </c>
      <c r="G226">
        <v>3616</v>
      </c>
      <c r="H226">
        <v>3616</v>
      </c>
      <c r="I226">
        <v>0</v>
      </c>
      <c r="J226">
        <v>16.500513999999999</v>
      </c>
      <c r="K226">
        <v>39710</v>
      </c>
      <c r="L226">
        <v>910</v>
      </c>
      <c r="M226">
        <v>2</v>
      </c>
      <c r="N226">
        <v>3</v>
      </c>
      <c r="O226">
        <v>3</v>
      </c>
      <c r="P226">
        <v>37</v>
      </c>
      <c r="Q226">
        <v>4673</v>
      </c>
      <c r="R226">
        <v>15</v>
      </c>
      <c r="S226">
        <v>14.100205000000001</v>
      </c>
      <c r="T226">
        <v>14.100301999999999</v>
      </c>
      <c r="U226">
        <v>0.25941900000000001</v>
      </c>
      <c r="V226"/>
      <c r="W226"/>
      <c r="X226"/>
      <c r="Y226"/>
      <c r="Z226"/>
      <c r="AA226"/>
      <c r="AB226"/>
      <c r="AC226"/>
      <c r="AD226"/>
      <c r="AE226"/>
      <c r="AF226"/>
      <c r="AG226"/>
      <c r="AH226"/>
      <c r="AI226"/>
      <c r="AJ226"/>
    </row>
    <row r="227" spans="1:42" x14ac:dyDescent="0.2">
      <c r="A227" s="33">
        <v>3</v>
      </c>
      <c r="B227" s="33" t="s">
        <v>96</v>
      </c>
      <c r="C227" t="s">
        <v>44</v>
      </c>
      <c r="D227">
        <v>25</v>
      </c>
      <c r="E227">
        <v>1000</v>
      </c>
      <c r="F227">
        <v>20</v>
      </c>
      <c r="G227">
        <v>3282</v>
      </c>
      <c r="H227">
        <v>3282</v>
      </c>
      <c r="I227">
        <v>0</v>
      </c>
      <c r="J227">
        <v>0.97692800000000002</v>
      </c>
      <c r="K227">
        <v>2850</v>
      </c>
      <c r="L227">
        <v>223</v>
      </c>
      <c r="M227">
        <v>2</v>
      </c>
      <c r="N227">
        <v>1</v>
      </c>
      <c r="O227">
        <v>1</v>
      </c>
      <c r="P227">
        <v>24</v>
      </c>
      <c r="Q227">
        <v>636</v>
      </c>
      <c r="R227">
        <v>6</v>
      </c>
      <c r="S227">
        <v>0.94837199999999999</v>
      </c>
      <c r="T227">
        <v>0.94841900000000001</v>
      </c>
      <c r="U227">
        <v>0.25778200000000001</v>
      </c>
      <c r="V227"/>
      <c r="W227"/>
      <c r="X227"/>
      <c r="Y227"/>
      <c r="Z227"/>
      <c r="AA227"/>
      <c r="AB227"/>
      <c r="AC227"/>
      <c r="AD227"/>
      <c r="AE227"/>
      <c r="AF227"/>
      <c r="AG227"/>
      <c r="AH227"/>
      <c r="AI227"/>
      <c r="AJ227"/>
    </row>
    <row r="228" spans="1:42" x14ac:dyDescent="0.2">
      <c r="A228" s="33">
        <v>3</v>
      </c>
      <c r="B228" s="33" t="s">
        <v>96</v>
      </c>
      <c r="C228" t="s">
        <v>45</v>
      </c>
      <c r="D228">
        <v>25</v>
      </c>
      <c r="E228">
        <v>1000</v>
      </c>
      <c r="F228">
        <v>20</v>
      </c>
      <c r="G228">
        <v>3707</v>
      </c>
      <c r="H228">
        <v>3707</v>
      </c>
      <c r="I228">
        <v>0</v>
      </c>
      <c r="J228">
        <v>0.66544400000000004</v>
      </c>
      <c r="K228">
        <v>1375</v>
      </c>
      <c r="L228">
        <v>154</v>
      </c>
      <c r="M228">
        <v>2</v>
      </c>
      <c r="N228">
        <v>2</v>
      </c>
      <c r="O228">
        <v>2</v>
      </c>
      <c r="P228">
        <v>46</v>
      </c>
      <c r="Q228">
        <v>251</v>
      </c>
      <c r="R228">
        <v>33</v>
      </c>
      <c r="S228">
        <v>0.55769999999999997</v>
      </c>
      <c r="T228">
        <v>0.55774999999999997</v>
      </c>
      <c r="U228">
        <v>0.12956400000000001</v>
      </c>
      <c r="V228"/>
      <c r="W228"/>
      <c r="X228"/>
      <c r="Y228"/>
      <c r="Z228"/>
      <c r="AA228"/>
      <c r="AB228"/>
      <c r="AC228"/>
      <c r="AD228"/>
      <c r="AE228"/>
      <c r="AF228"/>
      <c r="AG228"/>
      <c r="AH228"/>
      <c r="AI228"/>
      <c r="AJ228"/>
    </row>
    <row r="229" spans="1:42" x14ac:dyDescent="0.2">
      <c r="A229" s="33">
        <v>3</v>
      </c>
      <c r="B229" s="33" t="s">
        <v>96</v>
      </c>
      <c r="C229" t="s">
        <v>46</v>
      </c>
      <c r="D229">
        <v>25</v>
      </c>
      <c r="E229">
        <v>1000</v>
      </c>
      <c r="F229">
        <v>20</v>
      </c>
      <c r="G229">
        <v>4046</v>
      </c>
      <c r="H229">
        <v>4046</v>
      </c>
      <c r="I229">
        <v>0</v>
      </c>
      <c r="J229">
        <v>5.2206640000000002</v>
      </c>
      <c r="K229">
        <v>13840</v>
      </c>
      <c r="L229">
        <v>423</v>
      </c>
      <c r="M229">
        <v>2</v>
      </c>
      <c r="N229">
        <v>3</v>
      </c>
      <c r="O229">
        <v>3</v>
      </c>
      <c r="P229">
        <v>24</v>
      </c>
      <c r="Q229">
        <v>2195</v>
      </c>
      <c r="R229">
        <v>9</v>
      </c>
      <c r="S229">
        <v>4.7994310000000002</v>
      </c>
      <c r="T229">
        <v>4.7994820000000002</v>
      </c>
      <c r="U229">
        <v>0.25469900000000001</v>
      </c>
      <c r="V229"/>
      <c r="W229"/>
      <c r="X229"/>
      <c r="Y229"/>
      <c r="Z229"/>
      <c r="AA229"/>
      <c r="AB229"/>
      <c r="AC229"/>
      <c r="AD229"/>
      <c r="AE229"/>
      <c r="AF229"/>
      <c r="AG229"/>
      <c r="AH229"/>
      <c r="AI229"/>
      <c r="AJ229"/>
    </row>
    <row r="230" spans="1:42" x14ac:dyDescent="0.2">
      <c r="A230" s="33">
        <v>3</v>
      </c>
      <c r="B230" s="33" t="s">
        <v>96</v>
      </c>
      <c r="C230" t="s">
        <v>47</v>
      </c>
      <c r="D230">
        <v>25</v>
      </c>
      <c r="E230">
        <v>1000</v>
      </c>
      <c r="F230">
        <v>20</v>
      </c>
      <c r="G230">
        <v>3509</v>
      </c>
      <c r="H230">
        <v>3509</v>
      </c>
      <c r="I230">
        <v>0</v>
      </c>
      <c r="J230">
        <v>66.220763000000005</v>
      </c>
      <c r="K230">
        <v>157966</v>
      </c>
      <c r="L230">
        <v>1728</v>
      </c>
      <c r="M230">
        <v>2</v>
      </c>
      <c r="N230">
        <v>2</v>
      </c>
      <c r="O230">
        <v>2</v>
      </c>
      <c r="P230">
        <v>25</v>
      </c>
      <c r="Q230">
        <v>14616</v>
      </c>
      <c r="R230">
        <v>13</v>
      </c>
      <c r="S230">
        <v>63.467837000000003</v>
      </c>
      <c r="T230">
        <v>63.467905999999999</v>
      </c>
      <c r="U230">
        <v>0.15729199999999999</v>
      </c>
      <c r="V230" s="28">
        <f t="shared" ref="V230:AA230" si="62">IFERROR(AVERAGE(G220:G230),"")</f>
        <v>3821.4545454545455</v>
      </c>
      <c r="W230" s="28">
        <f t="shared" si="62"/>
        <v>3821.4545454545455</v>
      </c>
      <c r="X230" s="28">
        <f t="shared" si="62"/>
        <v>0</v>
      </c>
      <c r="Y230" s="28">
        <f t="shared" si="62"/>
        <v>16.057097363636363</v>
      </c>
      <c r="Z230" s="28">
        <f t="shared" si="62"/>
        <v>38846.63636363636</v>
      </c>
      <c r="AA230" s="28">
        <f t="shared" si="62"/>
        <v>595.72727272727275</v>
      </c>
      <c r="AB230" s="28">
        <f t="shared" ref="AB230:AG230" si="63">IFERROR(AVERAGE(P220:P230),"")</f>
        <v>32.81818181818182</v>
      </c>
      <c r="AC230" s="28">
        <f t="shared" si="63"/>
        <v>4103.636363636364</v>
      </c>
      <c r="AD230" s="28">
        <f t="shared" si="63"/>
        <v>18.545454545454547</v>
      </c>
      <c r="AE230" s="28">
        <f t="shared" si="63"/>
        <v>10.696907181818181</v>
      </c>
      <c r="AF230" s="28">
        <f t="shared" si="63"/>
        <v>10.697104909090909</v>
      </c>
      <c r="AG230" s="28">
        <f t="shared" si="63"/>
        <v>0.20462927272727274</v>
      </c>
      <c r="AH230" s="28">
        <f>IFERROR(AVERAGE(N220:N230),"")</f>
        <v>2.7272727272727271</v>
      </c>
      <c r="AI230" s="28">
        <f>IFERROR(AVERAGE(O220:O230),"")</f>
        <v>2.5454545454545454</v>
      </c>
      <c r="AJ230" s="28">
        <f>AVERAGE(M220:M230)</f>
        <v>2</v>
      </c>
      <c r="AK230">
        <f>COUNTA(D220:D230)</f>
        <v>11</v>
      </c>
      <c r="AL230">
        <f>COUNTIF(M220:M230,"=2")</f>
        <v>11</v>
      </c>
      <c r="AM230">
        <f>COUNTIF(M220:M230,"=1")</f>
        <v>0</v>
      </c>
      <c r="AN230">
        <f>COUNTIF(M220:M230,"=0")</f>
        <v>0</v>
      </c>
      <c r="AO230">
        <f>COUNTIF(M220:M230,"=3")</f>
        <v>0</v>
      </c>
      <c r="AP230">
        <f>COUNTIF(M220:M230,"=")</f>
        <v>0</v>
      </c>
    </row>
    <row r="231" spans="1:42" x14ac:dyDescent="0.2">
      <c r="A231" s="33">
        <v>3</v>
      </c>
      <c r="B231" s="33" t="s">
        <v>97</v>
      </c>
      <c r="C231" t="s">
        <v>48</v>
      </c>
      <c r="D231">
        <v>25</v>
      </c>
      <c r="E231">
        <v>1000</v>
      </c>
      <c r="F231">
        <v>20</v>
      </c>
      <c r="G231">
        <v>3602</v>
      </c>
      <c r="H231">
        <v>3602</v>
      </c>
      <c r="I231">
        <v>0</v>
      </c>
      <c r="J231">
        <v>0.14155100000000001</v>
      </c>
      <c r="K231">
        <v>0</v>
      </c>
      <c r="L231">
        <v>14</v>
      </c>
      <c r="M231">
        <v>2</v>
      </c>
      <c r="N231">
        <v>3</v>
      </c>
      <c r="O231">
        <v>3</v>
      </c>
      <c r="P231">
        <v>10</v>
      </c>
      <c r="Q231">
        <v>15</v>
      </c>
      <c r="R231">
        <v>7</v>
      </c>
      <c r="S231">
        <v>0.114484</v>
      </c>
      <c r="T231">
        <v>0.11453099999999999</v>
      </c>
      <c r="U231">
        <v>8.6195999999999995E-2</v>
      </c>
      <c r="V231"/>
      <c r="W231"/>
      <c r="X231"/>
      <c r="Y231"/>
      <c r="Z231"/>
      <c r="AA231"/>
      <c r="AB231"/>
      <c r="AC231"/>
      <c r="AD231"/>
      <c r="AE231"/>
      <c r="AF231"/>
      <c r="AG231"/>
      <c r="AH231"/>
      <c r="AI231"/>
      <c r="AJ231"/>
    </row>
    <row r="232" spans="1:42" x14ac:dyDescent="0.2">
      <c r="A232" s="33">
        <v>3</v>
      </c>
      <c r="B232" s="33" t="s">
        <v>97</v>
      </c>
      <c r="C232" t="s">
        <v>49</v>
      </c>
      <c r="D232">
        <v>25</v>
      </c>
      <c r="E232">
        <v>1000</v>
      </c>
      <c r="F232">
        <v>20</v>
      </c>
      <c r="G232">
        <v>3380</v>
      </c>
      <c r="H232">
        <v>3380</v>
      </c>
      <c r="I232">
        <v>0</v>
      </c>
      <c r="J232">
        <v>26.551480999999999</v>
      </c>
      <c r="K232">
        <v>147467</v>
      </c>
      <c r="L232">
        <v>426</v>
      </c>
      <c r="M232">
        <v>2</v>
      </c>
      <c r="N232">
        <v>3</v>
      </c>
      <c r="O232">
        <v>3</v>
      </c>
      <c r="P232">
        <v>24</v>
      </c>
      <c r="Q232">
        <v>2262</v>
      </c>
      <c r="R232">
        <v>16</v>
      </c>
      <c r="S232">
        <v>0.201262</v>
      </c>
      <c r="T232">
        <v>0.201294</v>
      </c>
      <c r="U232">
        <v>0.11054600000000001</v>
      </c>
      <c r="V232"/>
      <c r="W232"/>
      <c r="X232"/>
      <c r="Y232"/>
      <c r="Z232"/>
      <c r="AA232"/>
      <c r="AB232"/>
      <c r="AC232"/>
      <c r="AD232"/>
      <c r="AE232"/>
      <c r="AF232"/>
      <c r="AG232"/>
      <c r="AH232"/>
      <c r="AI232"/>
      <c r="AJ232"/>
    </row>
    <row r="233" spans="1:42" x14ac:dyDescent="0.2">
      <c r="A233" s="33">
        <v>3</v>
      </c>
      <c r="B233" s="33" t="s">
        <v>97</v>
      </c>
      <c r="C233" t="s">
        <v>50</v>
      </c>
      <c r="D233">
        <v>25</v>
      </c>
      <c r="E233">
        <v>1000</v>
      </c>
      <c r="F233">
        <v>20</v>
      </c>
      <c r="G233">
        <v>3034.3819170000002</v>
      </c>
      <c r="H233">
        <v>3269</v>
      </c>
      <c r="I233">
        <v>7.1771000000000001E-2</v>
      </c>
      <c r="J233">
        <v>3600.0289200000002</v>
      </c>
      <c r="K233">
        <v>6700301</v>
      </c>
      <c r="L233">
        <v>1557</v>
      </c>
      <c r="M233">
        <v>1</v>
      </c>
      <c r="N233">
        <v>3</v>
      </c>
      <c r="O233">
        <v>3</v>
      </c>
      <c r="P233">
        <v>61</v>
      </c>
      <c r="Q233">
        <v>16963</v>
      </c>
      <c r="R233">
        <v>40</v>
      </c>
      <c r="S233">
        <v>51.578676999999999</v>
      </c>
      <c r="T233">
        <v>51.578750999999997</v>
      </c>
      <c r="U233">
        <v>0.275951</v>
      </c>
      <c r="V233"/>
      <c r="W233"/>
      <c r="X233"/>
      <c r="Y233"/>
      <c r="Z233"/>
      <c r="AA233"/>
      <c r="AB233"/>
      <c r="AC233"/>
      <c r="AD233"/>
      <c r="AE233"/>
      <c r="AF233"/>
      <c r="AG233"/>
      <c r="AH233"/>
      <c r="AI233"/>
      <c r="AJ233"/>
    </row>
    <row r="234" spans="1:42" x14ac:dyDescent="0.2">
      <c r="A234" s="33">
        <v>3</v>
      </c>
      <c r="B234" s="33" t="s">
        <v>97</v>
      </c>
      <c r="C234" t="s">
        <v>51</v>
      </c>
      <c r="D234">
        <v>25</v>
      </c>
      <c r="E234">
        <v>1000</v>
      </c>
      <c r="F234">
        <v>20</v>
      </c>
      <c r="G234">
        <v>2587.2168769999998</v>
      </c>
      <c r="H234">
        <v>2997</v>
      </c>
      <c r="I234">
        <v>0.13673099999999999</v>
      </c>
      <c r="J234">
        <v>3600.046155</v>
      </c>
      <c r="K234">
        <v>5258710</v>
      </c>
      <c r="L234">
        <v>4008</v>
      </c>
      <c r="M234">
        <v>1</v>
      </c>
      <c r="N234">
        <v>3</v>
      </c>
      <c r="O234">
        <v>3</v>
      </c>
      <c r="P234">
        <v>14</v>
      </c>
      <c r="Q234">
        <v>24012</v>
      </c>
      <c r="R234">
        <v>6</v>
      </c>
      <c r="S234">
        <v>6.6796829999999998</v>
      </c>
      <c r="T234">
        <v>6.6797620000000002</v>
      </c>
      <c r="U234">
        <v>0.119686</v>
      </c>
      <c r="V234"/>
      <c r="W234"/>
      <c r="X234"/>
      <c r="Y234"/>
      <c r="Z234"/>
      <c r="AA234"/>
      <c r="AB234"/>
      <c r="AC234"/>
      <c r="AD234"/>
      <c r="AE234"/>
      <c r="AF234"/>
      <c r="AG234"/>
      <c r="AH234"/>
      <c r="AI234"/>
      <c r="AJ234"/>
    </row>
    <row r="235" spans="1:42" x14ac:dyDescent="0.2">
      <c r="A235" s="33">
        <v>3</v>
      </c>
      <c r="B235" s="33" t="s">
        <v>97</v>
      </c>
      <c r="C235" t="s">
        <v>52</v>
      </c>
      <c r="D235">
        <v>25</v>
      </c>
      <c r="E235">
        <v>1000</v>
      </c>
      <c r="F235">
        <v>20</v>
      </c>
      <c r="G235">
        <v>3380</v>
      </c>
      <c r="H235">
        <v>3380</v>
      </c>
      <c r="I235">
        <v>0</v>
      </c>
      <c r="J235">
        <v>0.22123100000000001</v>
      </c>
      <c r="K235">
        <v>0</v>
      </c>
      <c r="L235">
        <v>8</v>
      </c>
      <c r="M235">
        <v>2</v>
      </c>
      <c r="N235">
        <v>3</v>
      </c>
      <c r="O235">
        <v>3</v>
      </c>
      <c r="P235">
        <v>31</v>
      </c>
      <c r="Q235">
        <v>17</v>
      </c>
      <c r="R235">
        <v>21</v>
      </c>
      <c r="S235">
        <v>0.19922000000000001</v>
      </c>
      <c r="T235">
        <v>0.199265</v>
      </c>
      <c r="U235">
        <v>6.0557E-2</v>
      </c>
      <c r="V235"/>
      <c r="W235"/>
      <c r="X235"/>
      <c r="Y235"/>
      <c r="Z235"/>
      <c r="AA235"/>
      <c r="AB235"/>
      <c r="AC235"/>
      <c r="AD235"/>
      <c r="AE235"/>
      <c r="AF235"/>
      <c r="AG235"/>
      <c r="AH235"/>
      <c r="AI235"/>
      <c r="AJ235"/>
    </row>
    <row r="236" spans="1:42" x14ac:dyDescent="0.2">
      <c r="A236" s="33">
        <v>3</v>
      </c>
      <c r="B236" s="33" t="s">
        <v>97</v>
      </c>
      <c r="C236" t="s">
        <v>53</v>
      </c>
      <c r="D236">
        <v>25</v>
      </c>
      <c r="E236">
        <v>1000</v>
      </c>
      <c r="F236">
        <v>20</v>
      </c>
      <c r="G236">
        <v>3240</v>
      </c>
      <c r="H236">
        <v>3240</v>
      </c>
      <c r="I236">
        <v>0</v>
      </c>
      <c r="J236">
        <v>0.40770099999999998</v>
      </c>
      <c r="K236">
        <v>545</v>
      </c>
      <c r="L236">
        <v>51</v>
      </c>
      <c r="M236">
        <v>2</v>
      </c>
      <c r="N236">
        <v>3</v>
      </c>
      <c r="O236">
        <v>3</v>
      </c>
      <c r="P236">
        <v>39</v>
      </c>
      <c r="Q236">
        <v>93</v>
      </c>
      <c r="R236">
        <v>25</v>
      </c>
      <c r="S236">
        <v>0.40218500000000001</v>
      </c>
      <c r="T236">
        <v>0.40223300000000001</v>
      </c>
      <c r="U236">
        <v>0.17766000000000001</v>
      </c>
      <c r="V236"/>
      <c r="W236"/>
      <c r="X236"/>
      <c r="Y236"/>
      <c r="Z236"/>
      <c r="AA236"/>
      <c r="AB236"/>
      <c r="AC236"/>
      <c r="AD236"/>
      <c r="AE236"/>
      <c r="AF236"/>
      <c r="AG236"/>
      <c r="AH236"/>
      <c r="AI236"/>
      <c r="AJ236"/>
    </row>
    <row r="237" spans="1:42" x14ac:dyDescent="0.2">
      <c r="A237" s="33">
        <v>3</v>
      </c>
      <c r="B237" s="33" t="s">
        <v>97</v>
      </c>
      <c r="C237" t="s">
        <v>54</v>
      </c>
      <c r="D237">
        <v>25</v>
      </c>
      <c r="E237">
        <v>1000</v>
      </c>
      <c r="F237">
        <v>20</v>
      </c>
      <c r="G237">
        <v>2983</v>
      </c>
      <c r="H237">
        <v>2983</v>
      </c>
      <c r="I237">
        <v>0</v>
      </c>
      <c r="J237">
        <v>109.046299</v>
      </c>
      <c r="K237">
        <v>404278</v>
      </c>
      <c r="L237">
        <v>718</v>
      </c>
      <c r="M237">
        <v>2</v>
      </c>
      <c r="N237">
        <v>3</v>
      </c>
      <c r="O237">
        <v>3</v>
      </c>
      <c r="P237">
        <v>29</v>
      </c>
      <c r="Q237">
        <v>5710</v>
      </c>
      <c r="R237">
        <v>21</v>
      </c>
      <c r="S237">
        <v>8.4534210000000005</v>
      </c>
      <c r="T237">
        <v>8.4534800000000008</v>
      </c>
      <c r="U237">
        <v>7.4177999999999994E-2</v>
      </c>
      <c r="V237"/>
      <c r="W237"/>
      <c r="X237"/>
      <c r="Y237"/>
      <c r="Z237"/>
      <c r="AA237"/>
      <c r="AB237"/>
      <c r="AC237"/>
      <c r="AD237"/>
      <c r="AE237"/>
      <c r="AF237"/>
      <c r="AG237"/>
      <c r="AH237"/>
      <c r="AI237"/>
      <c r="AJ237"/>
    </row>
    <row r="238" spans="1:42" x14ac:dyDescent="0.2">
      <c r="A238" s="33">
        <v>3</v>
      </c>
      <c r="B238" s="33" t="s">
        <v>97</v>
      </c>
      <c r="C238" t="s">
        <v>55</v>
      </c>
      <c r="D238">
        <v>25</v>
      </c>
      <c r="E238">
        <v>1000</v>
      </c>
      <c r="F238">
        <v>20</v>
      </c>
      <c r="G238">
        <v>2379.2294120000001</v>
      </c>
      <c r="H238">
        <v>2691</v>
      </c>
      <c r="I238">
        <v>0.115857</v>
      </c>
      <c r="J238">
        <v>3600.0781919999999</v>
      </c>
      <c r="K238">
        <v>6967068</v>
      </c>
      <c r="L238">
        <v>5803</v>
      </c>
      <c r="M238">
        <v>1</v>
      </c>
      <c r="N238">
        <v>2</v>
      </c>
      <c r="O238">
        <v>2</v>
      </c>
      <c r="P238">
        <v>29</v>
      </c>
      <c r="Q238">
        <v>35472</v>
      </c>
      <c r="R238">
        <v>10</v>
      </c>
      <c r="S238">
        <v>2711.0148899999999</v>
      </c>
      <c r="T238">
        <v>2711.015163</v>
      </c>
      <c r="U238">
        <v>9.0312000000000003E-2</v>
      </c>
      <c r="V238" s="28">
        <f t="shared" ref="V238:AA238" si="64">IFERROR(AVERAGE(G231:G238),"")</f>
        <v>3073.2285257500002</v>
      </c>
      <c r="W238" s="28">
        <f t="shared" si="64"/>
        <v>3192.75</v>
      </c>
      <c r="X238" s="28">
        <f t="shared" si="64"/>
        <v>4.0544875000000001E-2</v>
      </c>
      <c r="Y238" s="28">
        <f t="shared" si="64"/>
        <v>1367.06519125</v>
      </c>
      <c r="Z238" s="28">
        <f t="shared" si="64"/>
        <v>2434796.125</v>
      </c>
      <c r="AA238" s="28">
        <f t="shared" si="64"/>
        <v>1573.125</v>
      </c>
      <c r="AB238" s="28">
        <f t="shared" ref="AB238:AG238" si="65">IFERROR(AVERAGE(P231:P238),"")</f>
        <v>29.625</v>
      </c>
      <c r="AC238" s="28">
        <f t="shared" si="65"/>
        <v>10568</v>
      </c>
      <c r="AD238" s="28">
        <f t="shared" si="65"/>
        <v>18.25</v>
      </c>
      <c r="AE238" s="28">
        <f t="shared" si="65"/>
        <v>347.33047775</v>
      </c>
      <c r="AF238" s="28">
        <f t="shared" si="65"/>
        <v>347.33055987500001</v>
      </c>
      <c r="AG238" s="28">
        <f t="shared" si="65"/>
        <v>0.12438574999999999</v>
      </c>
      <c r="AH238" s="28">
        <f>IFERROR(AVERAGE(N231:N238),"")</f>
        <v>2.875</v>
      </c>
      <c r="AI238" s="28">
        <f>IFERROR(AVERAGE(O231:O238),"")</f>
        <v>2.875</v>
      </c>
      <c r="AJ238" s="28">
        <f>AVERAGE(M231:M238)</f>
        <v>1.625</v>
      </c>
      <c r="AK238">
        <f>COUNTA(D231:D238)</f>
        <v>8</v>
      </c>
      <c r="AL238">
        <f>COUNTIF(M231:M238,"=2")</f>
        <v>5</v>
      </c>
      <c r="AM238">
        <f>COUNTIF(M231:M238,"=1")</f>
        <v>3</v>
      </c>
      <c r="AN238">
        <f>COUNTIF(M231:M238,"=0")</f>
        <v>0</v>
      </c>
      <c r="AO238">
        <f>COUNTIF(M231:M238,"=3")</f>
        <v>0</v>
      </c>
      <c r="AP238">
        <f>COUNTIF(M231:M238,"=")</f>
        <v>0</v>
      </c>
    </row>
    <row r="239" spans="1:42" x14ac:dyDescent="0.2">
      <c r="B239" s="33" t="s">
        <v>98</v>
      </c>
      <c r="V239" s="28">
        <f t="shared" ref="V239:AA239" si="66">IFERROR(AVERAGE(G183:G238),"")</f>
        <v>3142.4672197254899</v>
      </c>
      <c r="W239" s="28">
        <f t="shared" si="66"/>
        <v>3161.2156862745096</v>
      </c>
      <c r="X239" s="28">
        <f t="shared" si="66"/>
        <v>6.3599803921568629E-3</v>
      </c>
      <c r="Y239" s="28">
        <f t="shared" si="66"/>
        <v>589.31552339285736</v>
      </c>
      <c r="Z239" s="28">
        <f t="shared" si="66"/>
        <v>377713.51785714284</v>
      </c>
      <c r="AA239" s="28">
        <f t="shared" si="66"/>
        <v>785.92857142857144</v>
      </c>
      <c r="AB239" s="28">
        <f t="shared" ref="AB239:AG239" si="67">IFERROR(AVERAGE(P183:P238),"")</f>
        <v>143.98214285714286</v>
      </c>
      <c r="AC239" s="28">
        <f t="shared" si="67"/>
        <v>4182.8392857142853</v>
      </c>
      <c r="AD239" s="28">
        <f t="shared" si="67"/>
        <v>134.76785714285714</v>
      </c>
      <c r="AE239" s="28">
        <f t="shared" si="67"/>
        <v>73.337164803921567</v>
      </c>
      <c r="AF239" s="28">
        <f t="shared" si="67"/>
        <v>73.337404666666657</v>
      </c>
      <c r="AG239" s="28">
        <f t="shared" si="67"/>
        <v>339.90984010714288</v>
      </c>
      <c r="AH239" s="28">
        <f>IFERROR(AVERAGE(N183:N238),"")</f>
        <v>3.0392156862745097</v>
      </c>
      <c r="AI239" s="28">
        <f>IFERROR(AVERAGE(O183:O238),"")</f>
        <v>2.7058823529411766</v>
      </c>
      <c r="AJ239" s="28">
        <f>AVERAGE(M183:M238)</f>
        <v>1.7678571428571428</v>
      </c>
      <c r="AK239">
        <f>COUNTA(D183:D238)</f>
        <v>56</v>
      </c>
      <c r="AL239">
        <f>COUNTIF(M183:M238,"=2")</f>
        <v>48</v>
      </c>
      <c r="AM239">
        <f>COUNTIF(M183:M238,"=1")</f>
        <v>3</v>
      </c>
      <c r="AN239">
        <f>COUNTIF(M183:M238,"=0")</f>
        <v>5</v>
      </c>
      <c r="AO239">
        <f>COUNTIF(M183:M238,"=3")</f>
        <v>0</v>
      </c>
      <c r="AP239">
        <f>COUNTIF(M183:M238,"=")</f>
        <v>0</v>
      </c>
    </row>
    <row r="240" spans="1:42" x14ac:dyDescent="0.2">
      <c r="V240" s="28">
        <f t="shared" ref="V240:AA240" si="68">MIN(G183:G238)</f>
        <v>1869</v>
      </c>
      <c r="W240" s="28">
        <f t="shared" si="68"/>
        <v>1869</v>
      </c>
      <c r="X240" s="28">
        <f t="shared" si="68"/>
        <v>0</v>
      </c>
      <c r="Y240" s="28">
        <f t="shared" si="68"/>
        <v>3.7393000000000003E-2</v>
      </c>
      <c r="Z240" s="28">
        <f t="shared" si="68"/>
        <v>0</v>
      </c>
      <c r="AA240" s="28">
        <f t="shared" si="68"/>
        <v>0</v>
      </c>
      <c r="AB240" s="28">
        <f t="shared" ref="AB240:AG240" si="69">MIN(P183:P238)</f>
        <v>2</v>
      </c>
      <c r="AC240" s="28">
        <f t="shared" si="69"/>
        <v>0</v>
      </c>
      <c r="AD240" s="28">
        <f t="shared" si="69"/>
        <v>0</v>
      </c>
      <c r="AE240" s="28">
        <f t="shared" si="69"/>
        <v>3.5999000000000003E-2</v>
      </c>
      <c r="AF240" s="28">
        <f t="shared" si="69"/>
        <v>3.6012000000000002E-2</v>
      </c>
      <c r="AG240" s="28">
        <f t="shared" si="69"/>
        <v>2.3177E-2</v>
      </c>
      <c r="AH240" s="28">
        <f>MIN(N183:N238)</f>
        <v>1</v>
      </c>
      <c r="AI240" s="28">
        <f>MIN(O183:O238)</f>
        <v>1</v>
      </c>
      <c r="AJ240" s="28">
        <f>MIN(M183:M238)</f>
        <v>0</v>
      </c>
    </row>
    <row r="241" spans="22:36" x14ac:dyDescent="0.2">
      <c r="V241" s="28">
        <f t="shared" ref="V241:AA241" si="70">MAX(G183:G238)</f>
        <v>5471</v>
      </c>
      <c r="W241" s="28">
        <f t="shared" si="70"/>
        <v>5471</v>
      </c>
      <c r="X241" s="28">
        <f t="shared" si="70"/>
        <v>0.13673099999999999</v>
      </c>
      <c r="Y241" s="28">
        <f t="shared" si="70"/>
        <v>3856.9379199999998</v>
      </c>
      <c r="Z241" s="28">
        <f t="shared" si="70"/>
        <v>6967068</v>
      </c>
      <c r="AA241" s="28">
        <f t="shared" si="70"/>
        <v>13418</v>
      </c>
      <c r="AB241" s="28">
        <f t="shared" ref="AB241:AG241" si="71">MAX(P183:P238)</f>
        <v>1711</v>
      </c>
      <c r="AC241" s="28">
        <f t="shared" si="71"/>
        <v>61910</v>
      </c>
      <c r="AD241" s="28">
        <f t="shared" si="71"/>
        <v>1711</v>
      </c>
      <c r="AE241" s="28">
        <f t="shared" si="71"/>
        <v>2711.0148899999999</v>
      </c>
      <c r="AF241" s="28">
        <f t="shared" si="71"/>
        <v>2711.015163</v>
      </c>
      <c r="AG241" s="28">
        <f t="shared" si="71"/>
        <v>3856.749922</v>
      </c>
      <c r="AH241" s="28">
        <f>MAX(N183:N238)</f>
        <v>7</v>
      </c>
      <c r="AI241" s="28">
        <f>MAX(O183:O238)</f>
        <v>3</v>
      </c>
      <c r="AJ241" s="28">
        <f>MAX(M183:M238)</f>
        <v>2</v>
      </c>
    </row>
    <row r="242" spans="22:36" x14ac:dyDescent="0.2">
      <c r="V242"/>
      <c r="W242"/>
      <c r="X242"/>
      <c r="Y242"/>
      <c r="Z242"/>
      <c r="AA242"/>
      <c r="AB242"/>
      <c r="AC242"/>
      <c r="AD242"/>
      <c r="AE242"/>
      <c r="AF242"/>
      <c r="AG242"/>
      <c r="AH242"/>
      <c r="AI242"/>
      <c r="AJ242"/>
    </row>
  </sheetData>
  <autoFilter ref="A2:AP242" xr:uid="{D7F8F58F-0C62-4B41-B27A-8FCBDD41738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6D1B-7AD6-F648-824E-C4A59F152517}">
  <dimension ref="A1:AP184"/>
  <sheetViews>
    <sheetView workbookViewId="0"/>
  </sheetViews>
  <sheetFormatPr baseColWidth="10" defaultRowHeight="16" x14ac:dyDescent="0.2"/>
  <cols>
    <col min="1" max="2" width="10.83203125" style="33"/>
    <col min="3" max="21" width="10.83203125" customWidth="1"/>
    <col min="22" max="27" width="10.83203125" style="28"/>
    <col min="28" max="33" width="0" style="28" hidden="1" customWidth="1"/>
    <col min="34" max="35" width="10.83203125" style="28"/>
    <col min="36" max="36" width="0" style="28" hidden="1" customWidth="1"/>
  </cols>
  <sheetData>
    <row r="1" spans="1:42" x14ac:dyDescent="0.2">
      <c r="A1" s="44" t="s">
        <v>166</v>
      </c>
      <c r="B1" s="39"/>
      <c r="C1" s="41"/>
      <c r="D1" s="41"/>
      <c r="E1" s="41"/>
      <c r="F1" s="41"/>
      <c r="G1" s="41"/>
      <c r="H1" s="44"/>
    </row>
    <row r="2" spans="1:42" x14ac:dyDescent="0.2">
      <c r="A2" s="33" t="s">
        <v>61</v>
      </c>
      <c r="B2" s="33" t="s">
        <v>91</v>
      </c>
      <c r="C2" t="s">
        <v>58</v>
      </c>
      <c r="D2" t="s">
        <v>57</v>
      </c>
      <c r="E2" t="s">
        <v>60</v>
      </c>
      <c r="F2" t="s">
        <v>105</v>
      </c>
      <c r="G2" t="s">
        <v>63</v>
      </c>
      <c r="H2" t="s">
        <v>64</v>
      </c>
      <c r="I2" t="s">
        <v>65</v>
      </c>
      <c r="J2" t="s">
        <v>66</v>
      </c>
      <c r="K2" t="s">
        <v>67</v>
      </c>
      <c r="L2" t="s">
        <v>68</v>
      </c>
      <c r="M2" t="s">
        <v>69</v>
      </c>
      <c r="N2" t="s">
        <v>70</v>
      </c>
      <c r="O2" t="s">
        <v>71</v>
      </c>
      <c r="P2" t="s">
        <v>72</v>
      </c>
      <c r="Q2" t="s">
        <v>73</v>
      </c>
      <c r="R2" t="s">
        <v>74</v>
      </c>
      <c r="S2" t="s">
        <v>75</v>
      </c>
      <c r="T2" t="s">
        <v>76</v>
      </c>
      <c r="U2" t="s">
        <v>77</v>
      </c>
      <c r="V2" s="28" t="s">
        <v>63</v>
      </c>
      <c r="W2" s="28" t="s">
        <v>64</v>
      </c>
      <c r="X2" s="28" t="s">
        <v>65</v>
      </c>
      <c r="Y2" s="28" t="s">
        <v>66</v>
      </c>
      <c r="Z2" s="28" t="s">
        <v>67</v>
      </c>
      <c r="AA2" s="28" t="s">
        <v>78</v>
      </c>
      <c r="AB2" s="28" t="s">
        <v>79</v>
      </c>
      <c r="AC2" s="28" t="s">
        <v>80</v>
      </c>
      <c r="AD2" s="28" t="s">
        <v>81</v>
      </c>
      <c r="AE2" s="28" t="s">
        <v>82</v>
      </c>
      <c r="AF2" s="28" t="s">
        <v>83</v>
      </c>
      <c r="AG2" s="28" t="s">
        <v>84</v>
      </c>
      <c r="AH2" s="28" t="s">
        <v>70</v>
      </c>
      <c r="AI2" s="28" t="s">
        <v>71</v>
      </c>
      <c r="AJ2" s="28" t="s">
        <v>69</v>
      </c>
      <c r="AK2" t="s">
        <v>85</v>
      </c>
      <c r="AL2" t="s">
        <v>86</v>
      </c>
      <c r="AM2" t="s">
        <v>87</v>
      </c>
      <c r="AN2" t="s">
        <v>88</v>
      </c>
      <c r="AO2" t="s">
        <v>89</v>
      </c>
      <c r="AP2" t="s">
        <v>90</v>
      </c>
    </row>
    <row r="3" spans="1:42" x14ac:dyDescent="0.2">
      <c r="A3">
        <v>3</v>
      </c>
      <c r="B3" s="33" t="s">
        <v>92</v>
      </c>
      <c r="C3" t="s">
        <v>0</v>
      </c>
      <c r="D3">
        <v>25</v>
      </c>
      <c r="E3">
        <v>200</v>
      </c>
      <c r="F3">
        <v>0</v>
      </c>
      <c r="G3">
        <v>2560</v>
      </c>
      <c r="H3">
        <v>2560</v>
      </c>
      <c r="I3">
        <v>0</v>
      </c>
      <c r="J3">
        <v>0.139103</v>
      </c>
      <c r="K3">
        <v>0</v>
      </c>
      <c r="L3">
        <v>0</v>
      </c>
      <c r="M3">
        <v>2</v>
      </c>
      <c r="N3">
        <v>4</v>
      </c>
      <c r="O3">
        <v>3</v>
      </c>
      <c r="P3">
        <v>24</v>
      </c>
      <c r="Q3">
        <v>0</v>
      </c>
      <c r="R3">
        <v>18</v>
      </c>
      <c r="S3">
        <v>9.3483999999999998E-2</v>
      </c>
      <c r="T3">
        <v>9.3976000000000004E-2</v>
      </c>
      <c r="U3">
        <v>6.6850000000000007E-2</v>
      </c>
      <c r="V3"/>
      <c r="W3"/>
      <c r="X3"/>
      <c r="Y3"/>
      <c r="Z3"/>
      <c r="AA3"/>
      <c r="AB3"/>
      <c r="AC3"/>
      <c r="AD3"/>
      <c r="AE3"/>
      <c r="AF3"/>
      <c r="AG3"/>
      <c r="AH3"/>
      <c r="AI3"/>
      <c r="AJ3"/>
    </row>
    <row r="4" spans="1:42" x14ac:dyDescent="0.2">
      <c r="A4">
        <v>3</v>
      </c>
      <c r="B4" s="33" t="s">
        <v>92</v>
      </c>
      <c r="C4" t="s">
        <v>1</v>
      </c>
      <c r="D4">
        <v>25</v>
      </c>
      <c r="E4">
        <v>200</v>
      </c>
      <c r="F4">
        <v>0</v>
      </c>
      <c r="G4">
        <v>2214</v>
      </c>
      <c r="H4">
        <v>2214</v>
      </c>
      <c r="I4">
        <v>0</v>
      </c>
      <c r="J4">
        <v>0.322272</v>
      </c>
      <c r="K4">
        <v>0</v>
      </c>
      <c r="L4">
        <v>8</v>
      </c>
      <c r="M4">
        <v>2</v>
      </c>
      <c r="N4">
        <v>3</v>
      </c>
      <c r="O4">
        <v>3</v>
      </c>
      <c r="P4">
        <v>28</v>
      </c>
      <c r="Q4">
        <v>34</v>
      </c>
      <c r="R4">
        <v>7</v>
      </c>
      <c r="S4">
        <v>0.30460700000000002</v>
      </c>
      <c r="T4">
        <v>0.30463099999999999</v>
      </c>
      <c r="U4">
        <v>0.18863199999999999</v>
      </c>
      <c r="V4"/>
      <c r="W4"/>
      <c r="X4"/>
      <c r="Y4"/>
      <c r="Z4"/>
      <c r="AA4"/>
      <c r="AB4"/>
      <c r="AC4"/>
      <c r="AD4"/>
      <c r="AE4"/>
      <c r="AF4"/>
      <c r="AG4"/>
      <c r="AH4"/>
      <c r="AI4"/>
      <c r="AJ4"/>
    </row>
    <row r="5" spans="1:42" x14ac:dyDescent="0.2">
      <c r="A5">
        <v>3</v>
      </c>
      <c r="B5" s="33" t="s">
        <v>92</v>
      </c>
      <c r="C5" t="s">
        <v>2</v>
      </c>
      <c r="D5">
        <v>25</v>
      </c>
      <c r="E5">
        <v>200</v>
      </c>
      <c r="F5">
        <v>0</v>
      </c>
      <c r="G5">
        <v>1971</v>
      </c>
      <c r="H5">
        <v>1971</v>
      </c>
      <c r="I5">
        <v>0</v>
      </c>
      <c r="J5">
        <v>0.43636900000000001</v>
      </c>
      <c r="K5">
        <v>719</v>
      </c>
      <c r="L5">
        <v>119</v>
      </c>
      <c r="M5">
        <v>2</v>
      </c>
      <c r="N5">
        <v>3</v>
      </c>
      <c r="O5">
        <v>3</v>
      </c>
      <c r="P5">
        <v>41</v>
      </c>
      <c r="Q5">
        <v>233</v>
      </c>
      <c r="R5">
        <v>27</v>
      </c>
      <c r="S5">
        <v>0.34177200000000002</v>
      </c>
      <c r="T5">
        <v>0.341835</v>
      </c>
      <c r="U5">
        <v>0.14153099999999999</v>
      </c>
      <c r="V5"/>
      <c r="W5"/>
      <c r="X5"/>
      <c r="Y5"/>
      <c r="Z5"/>
      <c r="AA5"/>
      <c r="AB5"/>
      <c r="AC5"/>
      <c r="AD5"/>
      <c r="AE5"/>
      <c r="AF5"/>
      <c r="AG5"/>
      <c r="AH5"/>
      <c r="AI5"/>
      <c r="AJ5"/>
    </row>
    <row r="6" spans="1:42" x14ac:dyDescent="0.2">
      <c r="A6">
        <v>3</v>
      </c>
      <c r="B6" s="33" t="s">
        <v>92</v>
      </c>
      <c r="C6" t="s">
        <v>3</v>
      </c>
      <c r="D6">
        <v>25</v>
      </c>
      <c r="E6">
        <v>200</v>
      </c>
      <c r="F6">
        <v>0</v>
      </c>
      <c r="G6">
        <v>1919</v>
      </c>
      <c r="H6">
        <v>1919</v>
      </c>
      <c r="I6">
        <v>0</v>
      </c>
      <c r="J6">
        <v>1.020065</v>
      </c>
      <c r="K6">
        <v>2887</v>
      </c>
      <c r="L6">
        <v>253</v>
      </c>
      <c r="M6">
        <v>2</v>
      </c>
      <c r="N6">
        <v>3</v>
      </c>
      <c r="O6">
        <v>3</v>
      </c>
      <c r="P6">
        <v>28</v>
      </c>
      <c r="Q6">
        <v>565</v>
      </c>
      <c r="R6">
        <v>6</v>
      </c>
      <c r="S6">
        <v>0.91858700000000004</v>
      </c>
      <c r="T6">
        <v>0.918624</v>
      </c>
      <c r="U6">
        <v>9.9063999999999999E-2</v>
      </c>
      <c r="V6"/>
      <c r="W6"/>
      <c r="X6"/>
      <c r="Y6"/>
      <c r="Z6"/>
      <c r="AA6"/>
      <c r="AB6"/>
      <c r="AC6"/>
      <c r="AD6"/>
      <c r="AE6"/>
      <c r="AF6"/>
      <c r="AG6"/>
      <c r="AH6"/>
      <c r="AI6"/>
      <c r="AJ6"/>
    </row>
    <row r="7" spans="1:42" x14ac:dyDescent="0.2">
      <c r="A7">
        <v>3</v>
      </c>
      <c r="B7" s="33" t="s">
        <v>92</v>
      </c>
      <c r="C7" t="s">
        <v>4</v>
      </c>
      <c r="D7">
        <v>25</v>
      </c>
      <c r="E7">
        <v>200</v>
      </c>
      <c r="F7">
        <v>0</v>
      </c>
      <c r="G7">
        <v>2369</v>
      </c>
      <c r="H7">
        <v>2369</v>
      </c>
      <c r="I7">
        <v>0</v>
      </c>
      <c r="J7">
        <v>0.128276</v>
      </c>
      <c r="K7">
        <v>0</v>
      </c>
      <c r="L7">
        <v>8</v>
      </c>
      <c r="M7">
        <v>2</v>
      </c>
      <c r="N7">
        <v>3</v>
      </c>
      <c r="O7">
        <v>3</v>
      </c>
      <c r="P7">
        <v>34</v>
      </c>
      <c r="Q7">
        <v>10</v>
      </c>
      <c r="R7">
        <v>26</v>
      </c>
      <c r="S7">
        <v>0.112692</v>
      </c>
      <c r="T7">
        <v>0.112732</v>
      </c>
      <c r="U7">
        <v>4.8531999999999999E-2</v>
      </c>
      <c r="V7"/>
      <c r="W7"/>
      <c r="X7"/>
      <c r="Y7"/>
      <c r="Z7"/>
      <c r="AA7"/>
      <c r="AB7"/>
      <c r="AC7"/>
      <c r="AD7"/>
      <c r="AE7"/>
      <c r="AF7"/>
      <c r="AG7"/>
      <c r="AH7"/>
      <c r="AI7"/>
      <c r="AJ7"/>
    </row>
    <row r="8" spans="1:42" x14ac:dyDescent="0.2">
      <c r="A8">
        <v>3</v>
      </c>
      <c r="B8" s="33" t="s">
        <v>92</v>
      </c>
      <c r="C8" t="s">
        <v>5</v>
      </c>
      <c r="D8">
        <v>25</v>
      </c>
      <c r="E8">
        <v>200</v>
      </c>
      <c r="F8">
        <v>0</v>
      </c>
      <c r="G8">
        <v>2560</v>
      </c>
      <c r="H8">
        <v>2560</v>
      </c>
      <c r="I8">
        <v>0</v>
      </c>
      <c r="J8">
        <v>0.13278699999999999</v>
      </c>
      <c r="K8">
        <v>0</v>
      </c>
      <c r="L8">
        <v>1</v>
      </c>
      <c r="M8">
        <v>2</v>
      </c>
      <c r="N8">
        <v>4</v>
      </c>
      <c r="O8">
        <v>3</v>
      </c>
      <c r="P8">
        <v>21</v>
      </c>
      <c r="Q8">
        <v>0</v>
      </c>
      <c r="R8">
        <v>16</v>
      </c>
      <c r="S8">
        <v>8.5195999999999994E-2</v>
      </c>
      <c r="T8">
        <v>8.5668999999999995E-2</v>
      </c>
      <c r="U8">
        <v>6.2576000000000007E-2</v>
      </c>
      <c r="V8"/>
      <c r="W8"/>
      <c r="X8"/>
      <c r="Y8"/>
      <c r="Z8"/>
      <c r="AA8"/>
      <c r="AB8"/>
      <c r="AC8"/>
      <c r="AD8"/>
      <c r="AE8"/>
      <c r="AF8"/>
      <c r="AG8"/>
      <c r="AH8"/>
      <c r="AI8"/>
      <c r="AJ8"/>
    </row>
    <row r="9" spans="1:42" x14ac:dyDescent="0.2">
      <c r="A9">
        <v>3</v>
      </c>
      <c r="B9" s="33" t="s">
        <v>92</v>
      </c>
      <c r="C9" t="s">
        <v>6</v>
      </c>
      <c r="D9">
        <v>25</v>
      </c>
      <c r="E9">
        <v>200</v>
      </c>
      <c r="F9">
        <v>0</v>
      </c>
      <c r="G9">
        <v>2138</v>
      </c>
      <c r="H9">
        <v>2138</v>
      </c>
      <c r="I9">
        <v>0</v>
      </c>
      <c r="J9">
        <v>0.18672</v>
      </c>
      <c r="K9">
        <v>136</v>
      </c>
      <c r="L9">
        <v>26</v>
      </c>
      <c r="M9">
        <v>2</v>
      </c>
      <c r="N9">
        <v>3</v>
      </c>
      <c r="O9">
        <v>3</v>
      </c>
      <c r="P9">
        <v>7</v>
      </c>
      <c r="Q9">
        <v>36</v>
      </c>
      <c r="R9">
        <v>0</v>
      </c>
      <c r="S9">
        <v>0.136209</v>
      </c>
      <c r="T9">
        <v>0.13622300000000001</v>
      </c>
      <c r="U9">
        <v>0.10909099999999999</v>
      </c>
      <c r="V9"/>
      <c r="W9"/>
      <c r="X9"/>
      <c r="Y9"/>
      <c r="Z9"/>
      <c r="AA9"/>
      <c r="AB9"/>
      <c r="AC9"/>
      <c r="AD9"/>
      <c r="AE9"/>
      <c r="AF9"/>
      <c r="AG9"/>
      <c r="AH9"/>
      <c r="AI9"/>
      <c r="AJ9"/>
    </row>
    <row r="10" spans="1:42" x14ac:dyDescent="0.2">
      <c r="A10">
        <v>3</v>
      </c>
      <c r="B10" s="33" t="s">
        <v>92</v>
      </c>
      <c r="C10" t="s">
        <v>7</v>
      </c>
      <c r="D10">
        <v>25</v>
      </c>
      <c r="E10">
        <v>200</v>
      </c>
      <c r="F10">
        <v>0</v>
      </c>
      <c r="G10">
        <v>1913</v>
      </c>
      <c r="H10">
        <v>1913</v>
      </c>
      <c r="I10">
        <v>0</v>
      </c>
      <c r="J10">
        <v>0.27873399999999998</v>
      </c>
      <c r="K10">
        <v>0</v>
      </c>
      <c r="L10">
        <v>7</v>
      </c>
      <c r="M10">
        <v>2</v>
      </c>
      <c r="N10">
        <v>3</v>
      </c>
      <c r="O10">
        <v>3</v>
      </c>
      <c r="P10">
        <v>17</v>
      </c>
      <c r="Q10">
        <v>8</v>
      </c>
      <c r="R10">
        <v>12</v>
      </c>
      <c r="S10">
        <v>0.208317</v>
      </c>
      <c r="T10">
        <v>0.20833599999999999</v>
      </c>
      <c r="U10">
        <v>0.17372499999999999</v>
      </c>
      <c r="V10"/>
      <c r="W10"/>
      <c r="X10"/>
      <c r="Y10"/>
      <c r="Z10"/>
      <c r="AA10"/>
      <c r="AB10"/>
      <c r="AC10"/>
      <c r="AD10"/>
      <c r="AE10"/>
      <c r="AF10"/>
      <c r="AG10"/>
      <c r="AH10"/>
      <c r="AI10"/>
      <c r="AJ10"/>
    </row>
    <row r="11" spans="1:42" x14ac:dyDescent="0.2">
      <c r="A11">
        <v>3</v>
      </c>
      <c r="B11" s="33" t="s">
        <v>92</v>
      </c>
      <c r="C11" t="s">
        <v>8</v>
      </c>
      <c r="D11">
        <v>25</v>
      </c>
      <c r="E11">
        <v>200</v>
      </c>
      <c r="F11">
        <v>0</v>
      </c>
      <c r="G11">
        <v>1913</v>
      </c>
      <c r="H11">
        <v>1913</v>
      </c>
      <c r="I11">
        <v>0</v>
      </c>
      <c r="J11">
        <v>0.35265000000000002</v>
      </c>
      <c r="K11">
        <v>83</v>
      </c>
      <c r="L11">
        <v>70</v>
      </c>
      <c r="M11">
        <v>2</v>
      </c>
      <c r="N11">
        <v>3</v>
      </c>
      <c r="O11">
        <v>3</v>
      </c>
      <c r="P11">
        <v>65</v>
      </c>
      <c r="Q11">
        <v>101</v>
      </c>
      <c r="R11">
        <v>54</v>
      </c>
      <c r="S11">
        <v>0.32611699999999999</v>
      </c>
      <c r="T11">
        <v>0.32616000000000001</v>
      </c>
      <c r="U11">
        <v>0.17227799999999999</v>
      </c>
      <c r="V11" s="28">
        <f t="shared" ref="V11:AA11" si="0">IFERROR(AVERAGE(G3:G11),"")</f>
        <v>2173</v>
      </c>
      <c r="W11" s="28">
        <f t="shared" si="0"/>
        <v>2173</v>
      </c>
      <c r="X11" s="28">
        <f t="shared" si="0"/>
        <v>0</v>
      </c>
      <c r="Y11" s="28">
        <f t="shared" si="0"/>
        <v>0.33299733333333337</v>
      </c>
      <c r="Z11" s="28">
        <f t="shared" si="0"/>
        <v>425</v>
      </c>
      <c r="AA11" s="28">
        <f t="shared" si="0"/>
        <v>54.666666666666664</v>
      </c>
      <c r="AB11" s="28">
        <f t="shared" ref="AB11:AG11" si="1">IFERROR(AVERAGE(P3:P11),"")</f>
        <v>29.444444444444443</v>
      </c>
      <c r="AC11" s="28">
        <f t="shared" si="1"/>
        <v>109.66666666666667</v>
      </c>
      <c r="AD11" s="28">
        <f t="shared" si="1"/>
        <v>18.444444444444443</v>
      </c>
      <c r="AE11" s="28">
        <f t="shared" si="1"/>
        <v>0.2807756666666667</v>
      </c>
      <c r="AF11" s="28">
        <f t="shared" si="1"/>
        <v>0.28090955555555552</v>
      </c>
      <c r="AG11" s="28">
        <f t="shared" si="1"/>
        <v>0.118031</v>
      </c>
      <c r="AH11" s="28">
        <f>IFERROR(AVERAGE(N3:N11),"")</f>
        <v>3.2222222222222223</v>
      </c>
      <c r="AI11" s="28">
        <f>IFERROR(AVERAGE(O3:O11),"")</f>
        <v>3</v>
      </c>
      <c r="AJ11" s="28">
        <f>IFERROR(AVERAGE(M3:M11),"")</f>
        <v>2</v>
      </c>
      <c r="AK11">
        <f>COUNTA(D3:D11)</f>
        <v>9</v>
      </c>
      <c r="AL11">
        <f>COUNTIF(M3:M11,"=2")</f>
        <v>9</v>
      </c>
      <c r="AM11">
        <f>COUNTIF(M3:M11,"=1")</f>
        <v>0</v>
      </c>
      <c r="AN11">
        <f>COUNTIF(M3:M11,"=0")</f>
        <v>0</v>
      </c>
      <c r="AO11">
        <f>COUNTIF(M3:M11,"=3")</f>
        <v>0</v>
      </c>
      <c r="AP11">
        <f>COUNTIF(M3:M11,"=")</f>
        <v>0</v>
      </c>
    </row>
    <row r="12" spans="1:42" x14ac:dyDescent="0.2">
      <c r="A12">
        <v>3</v>
      </c>
      <c r="B12" s="33" t="s">
        <v>93</v>
      </c>
      <c r="C12" t="s">
        <v>9</v>
      </c>
      <c r="D12">
        <v>25</v>
      </c>
      <c r="E12">
        <v>200</v>
      </c>
      <c r="F12">
        <v>0</v>
      </c>
      <c r="G12">
        <v>6259</v>
      </c>
      <c r="H12">
        <v>6259</v>
      </c>
      <c r="I12">
        <v>0</v>
      </c>
      <c r="J12">
        <v>2.5762830000000001</v>
      </c>
      <c r="K12">
        <v>0</v>
      </c>
      <c r="L12">
        <v>7</v>
      </c>
      <c r="M12">
        <v>2</v>
      </c>
      <c r="N12">
        <v>9</v>
      </c>
      <c r="O12">
        <v>3</v>
      </c>
      <c r="P12">
        <v>40</v>
      </c>
      <c r="Q12">
        <v>0</v>
      </c>
      <c r="R12">
        <v>38</v>
      </c>
      <c r="S12">
        <v>2.0868880000000001</v>
      </c>
      <c r="T12">
        <v>2.0876640000000002</v>
      </c>
      <c r="U12">
        <v>2.4638580000000001</v>
      </c>
      <c r="V12"/>
      <c r="W12"/>
      <c r="X12"/>
      <c r="Y12"/>
      <c r="Z12"/>
      <c r="AA12"/>
      <c r="AB12"/>
      <c r="AC12"/>
      <c r="AD12"/>
      <c r="AE12"/>
      <c r="AF12"/>
      <c r="AG12"/>
      <c r="AH12"/>
      <c r="AI12"/>
      <c r="AJ12"/>
    </row>
    <row r="13" spans="1:42" x14ac:dyDescent="0.2">
      <c r="A13">
        <v>3</v>
      </c>
      <c r="B13" s="33" t="s">
        <v>93</v>
      </c>
      <c r="C13" t="s">
        <v>10</v>
      </c>
      <c r="D13">
        <v>25</v>
      </c>
      <c r="E13">
        <v>200</v>
      </c>
      <c r="F13">
        <v>0</v>
      </c>
      <c r="G13">
        <v>5471</v>
      </c>
      <c r="H13">
        <v>5471</v>
      </c>
      <c r="I13">
        <v>0</v>
      </c>
      <c r="J13">
        <v>2.3893759999999999</v>
      </c>
      <c r="K13">
        <v>3081</v>
      </c>
      <c r="L13">
        <v>36</v>
      </c>
      <c r="M13">
        <v>2</v>
      </c>
      <c r="N13">
        <v>7</v>
      </c>
      <c r="O13">
        <v>3</v>
      </c>
      <c r="P13">
        <v>461</v>
      </c>
      <c r="Q13">
        <v>138</v>
      </c>
      <c r="R13">
        <v>454</v>
      </c>
      <c r="S13">
        <v>1.593917</v>
      </c>
      <c r="T13">
        <v>1.594476</v>
      </c>
      <c r="U13">
        <v>0.440666</v>
      </c>
      <c r="V13"/>
      <c r="W13"/>
      <c r="X13"/>
      <c r="Y13"/>
      <c r="Z13"/>
      <c r="AA13"/>
      <c r="AB13"/>
      <c r="AC13"/>
      <c r="AD13"/>
      <c r="AE13"/>
      <c r="AF13"/>
      <c r="AG13"/>
      <c r="AH13"/>
      <c r="AI13"/>
      <c r="AJ13"/>
    </row>
    <row r="14" spans="1:42" x14ac:dyDescent="0.2">
      <c r="A14">
        <v>3</v>
      </c>
      <c r="B14" s="33" t="s">
        <v>93</v>
      </c>
      <c r="C14" t="s">
        <v>11</v>
      </c>
      <c r="D14">
        <v>25</v>
      </c>
      <c r="E14">
        <v>200</v>
      </c>
      <c r="F14">
        <v>0</v>
      </c>
      <c r="G14">
        <v>4546</v>
      </c>
      <c r="H14">
        <v>4546</v>
      </c>
      <c r="I14">
        <v>0</v>
      </c>
      <c r="J14">
        <v>12.596048</v>
      </c>
      <c r="K14">
        <v>18160</v>
      </c>
      <c r="L14">
        <v>680</v>
      </c>
      <c r="M14">
        <v>2</v>
      </c>
      <c r="N14">
        <v>5</v>
      </c>
      <c r="O14">
        <v>3</v>
      </c>
      <c r="P14">
        <v>218</v>
      </c>
      <c r="Q14">
        <v>2924</v>
      </c>
      <c r="R14">
        <v>212</v>
      </c>
      <c r="S14">
        <v>10.716955</v>
      </c>
      <c r="T14">
        <v>10.717471</v>
      </c>
      <c r="U14">
        <v>0.29870099999999999</v>
      </c>
      <c r="V14"/>
      <c r="W14"/>
      <c r="X14"/>
      <c r="Y14"/>
      <c r="Z14"/>
      <c r="AA14"/>
      <c r="AB14"/>
      <c r="AC14"/>
      <c r="AD14"/>
      <c r="AE14"/>
      <c r="AF14"/>
      <c r="AG14"/>
      <c r="AH14"/>
      <c r="AI14"/>
      <c r="AJ14"/>
    </row>
    <row r="15" spans="1:42" x14ac:dyDescent="0.2">
      <c r="A15">
        <v>3</v>
      </c>
      <c r="B15" s="33" t="s">
        <v>93</v>
      </c>
      <c r="C15" t="s">
        <v>12</v>
      </c>
      <c r="D15">
        <v>25</v>
      </c>
      <c r="E15">
        <v>200</v>
      </c>
      <c r="F15">
        <v>0</v>
      </c>
      <c r="G15">
        <v>4169</v>
      </c>
      <c r="H15">
        <v>4169</v>
      </c>
      <c r="I15">
        <v>0</v>
      </c>
      <c r="J15">
        <v>47.695860000000003</v>
      </c>
      <c r="K15">
        <v>60829</v>
      </c>
      <c r="L15">
        <v>2520</v>
      </c>
      <c r="M15">
        <v>2</v>
      </c>
      <c r="N15">
        <v>4</v>
      </c>
      <c r="O15">
        <v>3</v>
      </c>
      <c r="P15">
        <v>184</v>
      </c>
      <c r="Q15">
        <v>11454</v>
      </c>
      <c r="R15">
        <v>172</v>
      </c>
      <c r="S15">
        <v>15.58196</v>
      </c>
      <c r="T15">
        <v>15.582407</v>
      </c>
      <c r="U15">
        <v>0.53827100000000005</v>
      </c>
      <c r="V15"/>
      <c r="W15"/>
      <c r="X15"/>
      <c r="Y15"/>
      <c r="Z15"/>
      <c r="AA15"/>
      <c r="AB15"/>
      <c r="AC15"/>
      <c r="AD15"/>
      <c r="AE15"/>
      <c r="AF15"/>
      <c r="AG15"/>
      <c r="AH15"/>
      <c r="AI15"/>
      <c r="AJ15"/>
    </row>
    <row r="16" spans="1:42" x14ac:dyDescent="0.2">
      <c r="A16">
        <v>3</v>
      </c>
      <c r="B16" s="33" t="s">
        <v>93</v>
      </c>
      <c r="C16" t="s">
        <v>13</v>
      </c>
      <c r="D16">
        <v>25</v>
      </c>
      <c r="E16">
        <v>200</v>
      </c>
      <c r="F16">
        <v>0</v>
      </c>
      <c r="G16">
        <v>5305</v>
      </c>
      <c r="H16">
        <v>5305</v>
      </c>
      <c r="I16">
        <v>0</v>
      </c>
      <c r="J16">
        <v>1.219832</v>
      </c>
      <c r="K16">
        <v>0</v>
      </c>
      <c r="L16">
        <v>2</v>
      </c>
      <c r="M16">
        <v>2</v>
      </c>
      <c r="N16">
        <v>6</v>
      </c>
      <c r="O16">
        <v>3</v>
      </c>
      <c r="P16">
        <v>37</v>
      </c>
      <c r="Q16">
        <v>5</v>
      </c>
      <c r="R16">
        <v>30</v>
      </c>
      <c r="S16">
        <v>1.1965920000000001</v>
      </c>
      <c r="T16">
        <v>1.1971339999999999</v>
      </c>
      <c r="U16">
        <v>1.057866</v>
      </c>
      <c r="V16"/>
      <c r="W16"/>
      <c r="X16"/>
      <c r="Y16"/>
      <c r="Z16"/>
      <c r="AA16"/>
      <c r="AB16"/>
      <c r="AC16"/>
      <c r="AD16"/>
      <c r="AE16"/>
      <c r="AF16"/>
      <c r="AG16"/>
      <c r="AH16"/>
      <c r="AI16"/>
      <c r="AJ16"/>
    </row>
    <row r="17" spans="1:42" x14ac:dyDescent="0.2">
      <c r="A17">
        <v>3</v>
      </c>
      <c r="B17" s="33" t="s">
        <v>93</v>
      </c>
      <c r="C17" t="s">
        <v>14</v>
      </c>
      <c r="D17">
        <v>25</v>
      </c>
      <c r="E17">
        <v>200</v>
      </c>
      <c r="F17">
        <v>0</v>
      </c>
      <c r="G17">
        <v>4680</v>
      </c>
      <c r="H17">
        <v>4680</v>
      </c>
      <c r="I17">
        <v>0</v>
      </c>
      <c r="J17">
        <v>8.926857</v>
      </c>
      <c r="K17">
        <v>4359</v>
      </c>
      <c r="L17">
        <v>90</v>
      </c>
      <c r="M17">
        <v>2</v>
      </c>
      <c r="N17">
        <v>5</v>
      </c>
      <c r="O17">
        <v>3</v>
      </c>
      <c r="P17">
        <v>297</v>
      </c>
      <c r="Q17">
        <v>1202</v>
      </c>
      <c r="R17">
        <v>286</v>
      </c>
      <c r="S17">
        <v>8.4755330000000004</v>
      </c>
      <c r="T17">
        <v>8.4761360000000003</v>
      </c>
      <c r="U17">
        <v>0.30648900000000001</v>
      </c>
      <c r="V17"/>
      <c r="W17"/>
      <c r="X17"/>
      <c r="Y17"/>
      <c r="Z17"/>
      <c r="AA17"/>
      <c r="AB17"/>
      <c r="AC17"/>
      <c r="AD17"/>
      <c r="AE17"/>
      <c r="AF17"/>
      <c r="AG17"/>
      <c r="AH17"/>
      <c r="AI17"/>
      <c r="AJ17"/>
    </row>
    <row r="18" spans="1:42" x14ac:dyDescent="0.2">
      <c r="A18">
        <v>3</v>
      </c>
      <c r="B18" s="33" t="s">
        <v>93</v>
      </c>
      <c r="C18" t="s">
        <v>15</v>
      </c>
      <c r="D18">
        <v>25</v>
      </c>
      <c r="E18">
        <v>200</v>
      </c>
      <c r="F18">
        <v>0</v>
      </c>
      <c r="G18">
        <v>4243</v>
      </c>
      <c r="H18">
        <v>4243</v>
      </c>
      <c r="I18">
        <v>0</v>
      </c>
      <c r="J18">
        <v>22.456831000000001</v>
      </c>
      <c r="K18">
        <v>30973</v>
      </c>
      <c r="L18">
        <v>1402</v>
      </c>
      <c r="M18">
        <v>2</v>
      </c>
      <c r="N18">
        <v>4</v>
      </c>
      <c r="O18">
        <v>3</v>
      </c>
      <c r="P18">
        <v>299</v>
      </c>
      <c r="Q18">
        <v>6137</v>
      </c>
      <c r="R18">
        <v>291</v>
      </c>
      <c r="S18">
        <v>18.597839</v>
      </c>
      <c r="T18">
        <v>18.598330000000001</v>
      </c>
      <c r="U18">
        <v>0.29143000000000002</v>
      </c>
      <c r="V18"/>
      <c r="W18"/>
      <c r="X18"/>
      <c r="Y18"/>
      <c r="Z18"/>
      <c r="AA18"/>
      <c r="AB18"/>
      <c r="AC18"/>
      <c r="AD18"/>
      <c r="AE18"/>
      <c r="AF18"/>
      <c r="AG18"/>
      <c r="AH18"/>
      <c r="AI18"/>
      <c r="AJ18"/>
    </row>
    <row r="19" spans="1:42" x14ac:dyDescent="0.2">
      <c r="A19">
        <v>3</v>
      </c>
      <c r="B19" s="33" t="s">
        <v>93</v>
      </c>
      <c r="C19" t="s">
        <v>16</v>
      </c>
      <c r="D19">
        <v>25</v>
      </c>
      <c r="E19">
        <v>200</v>
      </c>
      <c r="F19">
        <v>0</v>
      </c>
      <c r="G19">
        <v>4044</v>
      </c>
      <c r="H19">
        <v>4044</v>
      </c>
      <c r="I19">
        <v>0</v>
      </c>
      <c r="J19">
        <v>264.96104100000002</v>
      </c>
      <c r="K19">
        <v>244151</v>
      </c>
      <c r="L19">
        <v>3895</v>
      </c>
      <c r="M19">
        <v>2</v>
      </c>
      <c r="N19">
        <v>4</v>
      </c>
      <c r="O19">
        <v>3</v>
      </c>
      <c r="P19">
        <v>256</v>
      </c>
      <c r="Q19">
        <v>27512</v>
      </c>
      <c r="R19">
        <v>242</v>
      </c>
      <c r="S19">
        <v>96.616315</v>
      </c>
      <c r="T19">
        <v>96.616879999999995</v>
      </c>
      <c r="U19">
        <v>0.533775</v>
      </c>
      <c r="V19"/>
      <c r="W19"/>
      <c r="X19"/>
      <c r="Y19"/>
      <c r="Z19"/>
      <c r="AA19"/>
      <c r="AB19"/>
      <c r="AC19"/>
      <c r="AD19"/>
      <c r="AE19"/>
      <c r="AF19"/>
      <c r="AG19"/>
      <c r="AH19"/>
      <c r="AI19"/>
      <c r="AJ19"/>
    </row>
    <row r="20" spans="1:42" x14ac:dyDescent="0.2">
      <c r="A20">
        <v>3</v>
      </c>
      <c r="B20" s="33" t="s">
        <v>93</v>
      </c>
      <c r="C20" t="s">
        <v>17</v>
      </c>
      <c r="D20">
        <v>25</v>
      </c>
      <c r="E20">
        <v>200</v>
      </c>
      <c r="F20">
        <v>0</v>
      </c>
      <c r="G20">
        <v>4491</v>
      </c>
      <c r="H20">
        <v>4491</v>
      </c>
      <c r="I20">
        <v>0</v>
      </c>
      <c r="J20">
        <v>1.4322440000000001</v>
      </c>
      <c r="K20">
        <v>0</v>
      </c>
      <c r="L20">
        <v>4</v>
      </c>
      <c r="M20">
        <v>2</v>
      </c>
      <c r="N20">
        <v>5</v>
      </c>
      <c r="O20">
        <v>3</v>
      </c>
      <c r="P20">
        <v>366</v>
      </c>
      <c r="Q20">
        <v>37</v>
      </c>
      <c r="R20">
        <v>357</v>
      </c>
      <c r="S20">
        <v>0.96720700000000004</v>
      </c>
      <c r="T20">
        <v>0.96762899999999996</v>
      </c>
      <c r="U20">
        <v>0.49617699999999998</v>
      </c>
      <c r="V20"/>
      <c r="W20"/>
      <c r="X20"/>
      <c r="Y20"/>
      <c r="Z20"/>
      <c r="AA20"/>
      <c r="AB20"/>
      <c r="AC20"/>
      <c r="AD20"/>
      <c r="AE20"/>
      <c r="AF20"/>
      <c r="AG20"/>
      <c r="AH20"/>
      <c r="AI20"/>
      <c r="AJ20"/>
    </row>
    <row r="21" spans="1:42" x14ac:dyDescent="0.2">
      <c r="A21">
        <v>3</v>
      </c>
      <c r="B21" s="33" t="s">
        <v>93</v>
      </c>
      <c r="C21" t="s">
        <v>18</v>
      </c>
      <c r="D21">
        <v>25</v>
      </c>
      <c r="E21">
        <v>200</v>
      </c>
      <c r="F21">
        <v>0</v>
      </c>
      <c r="G21">
        <v>4457</v>
      </c>
      <c r="H21">
        <v>4457</v>
      </c>
      <c r="I21">
        <v>0</v>
      </c>
      <c r="J21">
        <v>252.029042</v>
      </c>
      <c r="K21">
        <v>189126</v>
      </c>
      <c r="L21">
        <v>2584</v>
      </c>
      <c r="M21">
        <v>2</v>
      </c>
      <c r="N21">
        <v>4</v>
      </c>
      <c r="O21">
        <v>3</v>
      </c>
      <c r="P21">
        <v>718</v>
      </c>
      <c r="Q21">
        <v>23707</v>
      </c>
      <c r="R21">
        <v>695</v>
      </c>
      <c r="S21">
        <v>205.70774700000001</v>
      </c>
      <c r="T21">
        <v>205.70827</v>
      </c>
      <c r="U21">
        <v>1.01311</v>
      </c>
      <c r="V21"/>
      <c r="W21"/>
      <c r="X21"/>
      <c r="Y21"/>
      <c r="Z21"/>
      <c r="AA21"/>
      <c r="AB21"/>
      <c r="AC21"/>
      <c r="AD21"/>
      <c r="AE21"/>
      <c r="AF21"/>
      <c r="AG21"/>
      <c r="AH21"/>
      <c r="AI21"/>
      <c r="AJ21"/>
    </row>
    <row r="22" spans="1:42" x14ac:dyDescent="0.2">
      <c r="A22">
        <v>3</v>
      </c>
      <c r="B22" s="33" t="s">
        <v>93</v>
      </c>
      <c r="C22" t="s">
        <v>19</v>
      </c>
      <c r="D22">
        <v>25</v>
      </c>
      <c r="E22">
        <v>200</v>
      </c>
      <c r="F22">
        <v>0</v>
      </c>
      <c r="G22">
        <v>4288</v>
      </c>
      <c r="H22">
        <v>4288</v>
      </c>
      <c r="I22">
        <v>0</v>
      </c>
      <c r="J22">
        <v>14.375864</v>
      </c>
      <c r="K22">
        <v>22406</v>
      </c>
      <c r="L22">
        <v>912</v>
      </c>
      <c r="M22">
        <v>2</v>
      </c>
      <c r="N22">
        <v>4</v>
      </c>
      <c r="O22">
        <v>3</v>
      </c>
      <c r="P22">
        <v>224</v>
      </c>
      <c r="Q22">
        <v>4561</v>
      </c>
      <c r="R22">
        <v>214</v>
      </c>
      <c r="S22">
        <v>5.2417819999999997</v>
      </c>
      <c r="T22">
        <v>5.242178</v>
      </c>
      <c r="U22">
        <v>0.24970899999999999</v>
      </c>
      <c r="V22"/>
      <c r="W22"/>
      <c r="X22"/>
      <c r="Y22"/>
      <c r="Z22"/>
      <c r="AA22"/>
      <c r="AB22"/>
      <c r="AC22"/>
      <c r="AD22"/>
      <c r="AE22"/>
      <c r="AF22"/>
      <c r="AG22"/>
      <c r="AH22"/>
      <c r="AI22"/>
      <c r="AJ22"/>
    </row>
    <row r="23" spans="1:42" x14ac:dyDescent="0.2">
      <c r="A23">
        <v>3</v>
      </c>
      <c r="B23" s="33" t="s">
        <v>93</v>
      </c>
      <c r="C23" t="s">
        <v>20</v>
      </c>
      <c r="D23">
        <v>25</v>
      </c>
      <c r="E23">
        <v>200</v>
      </c>
      <c r="F23">
        <v>0</v>
      </c>
      <c r="G23">
        <v>3930</v>
      </c>
      <c r="H23">
        <v>3930</v>
      </c>
      <c r="I23">
        <v>0</v>
      </c>
      <c r="J23">
        <v>1343.1779590000001</v>
      </c>
      <c r="K23">
        <v>652041</v>
      </c>
      <c r="L23">
        <v>8376</v>
      </c>
      <c r="M23">
        <v>2</v>
      </c>
      <c r="N23">
        <v>4</v>
      </c>
      <c r="O23">
        <v>3</v>
      </c>
      <c r="P23">
        <v>155</v>
      </c>
      <c r="Q23">
        <v>45543</v>
      </c>
      <c r="R23">
        <v>147</v>
      </c>
      <c r="S23">
        <v>50.293157999999998</v>
      </c>
      <c r="T23">
        <v>50.293686999999998</v>
      </c>
      <c r="U23">
        <v>0.32359300000000002</v>
      </c>
      <c r="V23" s="28">
        <f t="shared" ref="V23:AA23" si="2">IFERROR(AVERAGE(G12:G23),"")</f>
        <v>4656.916666666667</v>
      </c>
      <c r="W23" s="28">
        <f t="shared" si="2"/>
        <v>4656.916666666667</v>
      </c>
      <c r="X23" s="28">
        <f t="shared" si="2"/>
        <v>0</v>
      </c>
      <c r="Y23" s="28">
        <f t="shared" si="2"/>
        <v>164.48643641666669</v>
      </c>
      <c r="Z23" s="28">
        <f t="shared" si="2"/>
        <v>102093.83333333333</v>
      </c>
      <c r="AA23" s="28">
        <f t="shared" si="2"/>
        <v>1709</v>
      </c>
      <c r="AB23" s="28">
        <f t="shared" ref="AB23:AG23" si="3">IFERROR(AVERAGE(P12:P23),"")</f>
        <v>271.25</v>
      </c>
      <c r="AC23" s="28">
        <f t="shared" si="3"/>
        <v>10268.333333333334</v>
      </c>
      <c r="AD23" s="28">
        <f t="shared" si="3"/>
        <v>261.5</v>
      </c>
      <c r="AE23" s="28">
        <f t="shared" si="3"/>
        <v>34.756324416666665</v>
      </c>
      <c r="AF23" s="28">
        <f t="shared" si="3"/>
        <v>34.756855166666661</v>
      </c>
      <c r="AG23" s="28">
        <f t="shared" si="3"/>
        <v>0.66780375000000014</v>
      </c>
      <c r="AH23" s="28">
        <f>IFERROR(AVERAGE(N12:N23),"")</f>
        <v>5.083333333333333</v>
      </c>
      <c r="AI23" s="28">
        <f>IFERROR(AVERAGE(O12:O23),"")</f>
        <v>3</v>
      </c>
      <c r="AJ23" s="28">
        <f>AVERAGE(M12:M23)</f>
        <v>2</v>
      </c>
      <c r="AK23">
        <f>COUNTA(D12:D23)</f>
        <v>12</v>
      </c>
      <c r="AL23">
        <f>COUNTIF(M12:M23,"=2")</f>
        <v>12</v>
      </c>
      <c r="AM23">
        <f>COUNTIF(M12:M23,"=1")</f>
        <v>0</v>
      </c>
      <c r="AN23">
        <f>COUNTIF(M12:M23,"=0")</f>
        <v>0</v>
      </c>
      <c r="AO23">
        <f>COUNTIF(M12:M23,"=3")</f>
        <v>0</v>
      </c>
      <c r="AP23">
        <f>COUNTIF(M12:M23,"=")</f>
        <v>0</v>
      </c>
    </row>
    <row r="24" spans="1:42" x14ac:dyDescent="0.2">
      <c r="A24">
        <v>3</v>
      </c>
      <c r="B24" s="33" t="s">
        <v>94</v>
      </c>
      <c r="C24" t="s">
        <v>21</v>
      </c>
      <c r="D24">
        <v>25</v>
      </c>
      <c r="E24">
        <v>200</v>
      </c>
      <c r="F24">
        <v>0</v>
      </c>
      <c r="G24">
        <v>4665</v>
      </c>
      <c r="H24">
        <v>4665</v>
      </c>
      <c r="I24">
        <v>0</v>
      </c>
      <c r="J24">
        <v>0.53806100000000001</v>
      </c>
      <c r="K24">
        <v>0</v>
      </c>
      <c r="L24">
        <v>3</v>
      </c>
      <c r="M24">
        <v>2</v>
      </c>
      <c r="N24">
        <v>4</v>
      </c>
      <c r="O24">
        <v>3</v>
      </c>
      <c r="P24">
        <v>76</v>
      </c>
      <c r="Q24">
        <v>6</v>
      </c>
      <c r="R24">
        <v>64</v>
      </c>
      <c r="S24">
        <v>0.53298900000000005</v>
      </c>
      <c r="T24">
        <v>0.53355399999999997</v>
      </c>
      <c r="U24">
        <v>0.33094099999999999</v>
      </c>
      <c r="V24"/>
      <c r="W24"/>
      <c r="X24"/>
      <c r="Y24"/>
      <c r="Z24"/>
      <c r="AA24"/>
      <c r="AB24"/>
      <c r="AC24"/>
      <c r="AD24"/>
      <c r="AE24"/>
      <c r="AF24"/>
      <c r="AG24"/>
      <c r="AH24"/>
      <c r="AI24"/>
      <c r="AJ24"/>
    </row>
    <row r="25" spans="1:42" x14ac:dyDescent="0.2">
      <c r="A25">
        <v>3</v>
      </c>
      <c r="B25" s="33" t="s">
        <v>94</v>
      </c>
      <c r="C25" t="s">
        <v>22</v>
      </c>
      <c r="D25">
        <v>25</v>
      </c>
      <c r="E25">
        <v>200</v>
      </c>
      <c r="F25">
        <v>0</v>
      </c>
      <c r="G25">
        <v>3520</v>
      </c>
      <c r="H25">
        <v>3520</v>
      </c>
      <c r="I25">
        <v>0</v>
      </c>
      <c r="J25">
        <v>0.63169500000000001</v>
      </c>
      <c r="K25">
        <v>0</v>
      </c>
      <c r="L25">
        <v>9</v>
      </c>
      <c r="M25">
        <v>2</v>
      </c>
      <c r="N25">
        <v>3</v>
      </c>
      <c r="O25">
        <v>3</v>
      </c>
      <c r="P25">
        <v>75</v>
      </c>
      <c r="Q25">
        <v>19</v>
      </c>
      <c r="R25">
        <v>66</v>
      </c>
      <c r="S25">
        <v>0.60633400000000004</v>
      </c>
      <c r="T25">
        <v>0.60636599999999996</v>
      </c>
      <c r="U25">
        <v>0.22297800000000001</v>
      </c>
      <c r="V25"/>
      <c r="W25"/>
      <c r="X25"/>
      <c r="Y25"/>
      <c r="Z25"/>
      <c r="AA25"/>
      <c r="AB25"/>
      <c r="AC25"/>
      <c r="AD25"/>
      <c r="AE25"/>
      <c r="AF25"/>
      <c r="AG25"/>
      <c r="AH25"/>
      <c r="AI25"/>
      <c r="AJ25"/>
    </row>
    <row r="26" spans="1:42" x14ac:dyDescent="0.2">
      <c r="A26">
        <v>3</v>
      </c>
      <c r="B26" s="33" t="s">
        <v>94</v>
      </c>
      <c r="C26" t="s">
        <v>23</v>
      </c>
      <c r="D26">
        <v>25</v>
      </c>
      <c r="E26">
        <v>200</v>
      </c>
      <c r="F26">
        <v>0</v>
      </c>
      <c r="G26">
        <v>3344</v>
      </c>
      <c r="H26">
        <v>3344</v>
      </c>
      <c r="I26">
        <v>0</v>
      </c>
      <c r="J26">
        <v>5.5895859999999997</v>
      </c>
      <c r="K26">
        <v>27185</v>
      </c>
      <c r="L26">
        <v>349</v>
      </c>
      <c r="M26">
        <v>2</v>
      </c>
      <c r="N26">
        <v>3</v>
      </c>
      <c r="O26">
        <v>3</v>
      </c>
      <c r="P26">
        <v>247</v>
      </c>
      <c r="Q26">
        <v>2380</v>
      </c>
      <c r="R26">
        <v>227</v>
      </c>
      <c r="S26">
        <v>2.6925970000000001</v>
      </c>
      <c r="T26">
        <v>2.6926489999999998</v>
      </c>
      <c r="U26">
        <v>0.36109000000000002</v>
      </c>
      <c r="V26"/>
      <c r="W26"/>
      <c r="X26"/>
      <c r="Y26"/>
      <c r="Z26"/>
      <c r="AA26"/>
      <c r="AB26"/>
      <c r="AC26"/>
      <c r="AD26"/>
      <c r="AE26"/>
      <c r="AF26"/>
      <c r="AG26"/>
      <c r="AH26"/>
      <c r="AI26"/>
      <c r="AJ26"/>
    </row>
    <row r="27" spans="1:42" x14ac:dyDescent="0.2">
      <c r="A27">
        <v>3</v>
      </c>
      <c r="B27" s="33" t="s">
        <v>94</v>
      </c>
      <c r="C27" t="s">
        <v>24</v>
      </c>
      <c r="D27">
        <v>25</v>
      </c>
      <c r="E27">
        <v>200</v>
      </c>
      <c r="F27">
        <v>0</v>
      </c>
      <c r="G27">
        <v>3106</v>
      </c>
      <c r="H27">
        <v>3106</v>
      </c>
      <c r="I27">
        <v>0</v>
      </c>
      <c r="J27">
        <v>1.9094979999999999</v>
      </c>
      <c r="K27">
        <v>6426</v>
      </c>
      <c r="L27">
        <v>92</v>
      </c>
      <c r="M27">
        <v>2</v>
      </c>
      <c r="N27">
        <v>3</v>
      </c>
      <c r="O27">
        <v>3</v>
      </c>
      <c r="P27">
        <v>100</v>
      </c>
      <c r="Q27">
        <v>944</v>
      </c>
      <c r="R27">
        <v>88</v>
      </c>
      <c r="S27">
        <v>1.8743970000000001</v>
      </c>
      <c r="T27">
        <v>1.874444</v>
      </c>
      <c r="U27">
        <v>0.322075</v>
      </c>
      <c r="V27"/>
      <c r="W27"/>
      <c r="X27"/>
      <c r="Y27"/>
      <c r="Z27"/>
      <c r="AA27"/>
      <c r="AB27"/>
      <c r="AC27"/>
      <c r="AD27"/>
      <c r="AE27"/>
      <c r="AF27"/>
      <c r="AG27"/>
      <c r="AH27"/>
      <c r="AI27"/>
      <c r="AJ27"/>
    </row>
    <row r="28" spans="1:42" x14ac:dyDescent="0.2">
      <c r="A28">
        <v>3</v>
      </c>
      <c r="B28" s="33" t="s">
        <v>94</v>
      </c>
      <c r="C28" t="s">
        <v>25</v>
      </c>
      <c r="D28">
        <v>25</v>
      </c>
      <c r="E28">
        <v>200</v>
      </c>
      <c r="F28">
        <v>0</v>
      </c>
      <c r="G28">
        <v>4113</v>
      </c>
      <c r="H28">
        <v>4113</v>
      </c>
      <c r="I28">
        <v>0</v>
      </c>
      <c r="J28">
        <v>6.2083890000000004</v>
      </c>
      <c r="K28">
        <v>15206</v>
      </c>
      <c r="L28">
        <v>453</v>
      </c>
      <c r="M28">
        <v>2</v>
      </c>
      <c r="N28">
        <v>4</v>
      </c>
      <c r="O28">
        <v>3</v>
      </c>
      <c r="P28">
        <v>220</v>
      </c>
      <c r="Q28">
        <v>2407</v>
      </c>
      <c r="R28">
        <v>208</v>
      </c>
      <c r="S28">
        <v>4.9241970000000004</v>
      </c>
      <c r="T28">
        <v>4.9247430000000003</v>
      </c>
      <c r="U28">
        <v>1.3982140000000001</v>
      </c>
      <c r="V28"/>
      <c r="W28"/>
      <c r="X28"/>
      <c r="Y28"/>
      <c r="Z28"/>
      <c r="AA28"/>
      <c r="AB28"/>
      <c r="AC28"/>
      <c r="AD28"/>
      <c r="AE28"/>
      <c r="AF28"/>
      <c r="AG28"/>
      <c r="AH28"/>
      <c r="AI28"/>
      <c r="AJ28"/>
    </row>
    <row r="29" spans="1:42" x14ac:dyDescent="0.2">
      <c r="A29">
        <v>3</v>
      </c>
      <c r="B29" s="33" t="s">
        <v>94</v>
      </c>
      <c r="C29" t="s">
        <v>26</v>
      </c>
      <c r="D29">
        <v>25</v>
      </c>
      <c r="E29">
        <v>200</v>
      </c>
      <c r="F29">
        <v>0</v>
      </c>
      <c r="G29">
        <v>3464</v>
      </c>
      <c r="H29">
        <v>3464</v>
      </c>
      <c r="I29">
        <v>0</v>
      </c>
      <c r="J29">
        <v>2.087844</v>
      </c>
      <c r="K29">
        <v>3329</v>
      </c>
      <c r="L29">
        <v>296</v>
      </c>
      <c r="M29">
        <v>2</v>
      </c>
      <c r="N29">
        <v>3</v>
      </c>
      <c r="O29">
        <v>3</v>
      </c>
      <c r="P29">
        <v>435</v>
      </c>
      <c r="Q29">
        <v>606</v>
      </c>
      <c r="R29">
        <v>418</v>
      </c>
      <c r="S29">
        <v>2.0242819999999999</v>
      </c>
      <c r="T29">
        <v>2.024327</v>
      </c>
      <c r="U29">
        <v>0.48827700000000002</v>
      </c>
      <c r="V29"/>
      <c r="W29"/>
      <c r="X29"/>
      <c r="Y29"/>
      <c r="Z29"/>
      <c r="AA29"/>
      <c r="AB29"/>
      <c r="AC29"/>
      <c r="AD29"/>
      <c r="AE29"/>
      <c r="AF29"/>
      <c r="AG29"/>
      <c r="AH29"/>
      <c r="AI29"/>
      <c r="AJ29"/>
    </row>
    <row r="30" spans="1:42" x14ac:dyDescent="0.2">
      <c r="A30">
        <v>3</v>
      </c>
      <c r="B30" s="33" t="s">
        <v>94</v>
      </c>
      <c r="C30" t="s">
        <v>27</v>
      </c>
      <c r="D30">
        <v>25</v>
      </c>
      <c r="E30">
        <v>200</v>
      </c>
      <c r="F30">
        <v>0</v>
      </c>
      <c r="G30">
        <v>3020</v>
      </c>
      <c r="H30">
        <v>3020</v>
      </c>
      <c r="I30">
        <v>0</v>
      </c>
      <c r="J30">
        <v>1.3413010000000001</v>
      </c>
      <c r="K30">
        <v>1012</v>
      </c>
      <c r="L30">
        <v>107</v>
      </c>
      <c r="M30">
        <v>2</v>
      </c>
      <c r="N30">
        <v>3</v>
      </c>
      <c r="O30">
        <v>3</v>
      </c>
      <c r="P30">
        <v>178</v>
      </c>
      <c r="Q30">
        <v>196</v>
      </c>
      <c r="R30">
        <v>173</v>
      </c>
      <c r="S30">
        <v>1.2336959999999999</v>
      </c>
      <c r="T30">
        <v>1.2337929999999999</v>
      </c>
      <c r="U30">
        <v>2.4157999999999999E-2</v>
      </c>
      <c r="V30"/>
      <c r="W30"/>
      <c r="X30"/>
      <c r="Y30"/>
      <c r="Z30"/>
      <c r="AA30"/>
      <c r="AB30"/>
      <c r="AC30"/>
      <c r="AD30"/>
      <c r="AE30"/>
      <c r="AF30"/>
      <c r="AG30"/>
      <c r="AH30"/>
      <c r="AI30"/>
      <c r="AJ30"/>
    </row>
    <row r="31" spans="1:42" x14ac:dyDescent="0.2">
      <c r="A31">
        <v>3</v>
      </c>
      <c r="B31" s="33" t="s">
        <v>94</v>
      </c>
      <c r="C31" t="s">
        <v>28</v>
      </c>
      <c r="D31">
        <v>25</v>
      </c>
      <c r="E31">
        <v>200</v>
      </c>
      <c r="F31">
        <v>0</v>
      </c>
      <c r="G31">
        <v>2945</v>
      </c>
      <c r="H31">
        <v>2945</v>
      </c>
      <c r="I31">
        <v>0</v>
      </c>
      <c r="J31">
        <v>1.1626320000000001</v>
      </c>
      <c r="K31">
        <v>0</v>
      </c>
      <c r="L31">
        <v>9</v>
      </c>
      <c r="M31">
        <v>2</v>
      </c>
      <c r="N31">
        <v>3</v>
      </c>
      <c r="O31">
        <v>3</v>
      </c>
      <c r="P31">
        <v>86</v>
      </c>
      <c r="Q31">
        <v>11</v>
      </c>
      <c r="R31">
        <v>76</v>
      </c>
      <c r="S31">
        <v>1.1571849999999999</v>
      </c>
      <c r="T31">
        <v>1.157232</v>
      </c>
      <c r="U31">
        <v>0.38273299999999999</v>
      </c>
      <c r="V31" s="28">
        <f t="shared" ref="V31:AA31" si="4">IFERROR(AVERAGE(G24:G31),"")</f>
        <v>3522.125</v>
      </c>
      <c r="W31" s="28">
        <f t="shared" si="4"/>
        <v>3522.125</v>
      </c>
      <c r="X31" s="28">
        <f t="shared" si="4"/>
        <v>0</v>
      </c>
      <c r="Y31" s="28">
        <f t="shared" si="4"/>
        <v>2.43362575</v>
      </c>
      <c r="Z31" s="28">
        <f t="shared" si="4"/>
        <v>6644.75</v>
      </c>
      <c r="AA31" s="28">
        <f t="shared" si="4"/>
        <v>164.75</v>
      </c>
      <c r="AB31" s="28">
        <f t="shared" ref="AB31:AG31" si="5">IFERROR(AVERAGE(P24:P31),"")</f>
        <v>177.125</v>
      </c>
      <c r="AC31" s="28">
        <f t="shared" si="5"/>
        <v>821.125</v>
      </c>
      <c r="AD31" s="28">
        <f t="shared" si="5"/>
        <v>165</v>
      </c>
      <c r="AE31" s="28">
        <f t="shared" si="5"/>
        <v>1.8807096250000002</v>
      </c>
      <c r="AF31" s="28">
        <f t="shared" si="5"/>
        <v>1.8808885</v>
      </c>
      <c r="AG31" s="28">
        <f t="shared" si="5"/>
        <v>0.44130825000000001</v>
      </c>
      <c r="AH31" s="28">
        <f>IFERROR(AVERAGE(N24:N31),"")</f>
        <v>3.25</v>
      </c>
      <c r="AI31" s="28">
        <f>IFERROR(AVERAGE(O24:O31),"")</f>
        <v>3</v>
      </c>
      <c r="AJ31" s="28">
        <f>AVERAGE(M24:M31)</f>
        <v>2</v>
      </c>
      <c r="AK31">
        <f>COUNTA(D24:D31)</f>
        <v>8</v>
      </c>
      <c r="AL31">
        <f>COUNTIF(M24:M31,"=2")</f>
        <v>8</v>
      </c>
      <c r="AM31">
        <f>COUNTIF(M24:M31,"=1")</f>
        <v>0</v>
      </c>
      <c r="AN31">
        <f>COUNTIF(M24:M31,"=0")</f>
        <v>0</v>
      </c>
      <c r="AO31">
        <f>COUNTIF(M24:M31,"=3")</f>
        <v>0</v>
      </c>
      <c r="AP31">
        <f>COUNTIF(M24:M31,"=")</f>
        <v>0</v>
      </c>
    </row>
    <row r="32" spans="1:42" x14ac:dyDescent="0.2">
      <c r="A32">
        <v>3</v>
      </c>
      <c r="B32" s="33" t="s">
        <v>95</v>
      </c>
      <c r="C32" t="s">
        <v>29</v>
      </c>
      <c r="D32">
        <v>25</v>
      </c>
      <c r="E32">
        <v>700</v>
      </c>
      <c r="F32">
        <v>0</v>
      </c>
      <c r="G32">
        <v>2147</v>
      </c>
      <c r="H32">
        <v>2147</v>
      </c>
      <c r="I32">
        <v>0</v>
      </c>
      <c r="J32">
        <v>3.6380000000000003E-2</v>
      </c>
      <c r="K32">
        <v>0</v>
      </c>
      <c r="L32">
        <v>0</v>
      </c>
      <c r="M32">
        <v>2</v>
      </c>
      <c r="N32">
        <v>2</v>
      </c>
      <c r="O32">
        <v>2</v>
      </c>
      <c r="P32">
        <v>3</v>
      </c>
      <c r="Q32">
        <v>0</v>
      </c>
      <c r="R32">
        <v>0</v>
      </c>
      <c r="S32">
        <v>3.4966999999999998E-2</v>
      </c>
      <c r="T32">
        <v>3.4978000000000002E-2</v>
      </c>
      <c r="U32">
        <v>2.7838000000000002E-2</v>
      </c>
      <c r="V32"/>
      <c r="W32"/>
      <c r="X32"/>
      <c r="Y32"/>
      <c r="Z32"/>
      <c r="AA32"/>
      <c r="AB32"/>
      <c r="AC32"/>
      <c r="AD32"/>
      <c r="AE32"/>
      <c r="AF32"/>
      <c r="AG32"/>
      <c r="AH32"/>
      <c r="AI32"/>
      <c r="AJ32"/>
    </row>
    <row r="33" spans="1:42" x14ac:dyDescent="0.2">
      <c r="A33">
        <v>3</v>
      </c>
      <c r="B33" s="33" t="s">
        <v>95</v>
      </c>
      <c r="C33" t="s">
        <v>30</v>
      </c>
      <c r="D33">
        <v>25</v>
      </c>
      <c r="E33">
        <v>700</v>
      </c>
      <c r="F33">
        <v>0</v>
      </c>
      <c r="G33">
        <v>2147</v>
      </c>
      <c r="H33">
        <v>2147</v>
      </c>
      <c r="I33">
        <v>0</v>
      </c>
      <c r="J33">
        <v>0.23235700000000001</v>
      </c>
      <c r="K33">
        <v>735</v>
      </c>
      <c r="L33">
        <v>38</v>
      </c>
      <c r="M33">
        <v>2</v>
      </c>
      <c r="N33">
        <v>2</v>
      </c>
      <c r="O33">
        <v>2</v>
      </c>
      <c r="P33">
        <v>13</v>
      </c>
      <c r="Q33">
        <v>76</v>
      </c>
      <c r="R33">
        <v>8</v>
      </c>
      <c r="S33">
        <v>9.5807000000000003E-2</v>
      </c>
      <c r="T33">
        <v>9.5828999999999998E-2</v>
      </c>
      <c r="U33">
        <v>5.6833000000000002E-2</v>
      </c>
      <c r="V33"/>
      <c r="W33"/>
      <c r="X33"/>
      <c r="Y33"/>
      <c r="Z33"/>
      <c r="AA33"/>
      <c r="AB33"/>
      <c r="AC33"/>
      <c r="AD33"/>
      <c r="AE33"/>
      <c r="AF33"/>
      <c r="AG33"/>
      <c r="AH33"/>
      <c r="AI33"/>
      <c r="AJ33"/>
    </row>
    <row r="34" spans="1:42" x14ac:dyDescent="0.2">
      <c r="A34">
        <v>3</v>
      </c>
      <c r="B34" s="33" t="s">
        <v>95</v>
      </c>
      <c r="C34" t="s">
        <v>31</v>
      </c>
      <c r="D34">
        <v>25</v>
      </c>
      <c r="E34">
        <v>700</v>
      </c>
      <c r="F34">
        <v>0</v>
      </c>
      <c r="G34">
        <v>2147</v>
      </c>
      <c r="H34">
        <v>2147</v>
      </c>
      <c r="I34">
        <v>0</v>
      </c>
      <c r="J34">
        <v>0.74487300000000001</v>
      </c>
      <c r="K34">
        <v>2708</v>
      </c>
      <c r="L34">
        <v>105</v>
      </c>
      <c r="M34">
        <v>2</v>
      </c>
      <c r="N34">
        <v>2</v>
      </c>
      <c r="O34">
        <v>2</v>
      </c>
      <c r="P34">
        <v>26</v>
      </c>
      <c r="Q34">
        <v>265</v>
      </c>
      <c r="R34">
        <v>12</v>
      </c>
      <c r="S34">
        <v>0.43855300000000003</v>
      </c>
      <c r="T34">
        <v>0.43860500000000002</v>
      </c>
      <c r="U34">
        <v>0.141544</v>
      </c>
      <c r="V34"/>
      <c r="W34"/>
      <c r="X34"/>
      <c r="Y34"/>
      <c r="Z34"/>
      <c r="AA34"/>
      <c r="AB34"/>
      <c r="AC34"/>
      <c r="AD34"/>
      <c r="AE34"/>
      <c r="AF34"/>
      <c r="AG34"/>
      <c r="AH34"/>
      <c r="AI34"/>
      <c r="AJ34"/>
    </row>
    <row r="35" spans="1:42" x14ac:dyDescent="0.2">
      <c r="A35">
        <v>3</v>
      </c>
      <c r="B35" s="33" t="s">
        <v>95</v>
      </c>
      <c r="C35" t="s">
        <v>32</v>
      </c>
      <c r="D35">
        <v>25</v>
      </c>
      <c r="E35">
        <v>700</v>
      </c>
      <c r="F35">
        <v>0</v>
      </c>
      <c r="G35">
        <v>2147</v>
      </c>
      <c r="H35">
        <v>2147</v>
      </c>
      <c r="I35">
        <v>0</v>
      </c>
      <c r="J35">
        <v>5.9297389999999996</v>
      </c>
      <c r="K35">
        <v>25708</v>
      </c>
      <c r="L35">
        <v>279</v>
      </c>
      <c r="M35">
        <v>2</v>
      </c>
      <c r="N35">
        <v>2</v>
      </c>
      <c r="O35">
        <v>2</v>
      </c>
      <c r="P35">
        <v>58</v>
      </c>
      <c r="Q35">
        <v>1540</v>
      </c>
      <c r="R35">
        <v>49</v>
      </c>
      <c r="S35">
        <v>1.9378709999999999</v>
      </c>
      <c r="T35">
        <v>1.9379109999999999</v>
      </c>
      <c r="U35">
        <v>0.134218</v>
      </c>
      <c r="V35"/>
      <c r="W35"/>
      <c r="X35"/>
      <c r="Y35"/>
      <c r="Z35"/>
      <c r="AA35"/>
      <c r="AB35"/>
      <c r="AC35"/>
      <c r="AD35"/>
      <c r="AE35"/>
      <c r="AF35"/>
      <c r="AG35"/>
      <c r="AH35"/>
      <c r="AI35"/>
      <c r="AJ35"/>
    </row>
    <row r="36" spans="1:42" x14ac:dyDescent="0.2">
      <c r="A36">
        <v>3</v>
      </c>
      <c r="B36" s="33" t="s">
        <v>95</v>
      </c>
      <c r="C36" t="s">
        <v>33</v>
      </c>
      <c r="D36">
        <v>25</v>
      </c>
      <c r="E36">
        <v>700</v>
      </c>
      <c r="F36">
        <v>0</v>
      </c>
      <c r="G36">
        <v>2147</v>
      </c>
      <c r="H36">
        <v>2147</v>
      </c>
      <c r="I36">
        <v>0</v>
      </c>
      <c r="J36">
        <v>6.3553999999999999E-2</v>
      </c>
      <c r="K36">
        <v>0</v>
      </c>
      <c r="L36">
        <v>3</v>
      </c>
      <c r="M36">
        <v>2</v>
      </c>
      <c r="N36">
        <v>2</v>
      </c>
      <c r="O36">
        <v>2</v>
      </c>
      <c r="P36">
        <v>36</v>
      </c>
      <c r="Q36">
        <v>3</v>
      </c>
      <c r="R36">
        <v>33</v>
      </c>
      <c r="S36">
        <v>4.3256999999999997E-2</v>
      </c>
      <c r="T36">
        <v>4.3272999999999999E-2</v>
      </c>
      <c r="U36">
        <v>2.3861E-2</v>
      </c>
      <c r="V36"/>
      <c r="W36"/>
      <c r="X36"/>
      <c r="Y36"/>
      <c r="Z36"/>
      <c r="AA36"/>
      <c r="AB36"/>
      <c r="AC36"/>
      <c r="AD36"/>
      <c r="AE36"/>
      <c r="AF36"/>
      <c r="AG36"/>
      <c r="AH36"/>
      <c r="AI36"/>
      <c r="AJ36"/>
    </row>
    <row r="37" spans="1:42" x14ac:dyDescent="0.2">
      <c r="A37">
        <v>3</v>
      </c>
      <c r="B37" s="33" t="s">
        <v>95</v>
      </c>
      <c r="C37" t="s">
        <v>34</v>
      </c>
      <c r="D37">
        <v>25</v>
      </c>
      <c r="E37">
        <v>700</v>
      </c>
      <c r="F37">
        <v>0</v>
      </c>
      <c r="G37">
        <v>2147</v>
      </c>
      <c r="H37">
        <v>2147</v>
      </c>
      <c r="I37">
        <v>0</v>
      </c>
      <c r="J37">
        <v>0.13325899999999999</v>
      </c>
      <c r="K37">
        <v>0</v>
      </c>
      <c r="L37">
        <v>11</v>
      </c>
      <c r="M37">
        <v>2</v>
      </c>
      <c r="N37">
        <v>2</v>
      </c>
      <c r="O37">
        <v>2</v>
      </c>
      <c r="P37">
        <v>49</v>
      </c>
      <c r="Q37">
        <v>17</v>
      </c>
      <c r="R37">
        <v>44</v>
      </c>
      <c r="S37">
        <v>0.1116</v>
      </c>
      <c r="T37">
        <v>0.111635</v>
      </c>
      <c r="U37">
        <v>5.7348000000000003E-2</v>
      </c>
      <c r="V37"/>
      <c r="W37"/>
      <c r="X37"/>
      <c r="Y37"/>
      <c r="Z37"/>
      <c r="AA37"/>
      <c r="AB37"/>
      <c r="AC37"/>
      <c r="AD37"/>
      <c r="AE37"/>
      <c r="AF37"/>
      <c r="AG37"/>
      <c r="AH37"/>
      <c r="AI37"/>
      <c r="AJ37"/>
    </row>
    <row r="38" spans="1:42" x14ac:dyDescent="0.2">
      <c r="A38">
        <v>3</v>
      </c>
      <c r="B38" s="33" t="s">
        <v>95</v>
      </c>
      <c r="C38" t="s">
        <v>35</v>
      </c>
      <c r="D38">
        <v>25</v>
      </c>
      <c r="E38">
        <v>700</v>
      </c>
      <c r="F38">
        <v>0</v>
      </c>
      <c r="G38">
        <v>2145</v>
      </c>
      <c r="H38">
        <v>2145</v>
      </c>
      <c r="I38">
        <v>0</v>
      </c>
      <c r="J38">
        <v>0.160246</v>
      </c>
      <c r="K38">
        <v>0</v>
      </c>
      <c r="L38">
        <v>12</v>
      </c>
      <c r="M38">
        <v>2</v>
      </c>
      <c r="N38">
        <v>2</v>
      </c>
      <c r="O38">
        <v>2</v>
      </c>
      <c r="P38">
        <v>97</v>
      </c>
      <c r="Q38">
        <v>15</v>
      </c>
      <c r="R38">
        <v>89</v>
      </c>
      <c r="S38">
        <v>0.15093999999999999</v>
      </c>
      <c r="T38">
        <v>0.15096200000000001</v>
      </c>
      <c r="U38">
        <v>3.8618E-2</v>
      </c>
      <c r="V38"/>
      <c r="W38"/>
      <c r="X38"/>
      <c r="Y38"/>
      <c r="Z38"/>
      <c r="AA38"/>
      <c r="AB38"/>
      <c r="AC38"/>
      <c r="AD38"/>
      <c r="AE38"/>
      <c r="AF38"/>
      <c r="AG38"/>
      <c r="AH38"/>
      <c r="AI38"/>
      <c r="AJ38"/>
    </row>
    <row r="39" spans="1:42" x14ac:dyDescent="0.2">
      <c r="A39">
        <v>3</v>
      </c>
      <c r="B39" s="33" t="s">
        <v>95</v>
      </c>
      <c r="C39" t="s">
        <v>36</v>
      </c>
      <c r="D39">
        <v>25</v>
      </c>
      <c r="E39">
        <v>700</v>
      </c>
      <c r="F39">
        <v>0</v>
      </c>
      <c r="G39">
        <v>2147</v>
      </c>
      <c r="H39">
        <v>2147</v>
      </c>
      <c r="I39">
        <v>0</v>
      </c>
      <c r="J39">
        <v>0.20708099999999999</v>
      </c>
      <c r="K39">
        <v>0</v>
      </c>
      <c r="L39">
        <v>13</v>
      </c>
      <c r="M39">
        <v>2</v>
      </c>
      <c r="N39">
        <v>2</v>
      </c>
      <c r="O39">
        <v>2</v>
      </c>
      <c r="P39">
        <v>31</v>
      </c>
      <c r="Q39">
        <v>19</v>
      </c>
      <c r="R39">
        <v>19</v>
      </c>
      <c r="S39">
        <v>0.19905400000000001</v>
      </c>
      <c r="T39">
        <v>0.199071</v>
      </c>
      <c r="U39">
        <v>0.124777</v>
      </c>
      <c r="V39" s="28">
        <f t="shared" ref="V39:AA39" si="6">IFERROR(AVERAGE(G32:G39),"")</f>
        <v>2146.75</v>
      </c>
      <c r="W39" s="28">
        <f t="shared" si="6"/>
        <v>2146.75</v>
      </c>
      <c r="X39" s="28">
        <f t="shared" si="6"/>
        <v>0</v>
      </c>
      <c r="Y39" s="28">
        <f t="shared" si="6"/>
        <v>0.93843612499999984</v>
      </c>
      <c r="Z39" s="28">
        <f t="shared" si="6"/>
        <v>3643.875</v>
      </c>
      <c r="AA39" s="28">
        <f t="shared" si="6"/>
        <v>57.625</v>
      </c>
      <c r="AB39" s="28">
        <f t="shared" ref="AB39:AG39" si="7">IFERROR(AVERAGE(P32:P39),"")</f>
        <v>39.125</v>
      </c>
      <c r="AC39" s="28">
        <f t="shared" si="7"/>
        <v>241.875</v>
      </c>
      <c r="AD39" s="28">
        <f t="shared" si="7"/>
        <v>31.75</v>
      </c>
      <c r="AE39" s="28">
        <f t="shared" si="7"/>
        <v>0.37650612499999997</v>
      </c>
      <c r="AF39" s="28">
        <f t="shared" si="7"/>
        <v>0.37653300000000001</v>
      </c>
      <c r="AG39" s="28">
        <f t="shared" si="7"/>
        <v>7.5629625000000006E-2</v>
      </c>
      <c r="AH39" s="28">
        <f>IFERROR(AVERAGE(N32:N39),"")</f>
        <v>2</v>
      </c>
      <c r="AI39" s="28">
        <f>IFERROR(AVERAGE(O32:O39),"")</f>
        <v>2</v>
      </c>
      <c r="AJ39" s="28">
        <f>AVERAGE(M32:M39)</f>
        <v>2</v>
      </c>
      <c r="AK39">
        <f>COUNTA(D32:D39)</f>
        <v>8</v>
      </c>
      <c r="AL39">
        <f>COUNTIF(M32:M39,"=2")</f>
        <v>8</v>
      </c>
      <c r="AM39">
        <f>COUNTIF(M32:M39,"=1")</f>
        <v>0</v>
      </c>
      <c r="AN39">
        <f>COUNTIF(M32:M39,"=0")</f>
        <v>0</v>
      </c>
      <c r="AO39">
        <f>COUNTIF(M32:M39,"=3")</f>
        <v>0</v>
      </c>
      <c r="AP39">
        <f>COUNTIF(M32:M39,"=")</f>
        <v>0</v>
      </c>
    </row>
    <row r="40" spans="1:42" x14ac:dyDescent="0.2">
      <c r="A40">
        <v>3</v>
      </c>
      <c r="B40" s="33" t="s">
        <v>96</v>
      </c>
      <c r="C40" t="s">
        <v>37</v>
      </c>
      <c r="D40">
        <v>25</v>
      </c>
      <c r="E40">
        <v>1000</v>
      </c>
      <c r="F40">
        <v>0</v>
      </c>
      <c r="G40">
        <v>4633</v>
      </c>
      <c r="H40">
        <v>4633</v>
      </c>
      <c r="I40">
        <v>0</v>
      </c>
      <c r="J40">
        <v>0.13195399999999999</v>
      </c>
      <c r="K40">
        <v>0</v>
      </c>
      <c r="L40">
        <v>10</v>
      </c>
      <c r="M40">
        <v>2</v>
      </c>
      <c r="N40">
        <v>4</v>
      </c>
      <c r="O40">
        <v>2</v>
      </c>
      <c r="P40">
        <v>22</v>
      </c>
      <c r="Q40">
        <v>11</v>
      </c>
      <c r="R40">
        <v>19</v>
      </c>
      <c r="S40">
        <v>0.122456</v>
      </c>
      <c r="T40">
        <v>0.12300800000000001</v>
      </c>
      <c r="U40">
        <v>9.3637999999999999E-2</v>
      </c>
      <c r="V40"/>
      <c r="W40"/>
      <c r="X40"/>
      <c r="Y40"/>
      <c r="Z40"/>
      <c r="AA40"/>
      <c r="AB40"/>
      <c r="AC40"/>
      <c r="AD40"/>
      <c r="AE40"/>
      <c r="AF40"/>
      <c r="AG40"/>
      <c r="AH40"/>
      <c r="AI40"/>
      <c r="AJ40"/>
    </row>
    <row r="41" spans="1:42" x14ac:dyDescent="0.2">
      <c r="A41">
        <v>3</v>
      </c>
      <c r="B41" s="33" t="s">
        <v>96</v>
      </c>
      <c r="C41" t="s">
        <v>38</v>
      </c>
      <c r="D41">
        <v>25</v>
      </c>
      <c r="E41">
        <v>1000</v>
      </c>
      <c r="F41">
        <v>0</v>
      </c>
      <c r="G41">
        <v>4105</v>
      </c>
      <c r="H41">
        <v>4105</v>
      </c>
      <c r="I41">
        <v>0</v>
      </c>
      <c r="J41">
        <v>1.04911</v>
      </c>
      <c r="K41">
        <v>3673</v>
      </c>
      <c r="L41">
        <v>199</v>
      </c>
      <c r="M41">
        <v>2</v>
      </c>
      <c r="N41">
        <v>4</v>
      </c>
      <c r="O41">
        <v>3</v>
      </c>
      <c r="P41">
        <v>187</v>
      </c>
      <c r="Q41">
        <v>492</v>
      </c>
      <c r="R41">
        <v>179</v>
      </c>
      <c r="S41">
        <v>0.99689300000000003</v>
      </c>
      <c r="T41">
        <v>0.99739</v>
      </c>
      <c r="U41">
        <v>0.14366799999999999</v>
      </c>
      <c r="V41"/>
      <c r="W41"/>
      <c r="X41"/>
      <c r="Y41"/>
      <c r="Z41"/>
      <c r="AA41"/>
      <c r="AB41"/>
      <c r="AC41"/>
      <c r="AD41"/>
      <c r="AE41"/>
      <c r="AF41"/>
      <c r="AG41"/>
      <c r="AH41"/>
      <c r="AI41"/>
      <c r="AJ41"/>
    </row>
    <row r="42" spans="1:42" x14ac:dyDescent="0.2">
      <c r="A42">
        <v>3</v>
      </c>
      <c r="B42" s="33" t="s">
        <v>96</v>
      </c>
      <c r="C42" t="s">
        <v>39</v>
      </c>
      <c r="D42">
        <v>25</v>
      </c>
      <c r="E42">
        <v>1000</v>
      </c>
      <c r="F42">
        <v>0</v>
      </c>
      <c r="G42">
        <v>3914</v>
      </c>
      <c r="H42">
        <v>3914</v>
      </c>
      <c r="I42">
        <v>0</v>
      </c>
      <c r="J42">
        <v>52.248266999999998</v>
      </c>
      <c r="K42">
        <v>122689</v>
      </c>
      <c r="L42">
        <v>1639</v>
      </c>
      <c r="M42">
        <v>2</v>
      </c>
      <c r="N42">
        <v>3</v>
      </c>
      <c r="O42">
        <v>3</v>
      </c>
      <c r="P42">
        <v>34</v>
      </c>
      <c r="Q42">
        <v>8587</v>
      </c>
      <c r="R42">
        <v>15</v>
      </c>
      <c r="S42">
        <v>17.119208</v>
      </c>
      <c r="T42">
        <v>17.119311</v>
      </c>
      <c r="U42">
        <v>0.28790300000000002</v>
      </c>
      <c r="V42"/>
      <c r="W42"/>
      <c r="X42"/>
      <c r="Y42"/>
      <c r="Z42"/>
      <c r="AA42"/>
      <c r="AB42"/>
      <c r="AC42"/>
      <c r="AD42"/>
      <c r="AE42"/>
      <c r="AF42"/>
      <c r="AG42"/>
      <c r="AH42"/>
      <c r="AI42"/>
      <c r="AJ42"/>
    </row>
    <row r="43" spans="1:42" x14ac:dyDescent="0.2">
      <c r="A43">
        <v>3</v>
      </c>
      <c r="B43" s="33" t="s">
        <v>96</v>
      </c>
      <c r="C43" t="s">
        <v>40</v>
      </c>
      <c r="D43">
        <v>25</v>
      </c>
      <c r="E43">
        <v>1000</v>
      </c>
      <c r="F43">
        <v>0</v>
      </c>
      <c r="G43">
        <v>3550</v>
      </c>
      <c r="H43">
        <v>3550</v>
      </c>
      <c r="I43">
        <v>0</v>
      </c>
      <c r="J43">
        <v>27.951172</v>
      </c>
      <c r="K43">
        <v>74096</v>
      </c>
      <c r="L43">
        <v>789</v>
      </c>
      <c r="M43">
        <v>2</v>
      </c>
      <c r="N43">
        <v>2</v>
      </c>
      <c r="O43">
        <v>2</v>
      </c>
      <c r="P43">
        <v>25</v>
      </c>
      <c r="Q43">
        <v>9515</v>
      </c>
      <c r="R43">
        <v>12</v>
      </c>
      <c r="S43">
        <v>13.847521</v>
      </c>
      <c r="T43">
        <v>13.847575000000001</v>
      </c>
      <c r="U43">
        <v>0.143345</v>
      </c>
      <c r="V43"/>
      <c r="W43"/>
      <c r="X43"/>
      <c r="Y43"/>
      <c r="Z43"/>
      <c r="AA43"/>
      <c r="AB43"/>
      <c r="AC43"/>
      <c r="AD43"/>
      <c r="AE43"/>
      <c r="AF43"/>
      <c r="AG43"/>
      <c r="AH43"/>
      <c r="AI43"/>
      <c r="AJ43"/>
    </row>
    <row r="44" spans="1:42" x14ac:dyDescent="0.2">
      <c r="A44">
        <v>3</v>
      </c>
      <c r="B44" s="33" t="s">
        <v>96</v>
      </c>
      <c r="C44" t="s">
        <v>41</v>
      </c>
      <c r="D44">
        <v>25</v>
      </c>
      <c r="E44">
        <v>1000</v>
      </c>
      <c r="F44">
        <v>0</v>
      </c>
      <c r="G44">
        <v>3941</v>
      </c>
      <c r="H44">
        <v>3941</v>
      </c>
      <c r="I44">
        <v>0</v>
      </c>
      <c r="J44">
        <v>0.34100599999999998</v>
      </c>
      <c r="K44">
        <v>0</v>
      </c>
      <c r="L44">
        <v>5</v>
      </c>
      <c r="M44">
        <v>2</v>
      </c>
      <c r="N44">
        <v>3</v>
      </c>
      <c r="O44">
        <v>3</v>
      </c>
      <c r="P44">
        <v>28</v>
      </c>
      <c r="Q44">
        <v>38</v>
      </c>
      <c r="R44">
        <v>11</v>
      </c>
      <c r="S44">
        <v>0.31296099999999999</v>
      </c>
      <c r="T44">
        <v>0.31300800000000001</v>
      </c>
      <c r="U44">
        <v>0.15227599999999999</v>
      </c>
      <c r="V44"/>
      <c r="W44"/>
      <c r="X44"/>
      <c r="Y44"/>
      <c r="Z44"/>
      <c r="AA44"/>
      <c r="AB44"/>
      <c r="AC44"/>
      <c r="AD44"/>
      <c r="AE44"/>
      <c r="AF44"/>
      <c r="AG44"/>
      <c r="AH44"/>
      <c r="AI44"/>
      <c r="AJ44"/>
    </row>
    <row r="45" spans="1:42" x14ac:dyDescent="0.2">
      <c r="A45">
        <v>3</v>
      </c>
      <c r="B45" s="33" t="s">
        <v>96</v>
      </c>
      <c r="C45" t="s">
        <v>42</v>
      </c>
      <c r="D45">
        <v>25</v>
      </c>
      <c r="E45">
        <v>1000</v>
      </c>
      <c r="F45">
        <v>0</v>
      </c>
      <c r="G45">
        <v>3744</v>
      </c>
      <c r="H45">
        <v>3744</v>
      </c>
      <c r="I45">
        <v>0</v>
      </c>
      <c r="J45">
        <v>4.7435859999999996</v>
      </c>
      <c r="K45">
        <v>12624</v>
      </c>
      <c r="L45">
        <v>457</v>
      </c>
      <c r="M45">
        <v>2</v>
      </c>
      <c r="N45">
        <v>3</v>
      </c>
      <c r="O45">
        <v>3</v>
      </c>
      <c r="P45">
        <v>44</v>
      </c>
      <c r="Q45">
        <v>2478</v>
      </c>
      <c r="R45">
        <v>30</v>
      </c>
      <c r="S45">
        <v>1.473665</v>
      </c>
      <c r="T45">
        <v>1.473714</v>
      </c>
      <c r="U45">
        <v>0.32273800000000002</v>
      </c>
      <c r="V45"/>
      <c r="W45"/>
      <c r="X45"/>
      <c r="Y45"/>
      <c r="Z45"/>
      <c r="AA45"/>
      <c r="AB45"/>
      <c r="AC45"/>
      <c r="AD45"/>
      <c r="AE45"/>
      <c r="AF45"/>
      <c r="AG45"/>
      <c r="AH45"/>
      <c r="AI45"/>
      <c r="AJ45"/>
    </row>
    <row r="46" spans="1:42" x14ac:dyDescent="0.2">
      <c r="A46">
        <v>3</v>
      </c>
      <c r="B46" s="33" t="s">
        <v>96</v>
      </c>
      <c r="C46" t="s">
        <v>43</v>
      </c>
      <c r="D46">
        <v>25</v>
      </c>
      <c r="E46">
        <v>1000</v>
      </c>
      <c r="F46">
        <v>0</v>
      </c>
      <c r="G46">
        <v>3668</v>
      </c>
      <c r="H46">
        <v>3668</v>
      </c>
      <c r="I46">
        <v>0</v>
      </c>
      <c r="J46">
        <v>29.501745</v>
      </c>
      <c r="K46">
        <v>68691</v>
      </c>
      <c r="L46">
        <v>774</v>
      </c>
      <c r="M46">
        <v>2</v>
      </c>
      <c r="N46">
        <v>3</v>
      </c>
      <c r="O46">
        <v>3</v>
      </c>
      <c r="P46">
        <v>35</v>
      </c>
      <c r="Q46">
        <v>6716</v>
      </c>
      <c r="R46">
        <v>19</v>
      </c>
      <c r="S46">
        <v>10.693151</v>
      </c>
      <c r="T46">
        <v>10.693206999999999</v>
      </c>
      <c r="U46">
        <v>0.83737899999999998</v>
      </c>
      <c r="V46"/>
      <c r="W46"/>
      <c r="X46"/>
      <c r="Y46"/>
      <c r="Z46"/>
      <c r="AA46"/>
      <c r="AB46"/>
      <c r="AC46"/>
      <c r="AD46"/>
      <c r="AE46"/>
      <c r="AF46"/>
      <c r="AG46"/>
      <c r="AH46"/>
      <c r="AI46"/>
      <c r="AJ46"/>
    </row>
    <row r="47" spans="1:42" x14ac:dyDescent="0.2">
      <c r="A47">
        <v>3</v>
      </c>
      <c r="B47" s="33" t="s">
        <v>96</v>
      </c>
      <c r="C47" t="s">
        <v>44</v>
      </c>
      <c r="D47">
        <v>25</v>
      </c>
      <c r="E47">
        <v>1000</v>
      </c>
      <c r="F47">
        <v>0</v>
      </c>
      <c r="G47">
        <v>3360</v>
      </c>
      <c r="H47">
        <v>3360</v>
      </c>
      <c r="I47">
        <v>0</v>
      </c>
      <c r="J47">
        <v>2.844633</v>
      </c>
      <c r="K47">
        <v>9909</v>
      </c>
      <c r="L47">
        <v>345</v>
      </c>
      <c r="M47">
        <v>2</v>
      </c>
      <c r="N47">
        <v>1</v>
      </c>
      <c r="O47">
        <v>1</v>
      </c>
      <c r="P47">
        <v>18</v>
      </c>
      <c r="Q47">
        <v>1974</v>
      </c>
      <c r="R47">
        <v>3</v>
      </c>
      <c r="S47">
        <v>2.639751</v>
      </c>
      <c r="T47">
        <v>2.6398060000000001</v>
      </c>
      <c r="U47">
        <v>0.28753299999999998</v>
      </c>
      <c r="V47"/>
      <c r="W47"/>
      <c r="X47"/>
      <c r="Y47"/>
      <c r="Z47"/>
      <c r="AA47"/>
      <c r="AB47"/>
      <c r="AC47"/>
      <c r="AD47"/>
      <c r="AE47"/>
      <c r="AF47"/>
      <c r="AG47"/>
      <c r="AH47"/>
      <c r="AI47"/>
      <c r="AJ47"/>
    </row>
    <row r="48" spans="1:42" x14ac:dyDescent="0.2">
      <c r="A48">
        <v>3</v>
      </c>
      <c r="B48" s="33" t="s">
        <v>96</v>
      </c>
      <c r="C48" t="s">
        <v>45</v>
      </c>
      <c r="D48">
        <v>25</v>
      </c>
      <c r="E48">
        <v>1000</v>
      </c>
      <c r="F48">
        <v>0</v>
      </c>
      <c r="G48">
        <v>3707</v>
      </c>
      <c r="H48">
        <v>3707</v>
      </c>
      <c r="I48">
        <v>0</v>
      </c>
      <c r="J48">
        <v>0.75727900000000004</v>
      </c>
      <c r="K48">
        <v>1310</v>
      </c>
      <c r="L48">
        <v>174</v>
      </c>
      <c r="M48">
        <v>2</v>
      </c>
      <c r="N48">
        <v>2</v>
      </c>
      <c r="O48">
        <v>2</v>
      </c>
      <c r="P48">
        <v>38</v>
      </c>
      <c r="Q48">
        <v>299</v>
      </c>
      <c r="R48">
        <v>28</v>
      </c>
      <c r="S48">
        <v>0.41215400000000002</v>
      </c>
      <c r="T48">
        <v>0.41218500000000002</v>
      </c>
      <c r="U48">
        <v>0.179676</v>
      </c>
      <c r="V48"/>
      <c r="W48"/>
      <c r="X48"/>
      <c r="Y48"/>
      <c r="Z48"/>
      <c r="AA48"/>
      <c r="AB48"/>
      <c r="AC48"/>
      <c r="AD48"/>
      <c r="AE48"/>
      <c r="AF48"/>
      <c r="AG48"/>
      <c r="AH48"/>
      <c r="AI48"/>
      <c r="AJ48"/>
    </row>
    <row r="49" spans="1:42" x14ac:dyDescent="0.2">
      <c r="A49">
        <v>3</v>
      </c>
      <c r="B49" s="33" t="s">
        <v>96</v>
      </c>
      <c r="C49" t="s">
        <v>46</v>
      </c>
      <c r="D49">
        <v>25</v>
      </c>
      <c r="E49">
        <v>1000</v>
      </c>
      <c r="F49">
        <v>0</v>
      </c>
      <c r="G49">
        <v>4046</v>
      </c>
      <c r="H49">
        <v>4046</v>
      </c>
      <c r="I49">
        <v>0</v>
      </c>
      <c r="J49">
        <v>3.888436</v>
      </c>
      <c r="K49">
        <v>8727</v>
      </c>
      <c r="L49">
        <v>187</v>
      </c>
      <c r="M49">
        <v>2</v>
      </c>
      <c r="N49">
        <v>3</v>
      </c>
      <c r="O49">
        <v>3</v>
      </c>
      <c r="P49">
        <v>36</v>
      </c>
      <c r="Q49">
        <v>1562</v>
      </c>
      <c r="R49">
        <v>26</v>
      </c>
      <c r="S49">
        <v>1.8740209999999999</v>
      </c>
      <c r="T49">
        <v>1.8740570000000001</v>
      </c>
      <c r="U49">
        <v>0.16029599999999999</v>
      </c>
      <c r="V49"/>
      <c r="W49"/>
      <c r="X49"/>
      <c r="Y49"/>
      <c r="Z49"/>
      <c r="AA49"/>
      <c r="AB49"/>
      <c r="AC49"/>
      <c r="AD49"/>
      <c r="AE49"/>
      <c r="AF49"/>
      <c r="AG49"/>
      <c r="AH49"/>
      <c r="AI49"/>
      <c r="AJ49"/>
    </row>
    <row r="50" spans="1:42" x14ac:dyDescent="0.2">
      <c r="A50">
        <v>3</v>
      </c>
      <c r="B50" s="33" t="s">
        <v>96</v>
      </c>
      <c r="C50" t="s">
        <v>47</v>
      </c>
      <c r="D50">
        <v>25</v>
      </c>
      <c r="E50">
        <v>1000</v>
      </c>
      <c r="F50">
        <v>0</v>
      </c>
      <c r="G50">
        <v>3509</v>
      </c>
      <c r="H50">
        <v>3509</v>
      </c>
      <c r="I50">
        <v>0</v>
      </c>
      <c r="J50">
        <v>48.392530000000001</v>
      </c>
      <c r="K50">
        <v>130096</v>
      </c>
      <c r="L50">
        <v>1367</v>
      </c>
      <c r="M50">
        <v>2</v>
      </c>
      <c r="N50">
        <v>2</v>
      </c>
      <c r="O50">
        <v>2</v>
      </c>
      <c r="P50">
        <v>24</v>
      </c>
      <c r="Q50">
        <v>12394</v>
      </c>
      <c r="R50">
        <v>10</v>
      </c>
      <c r="S50">
        <v>13.210711</v>
      </c>
      <c r="T50">
        <v>13.210758</v>
      </c>
      <c r="U50">
        <v>0.218611</v>
      </c>
      <c r="V50" s="28">
        <f t="shared" ref="V50:AA50" si="8">IFERROR(AVERAGE(G40:G50),"")</f>
        <v>3834.2727272727275</v>
      </c>
      <c r="W50" s="28">
        <f t="shared" si="8"/>
        <v>3834.2727272727275</v>
      </c>
      <c r="X50" s="28">
        <f t="shared" si="8"/>
        <v>0</v>
      </c>
      <c r="Y50" s="28">
        <f t="shared" si="8"/>
        <v>15.622701636363637</v>
      </c>
      <c r="Z50" s="28">
        <f t="shared" si="8"/>
        <v>39255.909090909088</v>
      </c>
      <c r="AA50" s="28">
        <f t="shared" si="8"/>
        <v>540.5454545454545</v>
      </c>
      <c r="AB50" s="28">
        <f t="shared" ref="AB50:AG50" si="9">IFERROR(AVERAGE(P40:P50),"")</f>
        <v>44.636363636363633</v>
      </c>
      <c r="AC50" s="28">
        <f t="shared" si="9"/>
        <v>4006</v>
      </c>
      <c r="AD50" s="28">
        <f t="shared" si="9"/>
        <v>32</v>
      </c>
      <c r="AE50" s="28">
        <f t="shared" si="9"/>
        <v>5.7002265454545444</v>
      </c>
      <c r="AF50" s="28">
        <f t="shared" si="9"/>
        <v>5.7003653636363643</v>
      </c>
      <c r="AG50" s="28">
        <f t="shared" si="9"/>
        <v>0.25700572727272725</v>
      </c>
      <c r="AH50" s="28">
        <f>IFERROR(AVERAGE(N40:N50),"")</f>
        <v>2.7272727272727271</v>
      </c>
      <c r="AI50" s="28">
        <f>IFERROR(AVERAGE(O40:O50),"")</f>
        <v>2.4545454545454546</v>
      </c>
      <c r="AJ50" s="28">
        <f>AVERAGE(M40:M50)</f>
        <v>2</v>
      </c>
      <c r="AK50">
        <f>COUNTA(D40:D50)</f>
        <v>11</v>
      </c>
      <c r="AL50">
        <f>COUNTIF(M40:M50,"=2")</f>
        <v>11</v>
      </c>
      <c r="AM50">
        <f>COUNTIF(M40:M50,"=1")</f>
        <v>0</v>
      </c>
      <c r="AN50">
        <f>COUNTIF(M40:M50,"=0")</f>
        <v>0</v>
      </c>
      <c r="AO50">
        <f>COUNTIF(M40:M50,"=3")</f>
        <v>0</v>
      </c>
      <c r="AP50">
        <f>COUNTIF(M40:M50,"=")</f>
        <v>0</v>
      </c>
    </row>
    <row r="51" spans="1:42" x14ac:dyDescent="0.2">
      <c r="A51">
        <v>3</v>
      </c>
      <c r="B51" s="33" t="s">
        <v>97</v>
      </c>
      <c r="C51" t="s">
        <v>48</v>
      </c>
      <c r="D51">
        <v>25</v>
      </c>
      <c r="E51">
        <v>1000</v>
      </c>
      <c r="F51">
        <v>0</v>
      </c>
      <c r="G51">
        <v>3602</v>
      </c>
      <c r="H51">
        <v>3602</v>
      </c>
      <c r="I51">
        <v>0</v>
      </c>
      <c r="J51">
        <v>0.13723199999999999</v>
      </c>
      <c r="K51">
        <v>0</v>
      </c>
      <c r="L51">
        <v>14</v>
      </c>
      <c r="M51">
        <v>2</v>
      </c>
      <c r="N51">
        <v>3</v>
      </c>
      <c r="O51">
        <v>3</v>
      </c>
      <c r="P51">
        <v>10</v>
      </c>
      <c r="Q51">
        <v>15</v>
      </c>
      <c r="R51">
        <v>7</v>
      </c>
      <c r="S51">
        <v>0.126417</v>
      </c>
      <c r="T51">
        <v>0.12643799999999999</v>
      </c>
      <c r="U51">
        <v>0.10027999999999999</v>
      </c>
      <c r="V51"/>
      <c r="W51"/>
      <c r="X51"/>
      <c r="Y51"/>
      <c r="Z51"/>
      <c r="AA51"/>
      <c r="AB51"/>
      <c r="AC51"/>
      <c r="AD51"/>
      <c r="AE51"/>
      <c r="AF51"/>
      <c r="AG51"/>
      <c r="AH51"/>
      <c r="AI51"/>
      <c r="AJ51"/>
    </row>
    <row r="52" spans="1:42" x14ac:dyDescent="0.2">
      <c r="A52">
        <v>3</v>
      </c>
      <c r="B52" s="33" t="s">
        <v>97</v>
      </c>
      <c r="C52" t="s">
        <v>49</v>
      </c>
      <c r="D52">
        <v>25</v>
      </c>
      <c r="E52">
        <v>1000</v>
      </c>
      <c r="F52">
        <v>0</v>
      </c>
      <c r="G52">
        <v>3380</v>
      </c>
      <c r="H52">
        <v>3380</v>
      </c>
      <c r="I52">
        <v>0</v>
      </c>
      <c r="J52">
        <v>29.434740000000001</v>
      </c>
      <c r="K52">
        <v>138913</v>
      </c>
      <c r="L52">
        <v>350</v>
      </c>
      <c r="M52">
        <v>2</v>
      </c>
      <c r="N52">
        <v>3</v>
      </c>
      <c r="O52">
        <v>3</v>
      </c>
      <c r="P52">
        <v>23</v>
      </c>
      <c r="Q52">
        <v>2828</v>
      </c>
      <c r="R52">
        <v>16</v>
      </c>
      <c r="S52">
        <v>2.8209399999999998</v>
      </c>
      <c r="T52">
        <v>2.8210039999999998</v>
      </c>
      <c r="U52">
        <v>7.7926999999999996E-2</v>
      </c>
      <c r="V52"/>
      <c r="W52"/>
      <c r="X52"/>
      <c r="Y52"/>
      <c r="Z52"/>
      <c r="AA52"/>
      <c r="AB52"/>
      <c r="AC52"/>
      <c r="AD52"/>
      <c r="AE52"/>
      <c r="AF52"/>
      <c r="AG52"/>
      <c r="AH52"/>
      <c r="AI52"/>
      <c r="AJ52"/>
    </row>
    <row r="53" spans="1:42" x14ac:dyDescent="0.2">
      <c r="A53">
        <v>3</v>
      </c>
      <c r="B53" s="33" t="s">
        <v>97</v>
      </c>
      <c r="C53" t="s">
        <v>50</v>
      </c>
      <c r="D53">
        <v>25</v>
      </c>
      <c r="E53">
        <v>1000</v>
      </c>
      <c r="F53">
        <v>0</v>
      </c>
      <c r="G53">
        <v>2940.6</v>
      </c>
      <c r="H53">
        <v>3269</v>
      </c>
      <c r="I53">
        <v>0.10045900000000001</v>
      </c>
      <c r="J53">
        <v>3600.0302579999998</v>
      </c>
      <c r="K53">
        <v>6626580</v>
      </c>
      <c r="L53">
        <v>1634</v>
      </c>
      <c r="M53">
        <v>1</v>
      </c>
      <c r="N53">
        <v>3</v>
      </c>
      <c r="O53">
        <v>3</v>
      </c>
      <c r="P53">
        <v>38</v>
      </c>
      <c r="Q53">
        <v>14674</v>
      </c>
      <c r="R53">
        <v>21</v>
      </c>
      <c r="S53">
        <v>13.957462</v>
      </c>
      <c r="T53">
        <v>13.957526</v>
      </c>
      <c r="U53">
        <v>0.17208100000000001</v>
      </c>
      <c r="V53"/>
      <c r="W53"/>
      <c r="X53"/>
      <c r="Y53"/>
      <c r="Z53"/>
      <c r="AA53"/>
      <c r="AB53"/>
      <c r="AC53"/>
      <c r="AD53"/>
      <c r="AE53"/>
      <c r="AF53"/>
      <c r="AG53"/>
      <c r="AH53"/>
      <c r="AI53"/>
      <c r="AJ53"/>
    </row>
    <row r="54" spans="1:42" x14ac:dyDescent="0.2">
      <c r="A54">
        <v>3</v>
      </c>
      <c r="B54" s="33" t="s">
        <v>97</v>
      </c>
      <c r="C54" t="s">
        <v>51</v>
      </c>
      <c r="D54">
        <v>25</v>
      </c>
      <c r="E54">
        <v>1000</v>
      </c>
      <c r="F54">
        <v>0</v>
      </c>
      <c r="G54">
        <v>2608.1570310000002</v>
      </c>
      <c r="H54">
        <v>2997</v>
      </c>
      <c r="I54">
        <v>0.129744</v>
      </c>
      <c r="J54">
        <v>3600.0444590000002</v>
      </c>
      <c r="K54">
        <v>5754693</v>
      </c>
      <c r="L54">
        <v>3539</v>
      </c>
      <c r="M54">
        <v>1</v>
      </c>
      <c r="N54">
        <v>3</v>
      </c>
      <c r="O54">
        <v>3</v>
      </c>
      <c r="P54">
        <v>15</v>
      </c>
      <c r="Q54">
        <v>22291</v>
      </c>
      <c r="R54">
        <v>5</v>
      </c>
      <c r="S54">
        <v>125.86797900000001</v>
      </c>
      <c r="T54">
        <v>125.868038</v>
      </c>
      <c r="U54">
        <v>0.15759400000000001</v>
      </c>
      <c r="V54"/>
      <c r="W54"/>
      <c r="X54"/>
      <c r="Y54"/>
      <c r="Z54"/>
      <c r="AA54"/>
      <c r="AB54"/>
      <c r="AC54"/>
      <c r="AD54"/>
      <c r="AE54"/>
      <c r="AF54"/>
      <c r="AG54"/>
      <c r="AH54"/>
      <c r="AI54"/>
      <c r="AJ54"/>
    </row>
    <row r="55" spans="1:42" x14ac:dyDescent="0.2">
      <c r="A55">
        <v>3</v>
      </c>
      <c r="B55" s="33" t="s">
        <v>97</v>
      </c>
      <c r="C55" t="s">
        <v>52</v>
      </c>
      <c r="D55">
        <v>25</v>
      </c>
      <c r="E55">
        <v>1000</v>
      </c>
      <c r="F55">
        <v>0</v>
      </c>
      <c r="G55">
        <v>3380</v>
      </c>
      <c r="H55">
        <v>3380</v>
      </c>
      <c r="I55">
        <v>0</v>
      </c>
      <c r="J55">
        <v>0.32030799999999998</v>
      </c>
      <c r="K55">
        <v>553</v>
      </c>
      <c r="L55">
        <v>47</v>
      </c>
      <c r="M55">
        <v>2</v>
      </c>
      <c r="N55">
        <v>3</v>
      </c>
      <c r="O55">
        <v>3</v>
      </c>
      <c r="P55">
        <v>38</v>
      </c>
      <c r="Q55">
        <v>84</v>
      </c>
      <c r="R55">
        <v>26</v>
      </c>
      <c r="S55">
        <v>0.23513899999999999</v>
      </c>
      <c r="T55">
        <v>0.235178</v>
      </c>
      <c r="U55">
        <v>9.5099000000000003E-2</v>
      </c>
      <c r="V55"/>
      <c r="W55"/>
      <c r="X55"/>
      <c r="Y55"/>
      <c r="Z55"/>
      <c r="AA55"/>
      <c r="AB55"/>
      <c r="AC55"/>
      <c r="AD55"/>
      <c r="AE55"/>
      <c r="AF55"/>
      <c r="AG55"/>
      <c r="AH55"/>
      <c r="AI55"/>
      <c r="AJ55"/>
    </row>
    <row r="56" spans="1:42" x14ac:dyDescent="0.2">
      <c r="A56">
        <v>3</v>
      </c>
      <c r="B56" s="33" t="s">
        <v>97</v>
      </c>
      <c r="C56" t="s">
        <v>53</v>
      </c>
      <c r="D56">
        <v>25</v>
      </c>
      <c r="E56">
        <v>1000</v>
      </c>
      <c r="F56">
        <v>0</v>
      </c>
      <c r="G56">
        <v>3240</v>
      </c>
      <c r="H56">
        <v>3240</v>
      </c>
      <c r="I56">
        <v>0</v>
      </c>
      <c r="J56">
        <v>0.609483</v>
      </c>
      <c r="K56">
        <v>884</v>
      </c>
      <c r="L56">
        <v>50</v>
      </c>
      <c r="M56">
        <v>2</v>
      </c>
      <c r="N56">
        <v>3</v>
      </c>
      <c r="O56">
        <v>3</v>
      </c>
      <c r="P56">
        <v>38</v>
      </c>
      <c r="Q56">
        <v>116</v>
      </c>
      <c r="R56">
        <v>24</v>
      </c>
      <c r="S56">
        <v>0.37278299999999998</v>
      </c>
      <c r="T56">
        <v>0.37281799999999998</v>
      </c>
      <c r="U56">
        <v>0.16750300000000001</v>
      </c>
      <c r="V56"/>
      <c r="W56"/>
      <c r="X56"/>
      <c r="Y56"/>
      <c r="Z56"/>
      <c r="AA56"/>
      <c r="AB56"/>
      <c r="AC56"/>
      <c r="AD56"/>
      <c r="AE56"/>
      <c r="AF56"/>
      <c r="AG56"/>
      <c r="AH56"/>
      <c r="AI56"/>
      <c r="AJ56"/>
    </row>
    <row r="57" spans="1:42" x14ac:dyDescent="0.2">
      <c r="A57">
        <v>3</v>
      </c>
      <c r="B57" s="33" t="s">
        <v>97</v>
      </c>
      <c r="C57" t="s">
        <v>54</v>
      </c>
      <c r="D57">
        <v>25</v>
      </c>
      <c r="E57">
        <v>1000</v>
      </c>
      <c r="F57">
        <v>0</v>
      </c>
      <c r="G57">
        <v>2983</v>
      </c>
      <c r="H57">
        <v>2983</v>
      </c>
      <c r="I57">
        <v>0</v>
      </c>
      <c r="J57">
        <v>108.82951199999999</v>
      </c>
      <c r="K57">
        <v>422776</v>
      </c>
      <c r="L57">
        <v>650</v>
      </c>
      <c r="M57">
        <v>2</v>
      </c>
      <c r="N57">
        <v>3</v>
      </c>
      <c r="O57">
        <v>3</v>
      </c>
      <c r="P57">
        <v>170</v>
      </c>
      <c r="Q57">
        <v>5350</v>
      </c>
      <c r="R57">
        <v>164</v>
      </c>
      <c r="S57">
        <v>14.722607999999999</v>
      </c>
      <c r="T57">
        <v>14.722663000000001</v>
      </c>
      <c r="U57">
        <v>5.9505000000000002E-2</v>
      </c>
      <c r="V57"/>
      <c r="W57"/>
      <c r="X57"/>
      <c r="Y57"/>
      <c r="Z57"/>
      <c r="AA57"/>
      <c r="AB57"/>
      <c r="AC57"/>
      <c r="AD57"/>
      <c r="AE57"/>
      <c r="AF57"/>
      <c r="AG57"/>
      <c r="AH57"/>
      <c r="AI57"/>
      <c r="AJ57"/>
    </row>
    <row r="58" spans="1:42" x14ac:dyDescent="0.2">
      <c r="A58">
        <v>3</v>
      </c>
      <c r="B58" s="33" t="s">
        <v>97</v>
      </c>
      <c r="C58" t="s">
        <v>55</v>
      </c>
      <c r="D58">
        <v>25</v>
      </c>
      <c r="E58">
        <v>1000</v>
      </c>
      <c r="F58">
        <v>0</v>
      </c>
      <c r="G58">
        <v>2396.9323840000002</v>
      </c>
      <c r="H58">
        <v>2709</v>
      </c>
      <c r="I58">
        <v>0.11519699999999999</v>
      </c>
      <c r="J58">
        <v>3600.0551620000001</v>
      </c>
      <c r="K58">
        <v>5761229</v>
      </c>
      <c r="L58">
        <v>7554</v>
      </c>
      <c r="M58">
        <v>1</v>
      </c>
      <c r="N58">
        <v>2</v>
      </c>
      <c r="O58">
        <v>2</v>
      </c>
      <c r="P58">
        <v>38</v>
      </c>
      <c r="Q58">
        <v>38578</v>
      </c>
      <c r="R58">
        <v>14</v>
      </c>
      <c r="S58">
        <v>3320.7880949999999</v>
      </c>
      <c r="T58">
        <v>3320.7890769999999</v>
      </c>
      <c r="U58">
        <v>0.10284699999999999</v>
      </c>
      <c r="V58" s="28">
        <f t="shared" ref="V58:AA58" si="10">IFERROR(AVERAGE(G51:G58),"")</f>
        <v>3066.3361768750001</v>
      </c>
      <c r="W58" s="28">
        <f t="shared" si="10"/>
        <v>3195</v>
      </c>
      <c r="X58" s="28">
        <f t="shared" si="10"/>
        <v>4.3174999999999998E-2</v>
      </c>
      <c r="Y58" s="28">
        <f t="shared" si="10"/>
        <v>1367.4326442500001</v>
      </c>
      <c r="Z58" s="28">
        <f t="shared" si="10"/>
        <v>2338203.5</v>
      </c>
      <c r="AA58" s="28">
        <f t="shared" si="10"/>
        <v>1729.75</v>
      </c>
      <c r="AB58" s="28">
        <f t="shared" ref="AB58:AG58" si="11">IFERROR(AVERAGE(P51:P58),"")</f>
        <v>46.25</v>
      </c>
      <c r="AC58" s="28">
        <f t="shared" si="11"/>
        <v>10492</v>
      </c>
      <c r="AD58" s="28">
        <f t="shared" si="11"/>
        <v>34.625</v>
      </c>
      <c r="AE58" s="28">
        <f t="shared" si="11"/>
        <v>434.861427875</v>
      </c>
      <c r="AF58" s="28">
        <f t="shared" si="11"/>
        <v>434.86159275</v>
      </c>
      <c r="AG58" s="28">
        <f t="shared" si="11"/>
        <v>0.11660450000000003</v>
      </c>
      <c r="AH58" s="28">
        <f>IFERROR(AVERAGE(N51:N58),"")</f>
        <v>2.875</v>
      </c>
      <c r="AI58" s="28">
        <f>IFERROR(AVERAGE(O51:O58),"")</f>
        <v>2.875</v>
      </c>
      <c r="AJ58" s="28">
        <f>AVERAGE(M51:M58)</f>
        <v>1.625</v>
      </c>
      <c r="AK58">
        <f>COUNTA(D51:D58)</f>
        <v>8</v>
      </c>
      <c r="AL58">
        <f>COUNTIF(M51:M58,"=2")</f>
        <v>5</v>
      </c>
      <c r="AM58">
        <f>COUNTIF(M51:M58,"=1")</f>
        <v>3</v>
      </c>
      <c r="AN58">
        <f>COUNTIF(M51:M58,"=0")</f>
        <v>0</v>
      </c>
      <c r="AO58">
        <f>COUNTIF(M51:M58,"=3")</f>
        <v>0</v>
      </c>
      <c r="AP58">
        <f>COUNTIF(M51:M58,"=")</f>
        <v>0</v>
      </c>
    </row>
    <row r="59" spans="1:42" x14ac:dyDescent="0.2">
      <c r="A59"/>
      <c r="B59" s="33" t="s">
        <v>98</v>
      </c>
      <c r="V59" s="28">
        <f t="shared" ref="V59:AA59" si="12">IFERROR(AVERAGE(G3:G58),"")</f>
        <v>3348.1908824107149</v>
      </c>
      <c r="W59" s="28">
        <f t="shared" si="12"/>
        <v>3366.5714285714284</v>
      </c>
      <c r="X59" s="28">
        <f t="shared" si="12"/>
        <v>6.1678571428571425E-3</v>
      </c>
      <c r="Y59" s="28">
        <f t="shared" si="12"/>
        <v>234.1985996428572</v>
      </c>
      <c r="Z59" s="28">
        <f t="shared" si="12"/>
        <v>365155.41071428574</v>
      </c>
      <c r="AA59" s="28">
        <f t="shared" si="12"/>
        <v>760.05357142857144</v>
      </c>
      <c r="AB59" s="28">
        <f t="shared" ref="AB59:AG59" si="13">IFERROR(AVERAGE(P3:P58),"")</f>
        <v>109.125</v>
      </c>
      <c r="AC59" s="28">
        <f t="shared" si="13"/>
        <v>4655.5892857142853</v>
      </c>
      <c r="AD59" s="28">
        <f t="shared" si="13"/>
        <v>98.339285714285708</v>
      </c>
      <c r="AE59" s="28">
        <f t="shared" si="13"/>
        <v>71.058116339285704</v>
      </c>
      <c r="AF59" s="28">
        <f t="shared" si="13"/>
        <v>71.05833180357142</v>
      </c>
      <c r="AG59" s="28">
        <f t="shared" si="13"/>
        <v>0.3030593928571429</v>
      </c>
      <c r="AH59" s="28">
        <f>IFERROR(AVERAGE(N3:N58),"")</f>
        <v>3.3035714285714284</v>
      </c>
      <c r="AI59" s="28">
        <f>IFERROR(AVERAGE(O3:O58),"")</f>
        <v>2.7321428571428572</v>
      </c>
      <c r="AJ59" s="28">
        <f>AVERAGE(M3:M58)</f>
        <v>1.9464285714285714</v>
      </c>
      <c r="AK59">
        <f>COUNTA(D3:D58)</f>
        <v>56</v>
      </c>
      <c r="AL59">
        <f>COUNTIF(M3:M58,"=2")</f>
        <v>53</v>
      </c>
      <c r="AM59">
        <f>COUNTIF(M3:M58,"=1")</f>
        <v>3</v>
      </c>
      <c r="AN59">
        <f>COUNTIF(M3:M58,"=0")</f>
        <v>0</v>
      </c>
      <c r="AO59">
        <f>COUNTIF(M3:M58,"=3")</f>
        <v>0</v>
      </c>
      <c r="AP59">
        <f>COUNTIF(M3:M58,"=")</f>
        <v>0</v>
      </c>
    </row>
    <row r="60" spans="1:42" x14ac:dyDescent="0.2">
      <c r="V60" s="28">
        <f t="shared" ref="V60:AA60" si="14">MIN(G3:G58)</f>
        <v>1913</v>
      </c>
      <c r="W60" s="28">
        <f t="shared" si="14"/>
        <v>1913</v>
      </c>
      <c r="X60" s="28">
        <f t="shared" si="14"/>
        <v>0</v>
      </c>
      <c r="Y60" s="28">
        <f t="shared" si="14"/>
        <v>3.6380000000000003E-2</v>
      </c>
      <c r="Z60" s="28">
        <f t="shared" si="14"/>
        <v>0</v>
      </c>
      <c r="AA60" s="28">
        <f t="shared" si="14"/>
        <v>0</v>
      </c>
      <c r="AB60" s="28">
        <f t="shared" ref="AB60:AG60" si="15">MIN(P3:P58)</f>
        <v>3</v>
      </c>
      <c r="AC60" s="28">
        <f t="shared" si="15"/>
        <v>0</v>
      </c>
      <c r="AD60" s="28">
        <f t="shared" si="15"/>
        <v>0</v>
      </c>
      <c r="AE60" s="28">
        <f t="shared" si="15"/>
        <v>3.4966999999999998E-2</v>
      </c>
      <c r="AF60" s="28">
        <f t="shared" si="15"/>
        <v>3.4978000000000002E-2</v>
      </c>
      <c r="AG60" s="28">
        <f t="shared" si="15"/>
        <v>2.3861E-2</v>
      </c>
      <c r="AH60" s="28">
        <f>MIN(N3:N58)</f>
        <v>1</v>
      </c>
      <c r="AI60" s="28">
        <f>MIN(O3:O58)</f>
        <v>1</v>
      </c>
      <c r="AJ60" s="28">
        <f>MIN(M3:M58)</f>
        <v>1</v>
      </c>
    </row>
    <row r="61" spans="1:42" x14ac:dyDescent="0.2">
      <c r="V61" s="28">
        <f t="shared" ref="V61:AA61" si="16">MAX(G3:G58)</f>
        <v>6259</v>
      </c>
      <c r="W61" s="28">
        <f t="shared" si="16"/>
        <v>6259</v>
      </c>
      <c r="X61" s="28">
        <f t="shared" si="16"/>
        <v>0.129744</v>
      </c>
      <c r="Y61" s="28">
        <f t="shared" si="16"/>
        <v>3600.0551620000001</v>
      </c>
      <c r="Z61" s="28">
        <f t="shared" si="16"/>
        <v>6626580</v>
      </c>
      <c r="AA61" s="28">
        <f t="shared" si="16"/>
        <v>8376</v>
      </c>
      <c r="AB61" s="28">
        <f t="shared" ref="AB61:AG61" si="17">MAX(P3:P58)</f>
        <v>718</v>
      </c>
      <c r="AC61" s="28">
        <f t="shared" si="17"/>
        <v>45543</v>
      </c>
      <c r="AD61" s="28">
        <f t="shared" si="17"/>
        <v>695</v>
      </c>
      <c r="AE61" s="28">
        <f t="shared" si="17"/>
        <v>3320.7880949999999</v>
      </c>
      <c r="AF61" s="28">
        <f t="shared" si="17"/>
        <v>3320.7890769999999</v>
      </c>
      <c r="AG61" s="28">
        <f t="shared" si="17"/>
        <v>2.4638580000000001</v>
      </c>
      <c r="AH61" s="28">
        <f>MAX(N3:N58)</f>
        <v>9</v>
      </c>
      <c r="AI61" s="28">
        <f>MAX(O3:O58)</f>
        <v>3</v>
      </c>
      <c r="AJ61" s="28">
        <f>MAX(M3:M58)</f>
        <v>2</v>
      </c>
    </row>
    <row r="62" spans="1:42" x14ac:dyDescent="0.2">
      <c r="A62" s="45" t="s">
        <v>167</v>
      </c>
      <c r="B62" s="39"/>
      <c r="C62" s="41"/>
      <c r="D62" s="41"/>
      <c r="E62" s="41"/>
      <c r="F62" s="41"/>
      <c r="V62"/>
      <c r="W62"/>
      <c r="X62"/>
      <c r="Y62"/>
      <c r="Z62"/>
      <c r="AA62"/>
      <c r="AB62"/>
      <c r="AC62"/>
      <c r="AD62"/>
      <c r="AE62"/>
      <c r="AF62"/>
      <c r="AG62"/>
      <c r="AH62"/>
      <c r="AI62"/>
      <c r="AJ62"/>
    </row>
    <row r="63" spans="1:42" x14ac:dyDescent="0.2">
      <c r="A63">
        <v>3</v>
      </c>
      <c r="B63" s="33" t="s">
        <v>92</v>
      </c>
      <c r="C63" t="s">
        <v>0</v>
      </c>
      <c r="D63">
        <v>25</v>
      </c>
      <c r="E63">
        <v>200</v>
      </c>
      <c r="F63">
        <v>0</v>
      </c>
      <c r="G63">
        <v>2998</v>
      </c>
      <c r="H63">
        <v>2998</v>
      </c>
      <c r="I63">
        <v>0</v>
      </c>
      <c r="J63">
        <v>0.15820500000000001</v>
      </c>
      <c r="K63">
        <v>0</v>
      </c>
      <c r="L63">
        <v>0</v>
      </c>
      <c r="M63">
        <v>2</v>
      </c>
      <c r="N63">
        <v>5</v>
      </c>
      <c r="O63">
        <v>3</v>
      </c>
      <c r="P63">
        <v>21</v>
      </c>
      <c r="Q63">
        <v>1</v>
      </c>
      <c r="R63">
        <v>11</v>
      </c>
      <c r="S63">
        <v>0.15146100000000001</v>
      </c>
      <c r="T63">
        <v>0.151894</v>
      </c>
      <c r="U63">
        <v>0.11662</v>
      </c>
      <c r="V63"/>
      <c r="W63"/>
      <c r="X63"/>
      <c r="Y63"/>
      <c r="Z63"/>
      <c r="AA63"/>
      <c r="AB63"/>
      <c r="AC63"/>
      <c r="AD63"/>
      <c r="AE63"/>
      <c r="AF63"/>
      <c r="AG63"/>
      <c r="AH63"/>
      <c r="AI63"/>
      <c r="AJ63"/>
    </row>
    <row r="64" spans="1:42" x14ac:dyDescent="0.2">
      <c r="A64">
        <v>3</v>
      </c>
      <c r="B64" s="33" t="s">
        <v>92</v>
      </c>
      <c r="C64" t="s">
        <v>1</v>
      </c>
      <c r="D64">
        <v>25</v>
      </c>
      <c r="E64">
        <v>200</v>
      </c>
      <c r="F64">
        <v>0</v>
      </c>
      <c r="G64">
        <v>2661</v>
      </c>
      <c r="H64">
        <v>2661</v>
      </c>
      <c r="I64">
        <v>0</v>
      </c>
      <c r="J64">
        <v>8.2891359999999992</v>
      </c>
      <c r="K64">
        <v>17832</v>
      </c>
      <c r="L64">
        <v>1595</v>
      </c>
      <c r="M64">
        <v>2</v>
      </c>
      <c r="N64">
        <v>4</v>
      </c>
      <c r="O64">
        <v>3</v>
      </c>
      <c r="P64">
        <v>22</v>
      </c>
      <c r="Q64">
        <v>6793</v>
      </c>
      <c r="R64">
        <v>10</v>
      </c>
      <c r="S64">
        <v>0.251832</v>
      </c>
      <c r="T64">
        <v>0.25224800000000003</v>
      </c>
      <c r="U64">
        <v>0.12553500000000001</v>
      </c>
      <c r="V64"/>
      <c r="W64"/>
      <c r="X64"/>
      <c r="Y64"/>
      <c r="Z64"/>
      <c r="AA64"/>
      <c r="AB64"/>
      <c r="AC64"/>
      <c r="AD64"/>
      <c r="AE64"/>
      <c r="AF64"/>
      <c r="AG64"/>
      <c r="AH64"/>
      <c r="AI64"/>
      <c r="AJ64"/>
    </row>
    <row r="65" spans="1:42" x14ac:dyDescent="0.2">
      <c r="A65">
        <v>3</v>
      </c>
      <c r="B65" s="33" t="s">
        <v>92</v>
      </c>
      <c r="C65" t="s">
        <v>2</v>
      </c>
      <c r="D65">
        <v>25</v>
      </c>
      <c r="E65">
        <v>200</v>
      </c>
      <c r="F65">
        <v>0</v>
      </c>
      <c r="G65">
        <v>2238</v>
      </c>
      <c r="H65">
        <v>2238</v>
      </c>
      <c r="I65">
        <v>0</v>
      </c>
      <c r="J65">
        <v>736.17034699999999</v>
      </c>
      <c r="K65">
        <v>961252</v>
      </c>
      <c r="L65">
        <v>3920</v>
      </c>
      <c r="M65">
        <v>2</v>
      </c>
      <c r="N65">
        <v>3</v>
      </c>
      <c r="O65">
        <v>3</v>
      </c>
      <c r="P65">
        <v>30</v>
      </c>
      <c r="Q65">
        <v>29208</v>
      </c>
      <c r="R65">
        <v>14</v>
      </c>
      <c r="S65">
        <v>686.53461400000003</v>
      </c>
      <c r="T65">
        <v>686.53474600000004</v>
      </c>
      <c r="U65">
        <v>0.18838299999999999</v>
      </c>
      <c r="V65"/>
      <c r="W65"/>
      <c r="X65"/>
      <c r="Y65"/>
      <c r="Z65"/>
      <c r="AA65"/>
      <c r="AB65"/>
      <c r="AC65"/>
      <c r="AD65"/>
      <c r="AE65"/>
      <c r="AF65"/>
      <c r="AG65"/>
      <c r="AH65"/>
      <c r="AI65"/>
      <c r="AJ65"/>
    </row>
    <row r="66" spans="1:42" x14ac:dyDescent="0.2">
      <c r="A66">
        <v>3</v>
      </c>
      <c r="B66" s="33" t="s">
        <v>92</v>
      </c>
      <c r="C66" t="s">
        <v>3</v>
      </c>
      <c r="D66">
        <v>25</v>
      </c>
      <c r="E66">
        <v>200</v>
      </c>
      <c r="F66">
        <v>0</v>
      </c>
      <c r="G66">
        <v>1976</v>
      </c>
      <c r="H66">
        <v>1976</v>
      </c>
      <c r="I66">
        <v>0</v>
      </c>
      <c r="J66">
        <v>2.5455369999999999</v>
      </c>
      <c r="K66">
        <v>8504</v>
      </c>
      <c r="L66">
        <v>242</v>
      </c>
      <c r="M66">
        <v>2</v>
      </c>
      <c r="N66">
        <v>3</v>
      </c>
      <c r="O66">
        <v>3</v>
      </c>
      <c r="P66">
        <v>40</v>
      </c>
      <c r="Q66">
        <v>1521</v>
      </c>
      <c r="R66">
        <v>24</v>
      </c>
      <c r="S66">
        <v>2.5288170000000001</v>
      </c>
      <c r="T66">
        <v>2.5288689999999998</v>
      </c>
      <c r="U66">
        <v>0.18370600000000001</v>
      </c>
      <c r="V66"/>
      <c r="W66"/>
      <c r="X66"/>
      <c r="Y66"/>
      <c r="Z66"/>
      <c r="AA66"/>
      <c r="AB66"/>
      <c r="AC66"/>
      <c r="AD66"/>
      <c r="AE66"/>
      <c r="AF66"/>
      <c r="AG66"/>
      <c r="AH66"/>
      <c r="AI66"/>
      <c r="AJ66"/>
    </row>
    <row r="67" spans="1:42" x14ac:dyDescent="0.2">
      <c r="A67">
        <v>3</v>
      </c>
      <c r="B67" s="33" t="s">
        <v>92</v>
      </c>
      <c r="C67" t="s">
        <v>4</v>
      </c>
      <c r="D67">
        <v>25</v>
      </c>
      <c r="E67">
        <v>200</v>
      </c>
      <c r="F67">
        <v>0</v>
      </c>
      <c r="G67">
        <v>2616</v>
      </c>
      <c r="H67">
        <v>2616</v>
      </c>
      <c r="I67">
        <v>0</v>
      </c>
      <c r="J67">
        <v>0.138708</v>
      </c>
      <c r="K67">
        <v>0</v>
      </c>
      <c r="L67">
        <v>0</v>
      </c>
      <c r="M67">
        <v>2</v>
      </c>
      <c r="N67">
        <v>4</v>
      </c>
      <c r="O67">
        <v>3</v>
      </c>
      <c r="P67">
        <v>300</v>
      </c>
      <c r="Q67">
        <v>0</v>
      </c>
      <c r="R67">
        <v>297</v>
      </c>
      <c r="S67">
        <v>0.13369</v>
      </c>
      <c r="T67">
        <v>0.13411600000000001</v>
      </c>
      <c r="U67">
        <v>3.6981E-2</v>
      </c>
      <c r="V67"/>
      <c r="W67"/>
      <c r="X67"/>
      <c r="Y67"/>
      <c r="Z67"/>
      <c r="AA67"/>
      <c r="AB67"/>
      <c r="AC67"/>
      <c r="AD67"/>
      <c r="AE67"/>
      <c r="AF67"/>
      <c r="AG67"/>
      <c r="AH67"/>
      <c r="AI67"/>
      <c r="AJ67"/>
    </row>
    <row r="68" spans="1:42" x14ac:dyDescent="0.2">
      <c r="A68">
        <v>3</v>
      </c>
      <c r="B68" s="33" t="s">
        <v>92</v>
      </c>
      <c r="C68" t="s">
        <v>5</v>
      </c>
      <c r="D68">
        <v>25</v>
      </c>
      <c r="E68">
        <v>200</v>
      </c>
      <c r="F68">
        <v>0</v>
      </c>
      <c r="G68">
        <v>3059</v>
      </c>
      <c r="H68">
        <v>3059</v>
      </c>
      <c r="I68">
        <v>0</v>
      </c>
      <c r="J68">
        <v>9.2077000000000006E-2</v>
      </c>
      <c r="K68">
        <v>0</v>
      </c>
      <c r="L68">
        <v>0</v>
      </c>
      <c r="M68">
        <v>2</v>
      </c>
      <c r="N68">
        <v>5</v>
      </c>
      <c r="O68">
        <v>2</v>
      </c>
      <c r="P68">
        <v>19</v>
      </c>
      <c r="Q68">
        <v>0</v>
      </c>
      <c r="R68">
        <v>15</v>
      </c>
      <c r="S68">
        <v>7.3207999999999995E-2</v>
      </c>
      <c r="T68">
        <v>7.3621000000000006E-2</v>
      </c>
      <c r="U68">
        <v>5.1669E-2</v>
      </c>
      <c r="V68"/>
      <c r="W68"/>
      <c r="X68"/>
      <c r="Y68"/>
      <c r="Z68"/>
      <c r="AA68"/>
      <c r="AB68"/>
      <c r="AC68"/>
      <c r="AD68"/>
      <c r="AE68"/>
      <c r="AF68"/>
      <c r="AG68"/>
      <c r="AH68"/>
      <c r="AI68"/>
      <c r="AJ68"/>
    </row>
    <row r="69" spans="1:42" x14ac:dyDescent="0.2">
      <c r="A69">
        <v>3</v>
      </c>
      <c r="B69" s="33" t="s">
        <v>92</v>
      </c>
      <c r="C69" t="s">
        <v>6</v>
      </c>
      <c r="D69">
        <v>25</v>
      </c>
      <c r="E69">
        <v>200</v>
      </c>
      <c r="F69">
        <v>0</v>
      </c>
      <c r="G69">
        <v>2470</v>
      </c>
      <c r="H69">
        <v>2470</v>
      </c>
      <c r="I69">
        <v>0</v>
      </c>
      <c r="J69">
        <v>0.372722</v>
      </c>
      <c r="K69">
        <v>352</v>
      </c>
      <c r="L69">
        <v>40</v>
      </c>
      <c r="M69">
        <v>2</v>
      </c>
      <c r="N69">
        <v>3</v>
      </c>
      <c r="O69">
        <v>3</v>
      </c>
      <c r="P69">
        <v>499</v>
      </c>
      <c r="Q69">
        <v>83</v>
      </c>
      <c r="R69">
        <v>496</v>
      </c>
      <c r="S69">
        <v>0.28536099999999998</v>
      </c>
      <c r="T69">
        <v>0.28540599999999999</v>
      </c>
      <c r="U69">
        <v>8.6191000000000004E-2</v>
      </c>
      <c r="V69"/>
      <c r="W69"/>
      <c r="X69"/>
      <c r="Y69"/>
      <c r="Z69"/>
      <c r="AA69"/>
      <c r="AB69"/>
      <c r="AC69"/>
      <c r="AD69"/>
      <c r="AE69"/>
      <c r="AF69"/>
      <c r="AG69"/>
      <c r="AH69"/>
      <c r="AI69"/>
      <c r="AJ69"/>
    </row>
    <row r="70" spans="1:42" x14ac:dyDescent="0.2">
      <c r="A70">
        <v>3</v>
      </c>
      <c r="B70" s="33" t="s">
        <v>92</v>
      </c>
      <c r="C70" t="s">
        <v>7</v>
      </c>
      <c r="D70">
        <v>25</v>
      </c>
      <c r="E70">
        <v>200</v>
      </c>
      <c r="F70">
        <v>0</v>
      </c>
      <c r="G70">
        <v>2426</v>
      </c>
      <c r="H70">
        <v>2426</v>
      </c>
      <c r="I70">
        <v>0</v>
      </c>
      <c r="J70">
        <v>3.7982209999999998</v>
      </c>
      <c r="K70">
        <v>12914</v>
      </c>
      <c r="L70">
        <v>499</v>
      </c>
      <c r="M70">
        <v>2</v>
      </c>
      <c r="N70">
        <v>3</v>
      </c>
      <c r="O70">
        <v>3</v>
      </c>
      <c r="P70">
        <v>152</v>
      </c>
      <c r="Q70">
        <v>2542</v>
      </c>
      <c r="R70">
        <v>138</v>
      </c>
      <c r="S70">
        <v>3.7538100000000001</v>
      </c>
      <c r="T70">
        <v>3.7538640000000001</v>
      </c>
      <c r="U70">
        <v>0.22405800000000001</v>
      </c>
      <c r="V70"/>
      <c r="W70"/>
      <c r="X70"/>
      <c r="Y70"/>
      <c r="Z70"/>
      <c r="AA70"/>
      <c r="AB70"/>
      <c r="AC70"/>
      <c r="AD70"/>
      <c r="AE70"/>
      <c r="AF70"/>
      <c r="AG70"/>
      <c r="AH70"/>
      <c r="AI70"/>
      <c r="AJ70"/>
    </row>
    <row r="71" spans="1:42" x14ac:dyDescent="0.2">
      <c r="A71">
        <v>3</v>
      </c>
      <c r="B71" s="33" t="s">
        <v>92</v>
      </c>
      <c r="C71" t="s">
        <v>8</v>
      </c>
      <c r="D71">
        <v>25</v>
      </c>
      <c r="E71">
        <v>200</v>
      </c>
      <c r="F71">
        <v>0</v>
      </c>
      <c r="G71">
        <v>2138</v>
      </c>
      <c r="H71">
        <v>2138</v>
      </c>
      <c r="I71">
        <v>0</v>
      </c>
      <c r="J71">
        <v>24.780197999999999</v>
      </c>
      <c r="K71">
        <v>100914</v>
      </c>
      <c r="L71">
        <v>790</v>
      </c>
      <c r="M71">
        <v>2</v>
      </c>
      <c r="N71">
        <v>3</v>
      </c>
      <c r="O71">
        <v>3</v>
      </c>
      <c r="P71">
        <v>229</v>
      </c>
      <c r="Q71">
        <v>3642</v>
      </c>
      <c r="R71">
        <v>216</v>
      </c>
      <c r="S71">
        <v>2.8758810000000001</v>
      </c>
      <c r="T71">
        <v>2.8759389999999998</v>
      </c>
      <c r="U71">
        <v>0.18302399999999999</v>
      </c>
      <c r="V71" s="28">
        <f t="shared" ref="V71:AA71" si="18">IFERROR(AVERAGE(G63:G71),"")</f>
        <v>2509.1111111111113</v>
      </c>
      <c r="W71" s="28">
        <f t="shared" si="18"/>
        <v>2509.1111111111113</v>
      </c>
      <c r="X71" s="28">
        <f t="shared" si="18"/>
        <v>0</v>
      </c>
      <c r="Y71" s="28">
        <f t="shared" si="18"/>
        <v>86.260572333333329</v>
      </c>
      <c r="Z71" s="28">
        <f t="shared" si="18"/>
        <v>122418.66666666667</v>
      </c>
      <c r="AA71" s="28">
        <f t="shared" si="18"/>
        <v>787.33333333333337</v>
      </c>
      <c r="AB71" s="28">
        <f t="shared" ref="AB71:AG71" si="19">IFERROR(AVERAGE(P63:P71),"")</f>
        <v>145.77777777777777</v>
      </c>
      <c r="AC71" s="28">
        <f t="shared" si="19"/>
        <v>4865.5555555555557</v>
      </c>
      <c r="AD71" s="28">
        <f t="shared" si="19"/>
        <v>135.66666666666666</v>
      </c>
      <c r="AE71" s="28">
        <f t="shared" si="19"/>
        <v>77.39874155555556</v>
      </c>
      <c r="AF71" s="28">
        <f t="shared" si="19"/>
        <v>77.398966999999999</v>
      </c>
      <c r="AG71" s="28">
        <f t="shared" si="19"/>
        <v>0.13290744444444447</v>
      </c>
      <c r="AH71" s="28">
        <f>IFERROR(AVERAGE(N63:N71),"")</f>
        <v>3.6666666666666665</v>
      </c>
      <c r="AI71" s="28">
        <f>IFERROR(AVERAGE(O63:O71),"")</f>
        <v>2.8888888888888888</v>
      </c>
      <c r="AJ71" s="28">
        <f>IFERROR(AVERAGE(M63:M71),"")</f>
        <v>2</v>
      </c>
      <c r="AK71">
        <f>COUNTA(D63:D71)</f>
        <v>9</v>
      </c>
      <c r="AL71">
        <f>COUNTIF(M63:M71,"=2")</f>
        <v>9</v>
      </c>
      <c r="AM71">
        <f>COUNTIF(M63:M71,"=1")</f>
        <v>0</v>
      </c>
      <c r="AN71">
        <f>COUNTIF(M63:M71,"=0")</f>
        <v>0</v>
      </c>
      <c r="AO71">
        <f>COUNTIF(M63:M71,"=3")</f>
        <v>0</v>
      </c>
      <c r="AP71">
        <f>COUNTIF(M63:M71,"=")</f>
        <v>0</v>
      </c>
    </row>
    <row r="72" spans="1:42" x14ac:dyDescent="0.2">
      <c r="A72">
        <v>3</v>
      </c>
      <c r="B72" s="33" t="s">
        <v>93</v>
      </c>
      <c r="C72" t="s">
        <v>9</v>
      </c>
      <c r="D72">
        <v>25</v>
      </c>
      <c r="E72">
        <v>200</v>
      </c>
      <c r="F72">
        <v>0</v>
      </c>
      <c r="G72" t="s">
        <v>56</v>
      </c>
      <c r="H72" t="s">
        <v>56</v>
      </c>
      <c r="I72" t="s">
        <v>56</v>
      </c>
      <c r="J72">
        <v>7.3275000000000007E-2</v>
      </c>
      <c r="K72">
        <v>0</v>
      </c>
      <c r="L72">
        <v>0</v>
      </c>
      <c r="M72">
        <v>3</v>
      </c>
      <c r="N72" t="s">
        <v>56</v>
      </c>
      <c r="O72" t="s">
        <v>56</v>
      </c>
      <c r="P72">
        <v>0</v>
      </c>
      <c r="Q72">
        <v>0</v>
      </c>
      <c r="R72">
        <v>0</v>
      </c>
      <c r="S72" t="s">
        <v>56</v>
      </c>
      <c r="T72" t="s">
        <v>56</v>
      </c>
      <c r="U72">
        <v>0</v>
      </c>
      <c r="V72"/>
      <c r="W72"/>
      <c r="X72"/>
      <c r="Y72"/>
      <c r="Z72"/>
      <c r="AA72"/>
      <c r="AB72"/>
      <c r="AC72"/>
      <c r="AD72"/>
      <c r="AE72"/>
      <c r="AF72"/>
      <c r="AG72"/>
      <c r="AH72"/>
      <c r="AI72"/>
      <c r="AJ72"/>
    </row>
    <row r="73" spans="1:42" x14ac:dyDescent="0.2">
      <c r="A73">
        <v>3</v>
      </c>
      <c r="B73" s="33" t="s">
        <v>93</v>
      </c>
      <c r="C73" t="s">
        <v>10</v>
      </c>
      <c r="D73">
        <v>25</v>
      </c>
      <c r="E73">
        <v>200</v>
      </c>
      <c r="F73">
        <v>0</v>
      </c>
      <c r="G73">
        <v>5676</v>
      </c>
      <c r="H73">
        <v>5676</v>
      </c>
      <c r="I73">
        <v>0</v>
      </c>
      <c r="J73">
        <v>1.7359579999999999</v>
      </c>
      <c r="K73">
        <v>1401</v>
      </c>
      <c r="L73">
        <v>26</v>
      </c>
      <c r="M73">
        <v>2</v>
      </c>
      <c r="N73">
        <v>7</v>
      </c>
      <c r="O73">
        <v>3</v>
      </c>
      <c r="P73">
        <v>193</v>
      </c>
      <c r="Q73">
        <v>98</v>
      </c>
      <c r="R73">
        <v>185</v>
      </c>
      <c r="S73">
        <v>1.2034339999999999</v>
      </c>
      <c r="T73">
        <v>1.2039219999999999</v>
      </c>
      <c r="U73">
        <v>0.80177399999999999</v>
      </c>
      <c r="V73"/>
      <c r="W73"/>
      <c r="X73"/>
      <c r="Y73"/>
      <c r="Z73"/>
      <c r="AA73"/>
      <c r="AB73"/>
      <c r="AC73"/>
      <c r="AD73"/>
      <c r="AE73"/>
      <c r="AF73"/>
      <c r="AG73"/>
      <c r="AH73"/>
      <c r="AI73"/>
      <c r="AJ73"/>
    </row>
    <row r="74" spans="1:42" x14ac:dyDescent="0.2">
      <c r="A74">
        <v>3</v>
      </c>
      <c r="B74" s="33" t="s">
        <v>93</v>
      </c>
      <c r="C74" t="s">
        <v>11</v>
      </c>
      <c r="D74">
        <v>25</v>
      </c>
      <c r="E74">
        <v>200</v>
      </c>
      <c r="F74">
        <v>0</v>
      </c>
      <c r="G74">
        <v>4635</v>
      </c>
      <c r="H74">
        <v>4635</v>
      </c>
      <c r="I74">
        <v>0</v>
      </c>
      <c r="J74">
        <v>17.765139000000001</v>
      </c>
      <c r="K74">
        <v>41077</v>
      </c>
      <c r="L74">
        <v>653</v>
      </c>
      <c r="M74">
        <v>2</v>
      </c>
      <c r="N74">
        <v>6</v>
      </c>
      <c r="O74">
        <v>3</v>
      </c>
      <c r="P74">
        <v>276</v>
      </c>
      <c r="Q74">
        <v>3152</v>
      </c>
      <c r="R74">
        <v>269</v>
      </c>
      <c r="S74">
        <v>8.2442209999999996</v>
      </c>
      <c r="T74">
        <v>8.2446269999999995</v>
      </c>
      <c r="U74">
        <v>0.352466</v>
      </c>
      <c r="V74"/>
      <c r="W74"/>
      <c r="X74"/>
      <c r="Y74"/>
      <c r="Z74"/>
      <c r="AA74"/>
      <c r="AB74"/>
      <c r="AC74"/>
      <c r="AD74"/>
      <c r="AE74"/>
      <c r="AF74"/>
      <c r="AG74"/>
      <c r="AH74"/>
      <c r="AI74"/>
      <c r="AJ74"/>
    </row>
    <row r="75" spans="1:42" x14ac:dyDescent="0.2">
      <c r="A75">
        <v>3</v>
      </c>
      <c r="B75" s="33" t="s">
        <v>93</v>
      </c>
      <c r="C75" t="s">
        <v>12</v>
      </c>
      <c r="D75">
        <v>25</v>
      </c>
      <c r="E75">
        <v>200</v>
      </c>
      <c r="F75">
        <v>0</v>
      </c>
      <c r="G75">
        <v>4173</v>
      </c>
      <c r="H75">
        <v>4173</v>
      </c>
      <c r="I75">
        <v>0</v>
      </c>
      <c r="J75">
        <v>41.457064000000003</v>
      </c>
      <c r="K75">
        <v>59364</v>
      </c>
      <c r="L75">
        <v>2129</v>
      </c>
      <c r="M75">
        <v>2</v>
      </c>
      <c r="N75">
        <v>4</v>
      </c>
      <c r="O75">
        <v>3</v>
      </c>
      <c r="P75">
        <v>162</v>
      </c>
      <c r="Q75">
        <v>9551</v>
      </c>
      <c r="R75">
        <v>150</v>
      </c>
      <c r="S75">
        <v>16.202321000000001</v>
      </c>
      <c r="T75">
        <v>16.202753999999999</v>
      </c>
      <c r="U75">
        <v>0.42039399999999999</v>
      </c>
      <c r="V75"/>
      <c r="W75"/>
      <c r="X75"/>
      <c r="Y75"/>
      <c r="Z75"/>
      <c r="AA75"/>
      <c r="AB75"/>
      <c r="AC75"/>
      <c r="AD75"/>
      <c r="AE75"/>
      <c r="AF75"/>
      <c r="AG75"/>
      <c r="AH75"/>
      <c r="AI75"/>
      <c r="AJ75"/>
    </row>
    <row r="76" spans="1:42" x14ac:dyDescent="0.2">
      <c r="A76">
        <v>3</v>
      </c>
      <c r="B76" s="33" t="s">
        <v>93</v>
      </c>
      <c r="C76" t="s">
        <v>13</v>
      </c>
      <c r="D76">
        <v>25</v>
      </c>
      <c r="E76">
        <v>200</v>
      </c>
      <c r="F76">
        <v>0</v>
      </c>
      <c r="G76">
        <v>5462</v>
      </c>
      <c r="H76">
        <v>5462</v>
      </c>
      <c r="I76">
        <v>0</v>
      </c>
      <c r="J76">
        <v>0.88450799999999996</v>
      </c>
      <c r="K76">
        <v>0</v>
      </c>
      <c r="L76">
        <v>1</v>
      </c>
      <c r="M76">
        <v>2</v>
      </c>
      <c r="N76">
        <v>6</v>
      </c>
      <c r="O76">
        <v>3</v>
      </c>
      <c r="P76">
        <v>33</v>
      </c>
      <c r="Q76">
        <v>1</v>
      </c>
      <c r="R76">
        <v>27</v>
      </c>
      <c r="S76">
        <v>0.865865</v>
      </c>
      <c r="T76">
        <v>0.86660700000000002</v>
      </c>
      <c r="U76">
        <v>0.69419600000000004</v>
      </c>
      <c r="V76"/>
      <c r="W76"/>
      <c r="X76"/>
      <c r="Y76"/>
      <c r="Z76"/>
      <c r="AA76"/>
      <c r="AB76"/>
      <c r="AC76"/>
      <c r="AD76"/>
      <c r="AE76"/>
      <c r="AF76"/>
      <c r="AG76"/>
      <c r="AH76"/>
      <c r="AI76"/>
      <c r="AJ76"/>
    </row>
    <row r="77" spans="1:42" x14ac:dyDescent="0.2">
      <c r="A77">
        <v>3</v>
      </c>
      <c r="B77" s="33" t="s">
        <v>93</v>
      </c>
      <c r="C77" t="s">
        <v>14</v>
      </c>
      <c r="D77">
        <v>25</v>
      </c>
      <c r="E77">
        <v>200</v>
      </c>
      <c r="F77">
        <v>0</v>
      </c>
      <c r="G77">
        <v>4986</v>
      </c>
      <c r="H77">
        <v>4986</v>
      </c>
      <c r="I77">
        <v>0</v>
      </c>
      <c r="J77">
        <v>3.257549</v>
      </c>
      <c r="K77">
        <v>6396</v>
      </c>
      <c r="L77">
        <v>171</v>
      </c>
      <c r="M77">
        <v>2</v>
      </c>
      <c r="N77">
        <v>6</v>
      </c>
      <c r="O77">
        <v>3</v>
      </c>
      <c r="P77">
        <v>304</v>
      </c>
      <c r="Q77">
        <v>342</v>
      </c>
      <c r="R77">
        <v>295</v>
      </c>
      <c r="S77">
        <v>2.4784809999999999</v>
      </c>
      <c r="T77">
        <v>2.4788649999999999</v>
      </c>
      <c r="U77">
        <v>0.52356599999999998</v>
      </c>
      <c r="V77"/>
      <c r="W77"/>
      <c r="X77"/>
      <c r="Y77"/>
      <c r="Z77"/>
      <c r="AA77"/>
      <c r="AB77"/>
      <c r="AC77"/>
      <c r="AD77"/>
      <c r="AE77"/>
      <c r="AF77"/>
      <c r="AG77"/>
      <c r="AH77"/>
      <c r="AI77"/>
      <c r="AJ77"/>
    </row>
    <row r="78" spans="1:42" x14ac:dyDescent="0.2">
      <c r="A78">
        <v>3</v>
      </c>
      <c r="B78" s="33" t="s">
        <v>93</v>
      </c>
      <c r="C78" t="s">
        <v>15</v>
      </c>
      <c r="D78">
        <v>25</v>
      </c>
      <c r="E78">
        <v>200</v>
      </c>
      <c r="F78">
        <v>0</v>
      </c>
      <c r="G78">
        <v>4400</v>
      </c>
      <c r="H78">
        <v>4400</v>
      </c>
      <c r="I78">
        <v>0</v>
      </c>
      <c r="J78">
        <v>16.934833000000001</v>
      </c>
      <c r="K78">
        <v>31692</v>
      </c>
      <c r="L78">
        <v>884</v>
      </c>
      <c r="M78">
        <v>2</v>
      </c>
      <c r="N78">
        <v>5</v>
      </c>
      <c r="O78">
        <v>3</v>
      </c>
      <c r="P78">
        <v>184</v>
      </c>
      <c r="Q78">
        <v>3833</v>
      </c>
      <c r="R78">
        <v>176</v>
      </c>
      <c r="S78">
        <v>1.559401</v>
      </c>
      <c r="T78">
        <v>1.5598590000000001</v>
      </c>
      <c r="U78">
        <v>0.29671799999999998</v>
      </c>
      <c r="V78"/>
      <c r="W78"/>
      <c r="X78"/>
      <c r="Y78"/>
      <c r="Z78"/>
      <c r="AA78"/>
      <c r="AB78"/>
      <c r="AC78"/>
      <c r="AD78"/>
      <c r="AE78"/>
      <c r="AF78"/>
      <c r="AG78"/>
      <c r="AH78"/>
      <c r="AI78"/>
      <c r="AJ78"/>
    </row>
    <row r="79" spans="1:42" x14ac:dyDescent="0.2">
      <c r="A79">
        <v>3</v>
      </c>
      <c r="B79" s="33" t="s">
        <v>93</v>
      </c>
      <c r="C79" t="s">
        <v>16</v>
      </c>
      <c r="D79">
        <v>25</v>
      </c>
      <c r="E79">
        <v>200</v>
      </c>
      <c r="F79">
        <v>0</v>
      </c>
      <c r="G79">
        <v>4144</v>
      </c>
      <c r="H79">
        <v>4144</v>
      </c>
      <c r="I79">
        <v>0</v>
      </c>
      <c r="J79">
        <v>146.37756999999999</v>
      </c>
      <c r="K79">
        <v>163023</v>
      </c>
      <c r="L79">
        <v>3125</v>
      </c>
      <c r="M79">
        <v>2</v>
      </c>
      <c r="N79">
        <v>4</v>
      </c>
      <c r="O79">
        <v>3</v>
      </c>
      <c r="P79">
        <v>375</v>
      </c>
      <c r="Q79">
        <v>12493</v>
      </c>
      <c r="R79">
        <v>355</v>
      </c>
      <c r="S79">
        <v>29.355284000000001</v>
      </c>
      <c r="T79">
        <v>29.355761000000001</v>
      </c>
      <c r="U79">
        <v>0.87622699999999998</v>
      </c>
      <c r="V79"/>
      <c r="W79"/>
      <c r="X79"/>
      <c r="Y79"/>
      <c r="Z79"/>
      <c r="AA79"/>
      <c r="AB79"/>
      <c r="AC79"/>
      <c r="AD79"/>
      <c r="AE79"/>
      <c r="AF79"/>
      <c r="AG79"/>
      <c r="AH79"/>
      <c r="AI79"/>
      <c r="AJ79"/>
    </row>
    <row r="80" spans="1:42" x14ac:dyDescent="0.2">
      <c r="A80">
        <v>3</v>
      </c>
      <c r="B80" s="33" t="s">
        <v>93</v>
      </c>
      <c r="C80" t="s">
        <v>17</v>
      </c>
      <c r="D80">
        <v>25</v>
      </c>
      <c r="E80">
        <v>200</v>
      </c>
      <c r="F80">
        <v>0</v>
      </c>
      <c r="G80">
        <v>4491</v>
      </c>
      <c r="H80">
        <v>4491</v>
      </c>
      <c r="I80">
        <v>0</v>
      </c>
      <c r="J80">
        <v>0.68462900000000004</v>
      </c>
      <c r="K80">
        <v>0</v>
      </c>
      <c r="L80">
        <v>1</v>
      </c>
      <c r="M80">
        <v>2</v>
      </c>
      <c r="N80">
        <v>5</v>
      </c>
      <c r="O80">
        <v>3</v>
      </c>
      <c r="P80">
        <v>39</v>
      </c>
      <c r="Q80">
        <v>14</v>
      </c>
      <c r="R80">
        <v>34</v>
      </c>
      <c r="S80">
        <v>0.46765899999999999</v>
      </c>
      <c r="T80">
        <v>0.46804400000000002</v>
      </c>
      <c r="U80">
        <v>0.30132900000000001</v>
      </c>
      <c r="V80"/>
      <c r="W80"/>
      <c r="X80"/>
      <c r="Y80"/>
      <c r="Z80"/>
      <c r="AA80"/>
      <c r="AB80"/>
      <c r="AC80"/>
      <c r="AD80"/>
      <c r="AE80"/>
      <c r="AF80"/>
      <c r="AG80"/>
      <c r="AH80"/>
      <c r="AI80"/>
      <c r="AJ80"/>
    </row>
    <row r="81" spans="1:42" x14ac:dyDescent="0.2">
      <c r="A81">
        <v>3</v>
      </c>
      <c r="B81" s="33" t="s">
        <v>93</v>
      </c>
      <c r="C81" t="s">
        <v>18</v>
      </c>
      <c r="D81">
        <v>25</v>
      </c>
      <c r="E81">
        <v>200</v>
      </c>
      <c r="F81">
        <v>0</v>
      </c>
      <c r="G81">
        <v>4589</v>
      </c>
      <c r="H81">
        <v>4589</v>
      </c>
      <c r="I81">
        <v>0</v>
      </c>
      <c r="J81">
        <v>102.806009</v>
      </c>
      <c r="K81">
        <v>93787</v>
      </c>
      <c r="L81">
        <v>3630</v>
      </c>
      <c r="M81">
        <v>2</v>
      </c>
      <c r="N81">
        <v>5</v>
      </c>
      <c r="O81">
        <v>3</v>
      </c>
      <c r="P81">
        <v>756</v>
      </c>
      <c r="Q81">
        <v>12540</v>
      </c>
      <c r="R81">
        <v>747</v>
      </c>
      <c r="S81">
        <v>3.4877799999999999</v>
      </c>
      <c r="T81">
        <v>3.4883120000000001</v>
      </c>
      <c r="U81">
        <v>0.41506700000000002</v>
      </c>
      <c r="V81"/>
      <c r="W81"/>
      <c r="X81"/>
      <c r="Y81"/>
      <c r="Z81"/>
      <c r="AA81"/>
      <c r="AB81"/>
      <c r="AC81"/>
      <c r="AD81"/>
      <c r="AE81"/>
      <c r="AF81"/>
      <c r="AG81"/>
      <c r="AH81"/>
      <c r="AI81"/>
      <c r="AJ81"/>
    </row>
    <row r="82" spans="1:42" x14ac:dyDescent="0.2">
      <c r="A82">
        <v>3</v>
      </c>
      <c r="B82" s="33" t="s">
        <v>93</v>
      </c>
      <c r="C82" t="s">
        <v>19</v>
      </c>
      <c r="D82">
        <v>25</v>
      </c>
      <c r="E82">
        <v>200</v>
      </c>
      <c r="F82">
        <v>0</v>
      </c>
      <c r="G82">
        <v>4453</v>
      </c>
      <c r="H82">
        <v>4453</v>
      </c>
      <c r="I82">
        <v>0</v>
      </c>
      <c r="J82">
        <v>8.6860940000000006</v>
      </c>
      <c r="K82">
        <v>9738</v>
      </c>
      <c r="L82">
        <v>448</v>
      </c>
      <c r="M82">
        <v>2</v>
      </c>
      <c r="N82">
        <v>5</v>
      </c>
      <c r="O82">
        <v>3</v>
      </c>
      <c r="P82">
        <v>309</v>
      </c>
      <c r="Q82">
        <v>2359</v>
      </c>
      <c r="R82">
        <v>300</v>
      </c>
      <c r="S82">
        <v>2.214245</v>
      </c>
      <c r="T82">
        <v>2.2148189999999999</v>
      </c>
      <c r="U82">
        <v>0.33949800000000002</v>
      </c>
      <c r="V82"/>
      <c r="W82"/>
      <c r="X82"/>
      <c r="Y82"/>
      <c r="Z82"/>
      <c r="AA82"/>
      <c r="AB82"/>
      <c r="AC82"/>
      <c r="AD82"/>
      <c r="AE82"/>
      <c r="AF82"/>
      <c r="AG82"/>
      <c r="AH82"/>
      <c r="AI82"/>
      <c r="AJ82"/>
    </row>
    <row r="83" spans="1:42" x14ac:dyDescent="0.2">
      <c r="A83">
        <v>3</v>
      </c>
      <c r="B83" s="33" t="s">
        <v>93</v>
      </c>
      <c r="C83" t="s">
        <v>20</v>
      </c>
      <c r="D83">
        <v>25</v>
      </c>
      <c r="E83">
        <v>200</v>
      </c>
      <c r="F83">
        <v>0</v>
      </c>
      <c r="G83">
        <v>4017</v>
      </c>
      <c r="H83">
        <v>4017</v>
      </c>
      <c r="I83">
        <v>0</v>
      </c>
      <c r="J83">
        <v>3036.4013460000001</v>
      </c>
      <c r="K83">
        <v>933018</v>
      </c>
      <c r="L83">
        <v>12185</v>
      </c>
      <c r="M83">
        <v>2</v>
      </c>
      <c r="N83">
        <v>4</v>
      </c>
      <c r="O83">
        <v>3</v>
      </c>
      <c r="P83">
        <v>48</v>
      </c>
      <c r="Q83">
        <v>62732</v>
      </c>
      <c r="R83">
        <v>34</v>
      </c>
      <c r="S83">
        <v>751.52027999999996</v>
      </c>
      <c r="T83">
        <v>751.52074700000003</v>
      </c>
      <c r="U83">
        <v>0.70270299999999997</v>
      </c>
      <c r="V83" s="28">
        <f t="shared" ref="V83:AA83" si="20">IFERROR(AVERAGE(G72:G83),"")</f>
        <v>4638.727272727273</v>
      </c>
      <c r="W83" s="28">
        <f t="shared" si="20"/>
        <v>4638.727272727273</v>
      </c>
      <c r="X83" s="28">
        <f t="shared" si="20"/>
        <v>0</v>
      </c>
      <c r="Y83" s="28">
        <f t="shared" si="20"/>
        <v>281.42199783333336</v>
      </c>
      <c r="Z83" s="28">
        <f t="shared" si="20"/>
        <v>111624.66666666667</v>
      </c>
      <c r="AA83" s="28">
        <f t="shared" si="20"/>
        <v>1937.75</v>
      </c>
      <c r="AB83" s="28">
        <f t="shared" ref="AB83:AG83" si="21">IFERROR(AVERAGE(P72:P83),"")</f>
        <v>223.25</v>
      </c>
      <c r="AC83" s="28">
        <f t="shared" si="21"/>
        <v>8926.25</v>
      </c>
      <c r="AD83" s="28">
        <f t="shared" si="21"/>
        <v>214.33333333333334</v>
      </c>
      <c r="AE83" s="28">
        <f t="shared" si="21"/>
        <v>74.327179181818181</v>
      </c>
      <c r="AF83" s="28">
        <f t="shared" si="21"/>
        <v>74.32766518181819</v>
      </c>
      <c r="AG83" s="28">
        <f t="shared" si="21"/>
        <v>0.47699483333333331</v>
      </c>
      <c r="AH83" s="28">
        <f>IFERROR(AVERAGE(N72:N83),"")</f>
        <v>5.1818181818181817</v>
      </c>
      <c r="AI83" s="28">
        <f>IFERROR(AVERAGE(O72:O83),"")</f>
        <v>3</v>
      </c>
      <c r="AJ83" s="28">
        <f>AVERAGE(M72:M83)</f>
        <v>2.0833333333333335</v>
      </c>
      <c r="AK83">
        <f>COUNTA(D72:D83)</f>
        <v>12</v>
      </c>
      <c r="AL83">
        <f>COUNTIF(M72:M83,"=2")</f>
        <v>11</v>
      </c>
      <c r="AM83">
        <f>COUNTIF(M72:M83,"=1")</f>
        <v>0</v>
      </c>
      <c r="AN83">
        <f>COUNTIF(M72:M83,"=0")</f>
        <v>0</v>
      </c>
      <c r="AO83">
        <f>COUNTIF(M72:M83,"=3")</f>
        <v>1</v>
      </c>
      <c r="AP83">
        <f>COUNTIF(M72:M83,"=")</f>
        <v>0</v>
      </c>
    </row>
    <row r="84" spans="1:42" x14ac:dyDescent="0.2">
      <c r="A84">
        <v>3</v>
      </c>
      <c r="B84" s="33" t="s">
        <v>94</v>
      </c>
      <c r="C84" t="s">
        <v>21</v>
      </c>
      <c r="D84">
        <v>25</v>
      </c>
      <c r="E84">
        <v>200</v>
      </c>
      <c r="F84">
        <v>0</v>
      </c>
      <c r="G84">
        <v>5252</v>
      </c>
      <c r="H84">
        <v>5252</v>
      </c>
      <c r="I84">
        <v>0</v>
      </c>
      <c r="J84">
        <v>0.97169899999999998</v>
      </c>
      <c r="K84">
        <v>653</v>
      </c>
      <c r="L84">
        <v>9</v>
      </c>
      <c r="M84">
        <v>2</v>
      </c>
      <c r="N84">
        <v>5</v>
      </c>
      <c r="O84">
        <v>3</v>
      </c>
      <c r="P84">
        <v>357</v>
      </c>
      <c r="Q84">
        <v>13</v>
      </c>
      <c r="R84">
        <v>349</v>
      </c>
      <c r="S84">
        <v>0.555226</v>
      </c>
      <c r="T84">
        <v>0.55567500000000003</v>
      </c>
      <c r="U84">
        <v>0.40675499999999998</v>
      </c>
      <c r="V84"/>
      <c r="W84"/>
      <c r="X84"/>
      <c r="Y84"/>
      <c r="Z84"/>
      <c r="AA84"/>
      <c r="AB84"/>
      <c r="AC84"/>
      <c r="AD84"/>
      <c r="AE84"/>
      <c r="AF84"/>
      <c r="AG84"/>
      <c r="AH84"/>
      <c r="AI84"/>
      <c r="AJ84"/>
    </row>
    <row r="85" spans="1:42" x14ac:dyDescent="0.2">
      <c r="A85">
        <v>3</v>
      </c>
      <c r="B85" s="33" t="s">
        <v>94</v>
      </c>
      <c r="C85" t="s">
        <v>22</v>
      </c>
      <c r="D85">
        <v>25</v>
      </c>
      <c r="E85">
        <v>200</v>
      </c>
      <c r="F85">
        <v>0</v>
      </c>
      <c r="G85">
        <v>4344</v>
      </c>
      <c r="H85">
        <v>4344</v>
      </c>
      <c r="I85">
        <v>0</v>
      </c>
      <c r="J85">
        <v>3.960226</v>
      </c>
      <c r="K85">
        <v>10756</v>
      </c>
      <c r="L85">
        <v>254</v>
      </c>
      <c r="M85">
        <v>2</v>
      </c>
      <c r="N85">
        <v>4</v>
      </c>
      <c r="O85">
        <v>3</v>
      </c>
      <c r="P85">
        <v>236</v>
      </c>
      <c r="Q85">
        <v>1395</v>
      </c>
      <c r="R85">
        <v>223</v>
      </c>
      <c r="S85">
        <v>1.3401320000000001</v>
      </c>
      <c r="T85">
        <v>1.340706</v>
      </c>
      <c r="U85">
        <v>0.33791900000000002</v>
      </c>
      <c r="V85"/>
      <c r="W85"/>
      <c r="X85"/>
      <c r="Y85"/>
      <c r="Z85"/>
      <c r="AA85"/>
      <c r="AB85"/>
      <c r="AC85"/>
      <c r="AD85"/>
      <c r="AE85"/>
      <c r="AF85"/>
      <c r="AG85"/>
      <c r="AH85"/>
      <c r="AI85"/>
      <c r="AJ85"/>
    </row>
    <row r="86" spans="1:42" x14ac:dyDescent="0.2">
      <c r="A86">
        <v>3</v>
      </c>
      <c r="B86" s="33" t="s">
        <v>94</v>
      </c>
      <c r="C86" t="s">
        <v>23</v>
      </c>
      <c r="D86">
        <v>25</v>
      </c>
      <c r="E86">
        <v>200</v>
      </c>
      <c r="F86">
        <v>0</v>
      </c>
      <c r="G86">
        <v>3383</v>
      </c>
      <c r="H86">
        <v>3383</v>
      </c>
      <c r="I86">
        <v>0</v>
      </c>
      <c r="J86">
        <v>5.9281389999999998</v>
      </c>
      <c r="K86">
        <v>9925</v>
      </c>
      <c r="L86">
        <v>284</v>
      </c>
      <c r="M86">
        <v>2</v>
      </c>
      <c r="N86">
        <v>3</v>
      </c>
      <c r="O86">
        <v>3</v>
      </c>
      <c r="P86">
        <v>507</v>
      </c>
      <c r="Q86">
        <v>2617</v>
      </c>
      <c r="R86">
        <v>490</v>
      </c>
      <c r="S86">
        <v>5.9136889999999998</v>
      </c>
      <c r="T86">
        <v>5.9137139999999997</v>
      </c>
      <c r="U86">
        <v>0.34758299999999998</v>
      </c>
      <c r="V86"/>
      <c r="W86"/>
      <c r="X86"/>
      <c r="Y86"/>
      <c r="Z86"/>
      <c r="AA86"/>
      <c r="AB86"/>
      <c r="AC86"/>
      <c r="AD86"/>
      <c r="AE86"/>
      <c r="AF86"/>
      <c r="AG86"/>
      <c r="AH86"/>
      <c r="AI86"/>
      <c r="AJ86"/>
    </row>
    <row r="87" spans="1:42" x14ac:dyDescent="0.2">
      <c r="A87">
        <v>3</v>
      </c>
      <c r="B87" s="33" t="s">
        <v>94</v>
      </c>
      <c r="C87" t="s">
        <v>24</v>
      </c>
      <c r="D87">
        <v>25</v>
      </c>
      <c r="E87">
        <v>200</v>
      </c>
      <c r="F87">
        <v>0</v>
      </c>
      <c r="G87">
        <v>3166</v>
      </c>
      <c r="H87">
        <v>3166</v>
      </c>
      <c r="I87">
        <v>0</v>
      </c>
      <c r="J87">
        <v>20.212610999999999</v>
      </c>
      <c r="K87">
        <v>38774</v>
      </c>
      <c r="L87">
        <v>2549</v>
      </c>
      <c r="M87">
        <v>2</v>
      </c>
      <c r="N87">
        <v>3</v>
      </c>
      <c r="O87">
        <v>3</v>
      </c>
      <c r="P87">
        <v>337</v>
      </c>
      <c r="Q87">
        <v>15846</v>
      </c>
      <c r="R87">
        <v>322</v>
      </c>
      <c r="S87">
        <v>14.638178999999999</v>
      </c>
      <c r="T87">
        <v>14.638239</v>
      </c>
      <c r="U87">
        <v>0.29909200000000002</v>
      </c>
      <c r="V87"/>
      <c r="W87"/>
      <c r="X87"/>
      <c r="Y87"/>
      <c r="Z87"/>
      <c r="AA87"/>
      <c r="AB87"/>
      <c r="AC87"/>
      <c r="AD87"/>
      <c r="AE87"/>
      <c r="AF87"/>
      <c r="AG87"/>
      <c r="AH87"/>
      <c r="AI87"/>
      <c r="AJ87"/>
    </row>
    <row r="88" spans="1:42" x14ac:dyDescent="0.2">
      <c r="A88">
        <v>3</v>
      </c>
      <c r="B88" s="33" t="s">
        <v>94</v>
      </c>
      <c r="C88" t="s">
        <v>25</v>
      </c>
      <c r="D88">
        <v>25</v>
      </c>
      <c r="E88">
        <v>200</v>
      </c>
      <c r="F88">
        <v>0</v>
      </c>
      <c r="G88">
        <v>4701</v>
      </c>
      <c r="H88">
        <v>4701</v>
      </c>
      <c r="I88">
        <v>0</v>
      </c>
      <c r="J88">
        <v>7.8486479999999998</v>
      </c>
      <c r="K88">
        <v>16992</v>
      </c>
      <c r="L88">
        <v>472</v>
      </c>
      <c r="M88">
        <v>2</v>
      </c>
      <c r="N88">
        <v>5</v>
      </c>
      <c r="O88">
        <v>3</v>
      </c>
      <c r="P88">
        <v>226</v>
      </c>
      <c r="Q88">
        <v>2556</v>
      </c>
      <c r="R88">
        <v>210</v>
      </c>
      <c r="S88">
        <v>1.9310769999999999</v>
      </c>
      <c r="T88">
        <v>1.93161</v>
      </c>
      <c r="U88">
        <v>1.22295</v>
      </c>
      <c r="V88"/>
      <c r="W88"/>
      <c r="X88"/>
      <c r="Y88"/>
      <c r="Z88"/>
      <c r="AA88"/>
      <c r="AB88"/>
      <c r="AC88"/>
      <c r="AD88"/>
      <c r="AE88"/>
      <c r="AF88"/>
      <c r="AG88"/>
      <c r="AH88"/>
      <c r="AI88"/>
      <c r="AJ88"/>
    </row>
    <row r="89" spans="1:42" x14ac:dyDescent="0.2">
      <c r="A89">
        <v>3</v>
      </c>
      <c r="B89" s="33" t="s">
        <v>94</v>
      </c>
      <c r="C89" t="s">
        <v>26</v>
      </c>
      <c r="D89">
        <v>25</v>
      </c>
      <c r="E89">
        <v>200</v>
      </c>
      <c r="F89">
        <v>0</v>
      </c>
      <c r="G89">
        <v>3969</v>
      </c>
      <c r="H89">
        <v>3969</v>
      </c>
      <c r="I89">
        <v>0</v>
      </c>
      <c r="J89">
        <v>37.876609999999999</v>
      </c>
      <c r="K89">
        <v>97274</v>
      </c>
      <c r="L89">
        <v>740</v>
      </c>
      <c r="M89">
        <v>2</v>
      </c>
      <c r="N89">
        <v>4</v>
      </c>
      <c r="O89">
        <v>3</v>
      </c>
      <c r="P89">
        <v>456</v>
      </c>
      <c r="Q89">
        <v>4615</v>
      </c>
      <c r="R89">
        <v>441</v>
      </c>
      <c r="S89">
        <v>14.112306999999999</v>
      </c>
      <c r="T89">
        <v>14.112776</v>
      </c>
      <c r="U89">
        <v>0.55538600000000005</v>
      </c>
      <c r="V89"/>
      <c r="W89"/>
      <c r="X89"/>
      <c r="Y89"/>
      <c r="Z89"/>
      <c r="AA89"/>
      <c r="AB89"/>
      <c r="AC89"/>
      <c r="AD89"/>
      <c r="AE89"/>
      <c r="AF89"/>
      <c r="AG89"/>
      <c r="AH89"/>
      <c r="AI89"/>
      <c r="AJ89"/>
    </row>
    <row r="90" spans="1:42" x14ac:dyDescent="0.2">
      <c r="A90">
        <v>3</v>
      </c>
      <c r="B90" s="33" t="s">
        <v>94</v>
      </c>
      <c r="C90" t="s">
        <v>27</v>
      </c>
      <c r="D90">
        <v>25</v>
      </c>
      <c r="E90">
        <v>200</v>
      </c>
      <c r="F90">
        <v>0</v>
      </c>
      <c r="G90">
        <v>3050</v>
      </c>
      <c r="H90">
        <v>3050</v>
      </c>
      <c r="I90">
        <v>0</v>
      </c>
      <c r="J90">
        <v>4.4891110000000003</v>
      </c>
      <c r="K90">
        <v>5892</v>
      </c>
      <c r="L90">
        <v>572</v>
      </c>
      <c r="M90">
        <v>2</v>
      </c>
      <c r="N90">
        <v>3</v>
      </c>
      <c r="O90">
        <v>3</v>
      </c>
      <c r="P90">
        <v>158</v>
      </c>
      <c r="Q90">
        <v>3904</v>
      </c>
      <c r="R90">
        <v>149</v>
      </c>
      <c r="S90">
        <v>4.367864</v>
      </c>
      <c r="T90">
        <v>4.367928</v>
      </c>
      <c r="U90">
        <v>0.20055200000000001</v>
      </c>
      <c r="V90"/>
      <c r="W90"/>
      <c r="X90"/>
      <c r="Y90"/>
      <c r="Z90"/>
      <c r="AA90"/>
      <c r="AB90"/>
      <c r="AC90"/>
      <c r="AD90"/>
      <c r="AE90"/>
      <c r="AF90"/>
      <c r="AG90"/>
      <c r="AH90"/>
      <c r="AI90"/>
      <c r="AJ90"/>
    </row>
    <row r="91" spans="1:42" x14ac:dyDescent="0.2">
      <c r="A91">
        <v>3</v>
      </c>
      <c r="B91" s="33" t="s">
        <v>94</v>
      </c>
      <c r="C91" t="s">
        <v>28</v>
      </c>
      <c r="D91">
        <v>25</v>
      </c>
      <c r="E91">
        <v>200</v>
      </c>
      <c r="F91">
        <v>0</v>
      </c>
      <c r="G91">
        <v>3026</v>
      </c>
      <c r="H91">
        <v>3026</v>
      </c>
      <c r="I91">
        <v>0</v>
      </c>
      <c r="J91">
        <v>12.031466999999999</v>
      </c>
      <c r="K91">
        <v>24778</v>
      </c>
      <c r="L91">
        <v>1873</v>
      </c>
      <c r="M91">
        <v>2</v>
      </c>
      <c r="N91">
        <v>3</v>
      </c>
      <c r="O91">
        <v>3</v>
      </c>
      <c r="P91">
        <v>117</v>
      </c>
      <c r="Q91">
        <v>10074</v>
      </c>
      <c r="R91">
        <v>102</v>
      </c>
      <c r="S91">
        <v>10.152721</v>
      </c>
      <c r="T91">
        <v>10.152780999999999</v>
      </c>
      <c r="U91">
        <v>0.437697</v>
      </c>
      <c r="V91" s="28">
        <f t="shared" ref="V91:AA91" si="22">IFERROR(AVERAGE(G84:G91),"")</f>
        <v>3861.375</v>
      </c>
      <c r="W91" s="28">
        <f t="shared" si="22"/>
        <v>3861.375</v>
      </c>
      <c r="X91" s="28">
        <f t="shared" si="22"/>
        <v>0</v>
      </c>
      <c r="Y91" s="28">
        <f t="shared" si="22"/>
        <v>11.664813875</v>
      </c>
      <c r="Z91" s="28">
        <f t="shared" si="22"/>
        <v>25630.5</v>
      </c>
      <c r="AA91" s="28">
        <f t="shared" si="22"/>
        <v>844.125</v>
      </c>
      <c r="AB91" s="28">
        <f t="shared" ref="AB91:AG91" si="23">IFERROR(AVERAGE(P84:P91),"")</f>
        <v>299.25</v>
      </c>
      <c r="AC91" s="28">
        <f t="shared" si="23"/>
        <v>5127.5</v>
      </c>
      <c r="AD91" s="28">
        <f t="shared" si="23"/>
        <v>285.75</v>
      </c>
      <c r="AE91" s="28">
        <f t="shared" si="23"/>
        <v>6.6263993749999992</v>
      </c>
      <c r="AF91" s="28">
        <f t="shared" si="23"/>
        <v>6.6266786249999994</v>
      </c>
      <c r="AG91" s="28">
        <f t="shared" si="23"/>
        <v>0.47599174999999999</v>
      </c>
      <c r="AH91" s="28">
        <f>IFERROR(AVERAGE(N84:N91),"")</f>
        <v>3.75</v>
      </c>
      <c r="AI91" s="28">
        <f>IFERROR(AVERAGE(O84:O91),"")</f>
        <v>3</v>
      </c>
      <c r="AJ91" s="28">
        <f>AVERAGE(M84:M91)</f>
        <v>2</v>
      </c>
      <c r="AK91">
        <f>COUNTA(D84:D91)</f>
        <v>8</v>
      </c>
      <c r="AL91">
        <f>COUNTIF(M84:M91,"=2")</f>
        <v>8</v>
      </c>
      <c r="AM91">
        <f>COUNTIF(M84:M91,"=1")</f>
        <v>0</v>
      </c>
      <c r="AN91">
        <f>COUNTIF(M84:M91,"=0")</f>
        <v>0</v>
      </c>
      <c r="AO91">
        <f>COUNTIF(M84:M91,"=3")</f>
        <v>0</v>
      </c>
      <c r="AP91">
        <f>COUNTIF(M84:M91,"=")</f>
        <v>0</v>
      </c>
    </row>
    <row r="92" spans="1:42" x14ac:dyDescent="0.2">
      <c r="A92">
        <v>3</v>
      </c>
      <c r="B92" s="33" t="s">
        <v>95</v>
      </c>
      <c r="C92" t="s">
        <v>29</v>
      </c>
      <c r="D92">
        <v>25</v>
      </c>
      <c r="E92">
        <v>700</v>
      </c>
      <c r="F92">
        <v>0</v>
      </c>
      <c r="G92">
        <v>2482</v>
      </c>
      <c r="H92">
        <v>2482</v>
      </c>
      <c r="I92">
        <v>0</v>
      </c>
      <c r="J92">
        <v>6.6283999999999996E-2</v>
      </c>
      <c r="K92">
        <v>0</v>
      </c>
      <c r="L92">
        <v>7</v>
      </c>
      <c r="M92">
        <v>2</v>
      </c>
      <c r="N92">
        <v>2</v>
      </c>
      <c r="O92">
        <v>2</v>
      </c>
      <c r="P92">
        <v>22</v>
      </c>
      <c r="Q92">
        <v>0</v>
      </c>
      <c r="R92">
        <v>17</v>
      </c>
      <c r="S92">
        <v>5.6464E-2</v>
      </c>
      <c r="T92">
        <v>5.6502999999999998E-2</v>
      </c>
      <c r="U92">
        <v>2.7664000000000001E-2</v>
      </c>
      <c r="V92"/>
      <c r="W92"/>
      <c r="X92"/>
      <c r="Y92"/>
      <c r="Z92"/>
      <c r="AA92"/>
      <c r="AB92"/>
      <c r="AC92"/>
      <c r="AD92"/>
      <c r="AE92"/>
      <c r="AF92"/>
      <c r="AG92"/>
      <c r="AH92"/>
      <c r="AI92"/>
      <c r="AJ92"/>
    </row>
    <row r="93" spans="1:42" x14ac:dyDescent="0.2">
      <c r="A93">
        <v>3</v>
      </c>
      <c r="B93" s="33" t="s">
        <v>95</v>
      </c>
      <c r="C93" t="s">
        <v>30</v>
      </c>
      <c r="D93">
        <v>25</v>
      </c>
      <c r="E93">
        <v>700</v>
      </c>
      <c r="F93">
        <v>0</v>
      </c>
      <c r="G93">
        <v>2400</v>
      </c>
      <c r="H93">
        <v>2400</v>
      </c>
      <c r="I93">
        <v>0</v>
      </c>
      <c r="J93">
        <v>4.7068950000000003</v>
      </c>
      <c r="K93">
        <v>12988</v>
      </c>
      <c r="L93">
        <v>196</v>
      </c>
      <c r="M93">
        <v>2</v>
      </c>
      <c r="N93">
        <v>2</v>
      </c>
      <c r="O93">
        <v>2</v>
      </c>
      <c r="P93">
        <v>24</v>
      </c>
      <c r="Q93">
        <v>1649</v>
      </c>
      <c r="R93">
        <v>14</v>
      </c>
      <c r="S93">
        <v>1.1999489999999999</v>
      </c>
      <c r="T93">
        <v>1.1999649999999999</v>
      </c>
      <c r="U93">
        <v>2.0105000000000001E-2</v>
      </c>
      <c r="V93"/>
      <c r="W93"/>
      <c r="X93"/>
      <c r="Y93"/>
      <c r="Z93"/>
      <c r="AA93"/>
      <c r="AB93"/>
      <c r="AC93"/>
      <c r="AD93"/>
      <c r="AE93"/>
      <c r="AF93"/>
      <c r="AG93"/>
      <c r="AH93"/>
      <c r="AI93"/>
      <c r="AJ93"/>
    </row>
    <row r="94" spans="1:42" x14ac:dyDescent="0.2">
      <c r="A94">
        <v>3</v>
      </c>
      <c r="B94" s="33" t="s">
        <v>95</v>
      </c>
      <c r="C94" t="s">
        <v>31</v>
      </c>
      <c r="D94">
        <v>25</v>
      </c>
      <c r="E94">
        <v>700</v>
      </c>
      <c r="F94">
        <v>0</v>
      </c>
      <c r="G94">
        <v>2357</v>
      </c>
      <c r="H94">
        <v>2357</v>
      </c>
      <c r="I94">
        <v>0</v>
      </c>
      <c r="J94">
        <v>67.186882999999995</v>
      </c>
      <c r="K94">
        <v>245911</v>
      </c>
      <c r="L94">
        <v>695</v>
      </c>
      <c r="M94">
        <v>2</v>
      </c>
      <c r="N94">
        <v>2</v>
      </c>
      <c r="O94">
        <v>2</v>
      </c>
      <c r="P94">
        <v>41</v>
      </c>
      <c r="Q94">
        <v>5363</v>
      </c>
      <c r="R94">
        <v>18</v>
      </c>
      <c r="S94">
        <v>43.43338</v>
      </c>
      <c r="T94">
        <v>43.433450000000001</v>
      </c>
      <c r="U94">
        <v>4.9299999999999997E-2</v>
      </c>
      <c r="V94"/>
      <c r="W94"/>
      <c r="X94"/>
      <c r="Y94"/>
      <c r="Z94"/>
      <c r="AA94"/>
      <c r="AB94"/>
      <c r="AC94"/>
      <c r="AD94"/>
      <c r="AE94"/>
      <c r="AF94"/>
      <c r="AG94"/>
      <c r="AH94"/>
      <c r="AI94"/>
      <c r="AJ94"/>
    </row>
    <row r="95" spans="1:42" x14ac:dyDescent="0.2">
      <c r="A95">
        <v>3</v>
      </c>
      <c r="B95" s="33" t="s">
        <v>95</v>
      </c>
      <c r="C95" t="s">
        <v>32</v>
      </c>
      <c r="D95">
        <v>25</v>
      </c>
      <c r="E95">
        <v>700</v>
      </c>
      <c r="F95">
        <v>0</v>
      </c>
      <c r="G95">
        <v>2271</v>
      </c>
      <c r="H95">
        <v>2271</v>
      </c>
      <c r="I95">
        <v>0</v>
      </c>
      <c r="J95">
        <v>369.23159700000002</v>
      </c>
      <c r="K95">
        <v>1011754</v>
      </c>
      <c r="L95">
        <v>1611</v>
      </c>
      <c r="M95">
        <v>2</v>
      </c>
      <c r="N95">
        <v>1</v>
      </c>
      <c r="O95">
        <v>1</v>
      </c>
      <c r="P95">
        <v>157</v>
      </c>
      <c r="Q95">
        <v>16890</v>
      </c>
      <c r="R95">
        <v>138</v>
      </c>
      <c r="S95">
        <v>144.17650900000001</v>
      </c>
      <c r="T95">
        <v>144.17657600000001</v>
      </c>
      <c r="U95">
        <v>1.372E-2</v>
      </c>
      <c r="V95"/>
      <c r="W95"/>
      <c r="X95"/>
      <c r="Y95"/>
      <c r="Z95"/>
      <c r="AA95"/>
      <c r="AB95"/>
      <c r="AC95"/>
      <c r="AD95"/>
      <c r="AE95"/>
      <c r="AF95"/>
      <c r="AG95"/>
      <c r="AH95"/>
      <c r="AI95"/>
      <c r="AJ95"/>
    </row>
    <row r="96" spans="1:42" x14ac:dyDescent="0.2">
      <c r="A96">
        <v>3</v>
      </c>
      <c r="B96" s="33" t="s">
        <v>95</v>
      </c>
      <c r="C96" t="s">
        <v>33</v>
      </c>
      <c r="D96">
        <v>25</v>
      </c>
      <c r="E96">
        <v>700</v>
      </c>
      <c r="F96">
        <v>0</v>
      </c>
      <c r="G96">
        <v>2272</v>
      </c>
      <c r="H96">
        <v>2272</v>
      </c>
      <c r="I96">
        <v>0</v>
      </c>
      <c r="J96">
        <v>0.113478</v>
      </c>
      <c r="K96">
        <v>343</v>
      </c>
      <c r="L96">
        <v>17</v>
      </c>
      <c r="M96">
        <v>2</v>
      </c>
      <c r="N96">
        <v>2</v>
      </c>
      <c r="O96">
        <v>2</v>
      </c>
      <c r="P96">
        <v>45</v>
      </c>
      <c r="Q96">
        <v>24</v>
      </c>
      <c r="R96">
        <v>29</v>
      </c>
      <c r="S96">
        <v>8.4475999999999996E-2</v>
      </c>
      <c r="T96">
        <v>8.4496000000000002E-2</v>
      </c>
      <c r="U96">
        <v>2.5609E-2</v>
      </c>
      <c r="V96"/>
      <c r="W96"/>
      <c r="X96"/>
      <c r="Y96"/>
      <c r="Z96"/>
      <c r="AA96"/>
      <c r="AB96"/>
      <c r="AC96"/>
      <c r="AD96"/>
      <c r="AE96"/>
      <c r="AF96"/>
      <c r="AG96"/>
      <c r="AH96"/>
      <c r="AI96"/>
      <c r="AJ96"/>
    </row>
    <row r="97" spans="1:42" x14ac:dyDescent="0.2">
      <c r="A97">
        <v>3</v>
      </c>
      <c r="B97" s="33" t="s">
        <v>95</v>
      </c>
      <c r="C97" t="s">
        <v>34</v>
      </c>
      <c r="D97">
        <v>25</v>
      </c>
      <c r="E97">
        <v>700</v>
      </c>
      <c r="F97">
        <v>0</v>
      </c>
      <c r="G97">
        <v>2147</v>
      </c>
      <c r="H97">
        <v>2147</v>
      </c>
      <c r="I97">
        <v>0</v>
      </c>
      <c r="J97">
        <v>0.149364</v>
      </c>
      <c r="K97">
        <v>0</v>
      </c>
      <c r="L97">
        <v>11</v>
      </c>
      <c r="M97">
        <v>2</v>
      </c>
      <c r="N97">
        <v>2</v>
      </c>
      <c r="O97">
        <v>2</v>
      </c>
      <c r="P97">
        <v>50</v>
      </c>
      <c r="Q97">
        <v>25</v>
      </c>
      <c r="R97">
        <v>43</v>
      </c>
      <c r="S97">
        <v>0.133355</v>
      </c>
      <c r="T97">
        <v>0.13336999999999999</v>
      </c>
      <c r="U97">
        <v>9.6549999999999997E-2</v>
      </c>
      <c r="V97"/>
      <c r="W97"/>
      <c r="X97"/>
      <c r="Y97"/>
      <c r="Z97"/>
      <c r="AA97"/>
      <c r="AB97"/>
      <c r="AC97"/>
      <c r="AD97"/>
      <c r="AE97"/>
      <c r="AF97"/>
      <c r="AG97"/>
      <c r="AH97"/>
      <c r="AI97"/>
      <c r="AJ97"/>
    </row>
    <row r="98" spans="1:42" x14ac:dyDescent="0.2">
      <c r="A98">
        <v>3</v>
      </c>
      <c r="B98" s="33" t="s">
        <v>95</v>
      </c>
      <c r="C98" t="s">
        <v>35</v>
      </c>
      <c r="D98">
        <v>25</v>
      </c>
      <c r="E98">
        <v>700</v>
      </c>
      <c r="F98">
        <v>0</v>
      </c>
      <c r="G98">
        <v>2147</v>
      </c>
      <c r="H98">
        <v>2147</v>
      </c>
      <c r="I98">
        <v>0</v>
      </c>
      <c r="J98">
        <v>0.12192799999999999</v>
      </c>
      <c r="K98">
        <v>0</v>
      </c>
      <c r="L98">
        <v>13</v>
      </c>
      <c r="M98">
        <v>2</v>
      </c>
      <c r="N98">
        <v>2</v>
      </c>
      <c r="O98">
        <v>2</v>
      </c>
      <c r="P98">
        <v>23</v>
      </c>
      <c r="Q98">
        <v>19</v>
      </c>
      <c r="R98">
        <v>16</v>
      </c>
      <c r="S98">
        <v>0.10639899999999999</v>
      </c>
      <c r="T98">
        <v>0.106429</v>
      </c>
      <c r="U98">
        <v>1.9375E-2</v>
      </c>
      <c r="V98"/>
      <c r="W98"/>
      <c r="X98"/>
      <c r="Y98"/>
      <c r="Z98"/>
      <c r="AA98"/>
      <c r="AB98"/>
      <c r="AC98"/>
      <c r="AD98"/>
      <c r="AE98"/>
      <c r="AF98"/>
      <c r="AG98"/>
      <c r="AH98"/>
      <c r="AI98"/>
      <c r="AJ98"/>
    </row>
    <row r="99" spans="1:42" x14ac:dyDescent="0.2">
      <c r="A99">
        <v>3</v>
      </c>
      <c r="B99" s="33" t="s">
        <v>95</v>
      </c>
      <c r="C99" t="s">
        <v>36</v>
      </c>
      <c r="D99">
        <v>25</v>
      </c>
      <c r="E99">
        <v>700</v>
      </c>
      <c r="F99">
        <v>0</v>
      </c>
      <c r="G99">
        <v>2147</v>
      </c>
      <c r="H99">
        <v>2147</v>
      </c>
      <c r="I99">
        <v>0</v>
      </c>
      <c r="J99">
        <v>0.12686600000000001</v>
      </c>
      <c r="K99">
        <v>0</v>
      </c>
      <c r="L99">
        <v>14</v>
      </c>
      <c r="M99">
        <v>2</v>
      </c>
      <c r="N99">
        <v>2</v>
      </c>
      <c r="O99">
        <v>2</v>
      </c>
      <c r="P99">
        <v>53</v>
      </c>
      <c r="Q99">
        <v>18</v>
      </c>
      <c r="R99">
        <v>49</v>
      </c>
      <c r="S99">
        <v>9.4053999999999999E-2</v>
      </c>
      <c r="T99">
        <v>9.4069E-2</v>
      </c>
      <c r="U99">
        <v>5.5042000000000001E-2</v>
      </c>
      <c r="V99" s="28">
        <f t="shared" ref="V99:AA99" si="24">IFERROR(AVERAGE(G92:G99),"")</f>
        <v>2277.875</v>
      </c>
      <c r="W99" s="28">
        <f t="shared" si="24"/>
        <v>2277.875</v>
      </c>
      <c r="X99" s="28">
        <f t="shared" si="24"/>
        <v>0</v>
      </c>
      <c r="Y99" s="28">
        <f t="shared" si="24"/>
        <v>55.212911875000003</v>
      </c>
      <c r="Z99" s="28">
        <f t="shared" si="24"/>
        <v>158874.5</v>
      </c>
      <c r="AA99" s="28">
        <f t="shared" si="24"/>
        <v>320.5</v>
      </c>
      <c r="AB99" s="28">
        <f t="shared" ref="AB99:AG99" si="25">IFERROR(AVERAGE(P92:P99),"")</f>
        <v>51.875</v>
      </c>
      <c r="AC99" s="28">
        <f t="shared" si="25"/>
        <v>2998.5</v>
      </c>
      <c r="AD99" s="28">
        <f t="shared" si="25"/>
        <v>40.5</v>
      </c>
      <c r="AE99" s="28">
        <f t="shared" si="25"/>
        <v>23.660573250000002</v>
      </c>
      <c r="AF99" s="28">
        <f t="shared" si="25"/>
        <v>23.660607250000002</v>
      </c>
      <c r="AG99" s="28">
        <f t="shared" si="25"/>
        <v>3.8420624999999993E-2</v>
      </c>
      <c r="AH99" s="28">
        <f>IFERROR(AVERAGE(N92:N99),"")</f>
        <v>1.875</v>
      </c>
      <c r="AI99" s="28">
        <f>IFERROR(AVERAGE(O92:O99),"")</f>
        <v>1.875</v>
      </c>
      <c r="AJ99" s="28">
        <f>AVERAGE(M92:M99)</f>
        <v>2</v>
      </c>
      <c r="AK99">
        <f>COUNTA(D92:D99)</f>
        <v>8</v>
      </c>
      <c r="AL99">
        <f>COUNTIF(M92:M99,"=2")</f>
        <v>8</v>
      </c>
      <c r="AM99">
        <f>COUNTIF(M92:M99,"=1")</f>
        <v>0</v>
      </c>
      <c r="AN99">
        <f>COUNTIF(M92:M99,"=0")</f>
        <v>0</v>
      </c>
      <c r="AO99">
        <f>COUNTIF(M92:M99,"=3")</f>
        <v>0</v>
      </c>
      <c r="AP99">
        <f>COUNTIF(M92:M99,"=")</f>
        <v>0</v>
      </c>
    </row>
    <row r="100" spans="1:42" x14ac:dyDescent="0.2">
      <c r="A100">
        <v>3</v>
      </c>
      <c r="B100" s="33" t="s">
        <v>96</v>
      </c>
      <c r="C100" t="s">
        <v>37</v>
      </c>
      <c r="D100">
        <v>25</v>
      </c>
      <c r="E100">
        <v>1000</v>
      </c>
      <c r="F100">
        <v>0</v>
      </c>
      <c r="G100">
        <v>4633</v>
      </c>
      <c r="H100">
        <v>4633</v>
      </c>
      <c r="I100">
        <v>0</v>
      </c>
      <c r="J100">
        <v>0.151064</v>
      </c>
      <c r="K100">
        <v>0</v>
      </c>
      <c r="L100">
        <v>11</v>
      </c>
      <c r="M100">
        <v>2</v>
      </c>
      <c r="N100">
        <v>4</v>
      </c>
      <c r="O100">
        <v>3</v>
      </c>
      <c r="P100">
        <v>52</v>
      </c>
      <c r="Q100">
        <v>13</v>
      </c>
      <c r="R100">
        <v>49</v>
      </c>
      <c r="S100">
        <v>0.118766</v>
      </c>
      <c r="T100">
        <v>0.11920500000000001</v>
      </c>
      <c r="U100">
        <v>9.1004000000000002E-2</v>
      </c>
      <c r="V100"/>
      <c r="W100"/>
      <c r="X100"/>
      <c r="Y100"/>
      <c r="Z100"/>
      <c r="AA100"/>
      <c r="AB100"/>
      <c r="AC100"/>
      <c r="AD100"/>
      <c r="AE100"/>
      <c r="AF100"/>
      <c r="AG100"/>
      <c r="AH100"/>
      <c r="AI100"/>
      <c r="AJ100"/>
    </row>
    <row r="101" spans="1:42" x14ac:dyDescent="0.2">
      <c r="A101">
        <v>3</v>
      </c>
      <c r="B101" s="33" t="s">
        <v>96</v>
      </c>
      <c r="C101" t="s">
        <v>38</v>
      </c>
      <c r="D101">
        <v>25</v>
      </c>
      <c r="E101">
        <v>1000</v>
      </c>
      <c r="F101">
        <v>0</v>
      </c>
      <c r="G101">
        <v>4105</v>
      </c>
      <c r="H101">
        <v>4105</v>
      </c>
      <c r="I101">
        <v>0</v>
      </c>
      <c r="J101">
        <v>1.2185170000000001</v>
      </c>
      <c r="K101">
        <v>3826</v>
      </c>
      <c r="L101">
        <v>195</v>
      </c>
      <c r="M101">
        <v>2</v>
      </c>
      <c r="N101">
        <v>4</v>
      </c>
      <c r="O101">
        <v>3</v>
      </c>
      <c r="P101">
        <v>285</v>
      </c>
      <c r="Q101">
        <v>472</v>
      </c>
      <c r="R101">
        <v>275</v>
      </c>
      <c r="S101">
        <v>0.40030399999999999</v>
      </c>
      <c r="T101">
        <v>0.400758</v>
      </c>
      <c r="U101">
        <v>0.196853</v>
      </c>
      <c r="V101"/>
      <c r="W101"/>
      <c r="X101"/>
      <c r="Y101"/>
      <c r="Z101"/>
      <c r="AA101"/>
      <c r="AB101"/>
      <c r="AC101"/>
      <c r="AD101"/>
      <c r="AE101"/>
      <c r="AF101"/>
      <c r="AG101"/>
      <c r="AH101"/>
      <c r="AI101"/>
      <c r="AJ101"/>
    </row>
    <row r="102" spans="1:42" x14ac:dyDescent="0.2">
      <c r="A102">
        <v>3</v>
      </c>
      <c r="B102" s="33" t="s">
        <v>96</v>
      </c>
      <c r="C102" t="s">
        <v>39</v>
      </c>
      <c r="D102">
        <v>25</v>
      </c>
      <c r="E102">
        <v>1000</v>
      </c>
      <c r="F102">
        <v>0</v>
      </c>
      <c r="G102">
        <v>3914</v>
      </c>
      <c r="H102">
        <v>3914</v>
      </c>
      <c r="I102">
        <v>0</v>
      </c>
      <c r="J102">
        <v>57.556044</v>
      </c>
      <c r="K102">
        <v>129000</v>
      </c>
      <c r="L102">
        <v>1676</v>
      </c>
      <c r="M102">
        <v>2</v>
      </c>
      <c r="N102">
        <v>3</v>
      </c>
      <c r="O102">
        <v>3</v>
      </c>
      <c r="P102">
        <v>31</v>
      </c>
      <c r="Q102">
        <v>8860</v>
      </c>
      <c r="R102">
        <v>16</v>
      </c>
      <c r="S102">
        <v>48.971223000000002</v>
      </c>
      <c r="T102">
        <v>48.971290000000003</v>
      </c>
      <c r="U102">
        <v>0.36630699999999999</v>
      </c>
      <c r="V102"/>
      <c r="W102"/>
      <c r="X102"/>
      <c r="Y102"/>
      <c r="Z102"/>
      <c r="AA102"/>
      <c r="AB102"/>
      <c r="AC102"/>
      <c r="AD102"/>
      <c r="AE102"/>
      <c r="AF102"/>
      <c r="AG102"/>
      <c r="AH102"/>
      <c r="AI102"/>
      <c r="AJ102"/>
    </row>
    <row r="103" spans="1:42" x14ac:dyDescent="0.2">
      <c r="A103">
        <v>3</v>
      </c>
      <c r="B103" s="33" t="s">
        <v>96</v>
      </c>
      <c r="C103" t="s">
        <v>40</v>
      </c>
      <c r="D103">
        <v>25</v>
      </c>
      <c r="E103">
        <v>1000</v>
      </c>
      <c r="F103">
        <v>0</v>
      </c>
      <c r="G103">
        <v>3550</v>
      </c>
      <c r="H103">
        <v>3550</v>
      </c>
      <c r="I103">
        <v>0</v>
      </c>
      <c r="J103">
        <v>33.216715999999998</v>
      </c>
      <c r="K103">
        <v>78081</v>
      </c>
      <c r="L103">
        <v>790</v>
      </c>
      <c r="M103">
        <v>2</v>
      </c>
      <c r="N103">
        <v>2</v>
      </c>
      <c r="O103">
        <v>2</v>
      </c>
      <c r="P103">
        <v>17</v>
      </c>
      <c r="Q103">
        <v>8323</v>
      </c>
      <c r="R103">
        <v>3</v>
      </c>
      <c r="S103">
        <v>11.193301</v>
      </c>
      <c r="T103">
        <v>11.193360999999999</v>
      </c>
      <c r="U103">
        <v>0.19730200000000001</v>
      </c>
      <c r="V103"/>
      <c r="W103"/>
      <c r="X103"/>
      <c r="Y103"/>
      <c r="Z103"/>
      <c r="AA103"/>
      <c r="AB103"/>
      <c r="AC103"/>
      <c r="AD103"/>
      <c r="AE103"/>
      <c r="AF103"/>
      <c r="AG103"/>
      <c r="AH103"/>
      <c r="AI103"/>
      <c r="AJ103"/>
    </row>
    <row r="104" spans="1:42" x14ac:dyDescent="0.2">
      <c r="A104">
        <v>3</v>
      </c>
      <c r="B104" s="33" t="s">
        <v>96</v>
      </c>
      <c r="C104" t="s">
        <v>41</v>
      </c>
      <c r="D104">
        <v>25</v>
      </c>
      <c r="E104">
        <v>1000</v>
      </c>
      <c r="F104">
        <v>0</v>
      </c>
      <c r="G104">
        <v>3941</v>
      </c>
      <c r="H104">
        <v>3941</v>
      </c>
      <c r="I104">
        <v>0</v>
      </c>
      <c r="J104">
        <v>0.33762799999999998</v>
      </c>
      <c r="K104">
        <v>0</v>
      </c>
      <c r="L104">
        <v>6</v>
      </c>
      <c r="M104">
        <v>2</v>
      </c>
      <c r="N104">
        <v>3</v>
      </c>
      <c r="O104">
        <v>3</v>
      </c>
      <c r="P104">
        <v>29</v>
      </c>
      <c r="Q104">
        <v>40</v>
      </c>
      <c r="R104">
        <v>14</v>
      </c>
      <c r="S104">
        <v>0.32813999999999999</v>
      </c>
      <c r="T104">
        <v>0.32815499999999997</v>
      </c>
      <c r="U104">
        <v>0.156004</v>
      </c>
      <c r="V104"/>
      <c r="W104"/>
      <c r="X104"/>
      <c r="Y104"/>
      <c r="Z104"/>
      <c r="AA104"/>
      <c r="AB104"/>
      <c r="AC104"/>
      <c r="AD104"/>
      <c r="AE104"/>
      <c r="AF104"/>
      <c r="AG104"/>
      <c r="AH104"/>
      <c r="AI104"/>
      <c r="AJ104"/>
    </row>
    <row r="105" spans="1:42" x14ac:dyDescent="0.2">
      <c r="A105">
        <v>3</v>
      </c>
      <c r="B105" s="33" t="s">
        <v>96</v>
      </c>
      <c r="C105" t="s">
        <v>42</v>
      </c>
      <c r="D105">
        <v>25</v>
      </c>
      <c r="E105">
        <v>1000</v>
      </c>
      <c r="F105">
        <v>0</v>
      </c>
      <c r="G105">
        <v>3744</v>
      </c>
      <c r="H105">
        <v>3744</v>
      </c>
      <c r="I105">
        <v>0</v>
      </c>
      <c r="J105">
        <v>5.5594549999999998</v>
      </c>
      <c r="K105">
        <v>15311</v>
      </c>
      <c r="L105">
        <v>496</v>
      </c>
      <c r="M105">
        <v>2</v>
      </c>
      <c r="N105">
        <v>3</v>
      </c>
      <c r="O105">
        <v>3</v>
      </c>
      <c r="P105">
        <v>64</v>
      </c>
      <c r="Q105">
        <v>2698</v>
      </c>
      <c r="R105">
        <v>49</v>
      </c>
      <c r="S105">
        <v>0.73530200000000001</v>
      </c>
      <c r="T105">
        <v>0.73534100000000002</v>
      </c>
      <c r="U105">
        <v>0.18225</v>
      </c>
      <c r="V105"/>
      <c r="W105"/>
      <c r="X105"/>
      <c r="Y105"/>
      <c r="Z105"/>
      <c r="AA105"/>
      <c r="AB105"/>
      <c r="AC105"/>
      <c r="AD105"/>
      <c r="AE105"/>
      <c r="AF105"/>
      <c r="AG105"/>
      <c r="AH105"/>
      <c r="AI105"/>
      <c r="AJ105"/>
    </row>
    <row r="106" spans="1:42" x14ac:dyDescent="0.2">
      <c r="A106">
        <v>3</v>
      </c>
      <c r="B106" s="33" t="s">
        <v>96</v>
      </c>
      <c r="C106" t="s">
        <v>43</v>
      </c>
      <c r="D106">
        <v>25</v>
      </c>
      <c r="E106">
        <v>1000</v>
      </c>
      <c r="F106">
        <v>0</v>
      </c>
      <c r="G106">
        <v>3668</v>
      </c>
      <c r="H106">
        <v>3668</v>
      </c>
      <c r="I106">
        <v>0</v>
      </c>
      <c r="J106">
        <v>29.775466999999999</v>
      </c>
      <c r="K106">
        <v>70517</v>
      </c>
      <c r="L106">
        <v>747</v>
      </c>
      <c r="M106">
        <v>2</v>
      </c>
      <c r="N106">
        <v>3</v>
      </c>
      <c r="O106">
        <v>3</v>
      </c>
      <c r="P106">
        <v>46</v>
      </c>
      <c r="Q106">
        <v>8123</v>
      </c>
      <c r="R106">
        <v>24</v>
      </c>
      <c r="S106">
        <v>13.752616</v>
      </c>
      <c r="T106">
        <v>13.752679000000001</v>
      </c>
      <c r="U106">
        <v>0.310415</v>
      </c>
      <c r="V106"/>
      <c r="W106"/>
      <c r="X106"/>
      <c r="Y106"/>
      <c r="Z106"/>
      <c r="AA106"/>
      <c r="AB106"/>
      <c r="AC106"/>
      <c r="AD106"/>
      <c r="AE106"/>
      <c r="AF106"/>
      <c r="AG106"/>
      <c r="AH106"/>
      <c r="AI106"/>
      <c r="AJ106"/>
    </row>
    <row r="107" spans="1:42" x14ac:dyDescent="0.2">
      <c r="A107">
        <v>3</v>
      </c>
      <c r="B107" s="33" t="s">
        <v>96</v>
      </c>
      <c r="C107" t="s">
        <v>44</v>
      </c>
      <c r="D107">
        <v>25</v>
      </c>
      <c r="E107">
        <v>1000</v>
      </c>
      <c r="F107">
        <v>0</v>
      </c>
      <c r="G107">
        <v>3380</v>
      </c>
      <c r="H107">
        <v>3380</v>
      </c>
      <c r="I107">
        <v>0</v>
      </c>
      <c r="J107">
        <v>4.260974</v>
      </c>
      <c r="K107">
        <v>16873</v>
      </c>
      <c r="L107">
        <v>468</v>
      </c>
      <c r="M107">
        <v>2</v>
      </c>
      <c r="N107">
        <v>1</v>
      </c>
      <c r="O107">
        <v>1</v>
      </c>
      <c r="P107">
        <v>19</v>
      </c>
      <c r="Q107">
        <v>2866</v>
      </c>
      <c r="R107">
        <v>3</v>
      </c>
      <c r="S107">
        <v>3.845529</v>
      </c>
      <c r="T107">
        <v>3.8455889999999999</v>
      </c>
      <c r="U107">
        <v>0.18417</v>
      </c>
      <c r="V107"/>
      <c r="W107"/>
      <c r="X107"/>
      <c r="Y107"/>
      <c r="Z107"/>
      <c r="AA107"/>
      <c r="AB107"/>
      <c r="AC107"/>
      <c r="AD107"/>
      <c r="AE107"/>
      <c r="AF107"/>
      <c r="AG107"/>
      <c r="AH107"/>
      <c r="AI107"/>
      <c r="AJ107"/>
    </row>
    <row r="108" spans="1:42" x14ac:dyDescent="0.2">
      <c r="A108">
        <v>3</v>
      </c>
      <c r="B108" s="33" t="s">
        <v>96</v>
      </c>
      <c r="C108" t="s">
        <v>45</v>
      </c>
      <c r="D108">
        <v>25</v>
      </c>
      <c r="E108">
        <v>1000</v>
      </c>
      <c r="F108">
        <v>0</v>
      </c>
      <c r="G108">
        <v>3720</v>
      </c>
      <c r="H108">
        <v>3720</v>
      </c>
      <c r="I108">
        <v>0</v>
      </c>
      <c r="J108">
        <v>0.88558000000000003</v>
      </c>
      <c r="K108">
        <v>2156</v>
      </c>
      <c r="L108">
        <v>202</v>
      </c>
      <c r="M108">
        <v>2</v>
      </c>
      <c r="N108">
        <v>2</v>
      </c>
      <c r="O108">
        <v>2</v>
      </c>
      <c r="P108">
        <v>41</v>
      </c>
      <c r="Q108">
        <v>479</v>
      </c>
      <c r="R108">
        <v>25</v>
      </c>
      <c r="S108">
        <v>0.86737799999999998</v>
      </c>
      <c r="T108">
        <v>0.86743999999999999</v>
      </c>
      <c r="U108">
        <v>0.14366000000000001</v>
      </c>
      <c r="V108"/>
      <c r="W108"/>
      <c r="X108"/>
      <c r="Y108"/>
      <c r="Z108"/>
      <c r="AA108"/>
      <c r="AB108"/>
      <c r="AC108"/>
      <c r="AD108"/>
      <c r="AE108"/>
      <c r="AF108"/>
      <c r="AG108"/>
      <c r="AH108"/>
      <c r="AI108"/>
      <c r="AJ108"/>
    </row>
    <row r="109" spans="1:42" x14ac:dyDescent="0.2">
      <c r="A109">
        <v>3</v>
      </c>
      <c r="B109" s="33" t="s">
        <v>96</v>
      </c>
      <c r="C109" t="s">
        <v>46</v>
      </c>
      <c r="D109">
        <v>25</v>
      </c>
      <c r="E109">
        <v>1000</v>
      </c>
      <c r="F109">
        <v>0</v>
      </c>
      <c r="G109">
        <v>4046</v>
      </c>
      <c r="H109">
        <v>4046</v>
      </c>
      <c r="I109">
        <v>0</v>
      </c>
      <c r="J109">
        <v>3.5448970000000002</v>
      </c>
      <c r="K109">
        <v>7947</v>
      </c>
      <c r="L109">
        <v>233</v>
      </c>
      <c r="M109">
        <v>2</v>
      </c>
      <c r="N109">
        <v>3</v>
      </c>
      <c r="O109">
        <v>3</v>
      </c>
      <c r="P109">
        <v>37</v>
      </c>
      <c r="Q109">
        <v>1761</v>
      </c>
      <c r="R109">
        <v>28</v>
      </c>
      <c r="S109">
        <v>2.2431220000000001</v>
      </c>
      <c r="T109">
        <v>2.2431719999999999</v>
      </c>
      <c r="U109">
        <v>6.9712999999999997E-2</v>
      </c>
      <c r="V109"/>
      <c r="W109"/>
      <c r="X109"/>
      <c r="Y109"/>
      <c r="Z109"/>
      <c r="AA109"/>
      <c r="AB109"/>
      <c r="AC109"/>
      <c r="AD109"/>
      <c r="AE109"/>
      <c r="AF109"/>
      <c r="AG109"/>
      <c r="AH109"/>
      <c r="AI109"/>
      <c r="AJ109"/>
    </row>
    <row r="110" spans="1:42" x14ac:dyDescent="0.2">
      <c r="A110">
        <v>3</v>
      </c>
      <c r="B110" s="33" t="s">
        <v>96</v>
      </c>
      <c r="C110" t="s">
        <v>47</v>
      </c>
      <c r="D110">
        <v>25</v>
      </c>
      <c r="E110">
        <v>1000</v>
      </c>
      <c r="F110">
        <v>0</v>
      </c>
      <c r="G110">
        <v>3509</v>
      </c>
      <c r="H110">
        <v>3509</v>
      </c>
      <c r="I110">
        <v>0</v>
      </c>
      <c r="J110">
        <v>45.619320999999999</v>
      </c>
      <c r="K110">
        <v>118867</v>
      </c>
      <c r="L110">
        <v>1205</v>
      </c>
      <c r="M110">
        <v>2</v>
      </c>
      <c r="N110">
        <v>2</v>
      </c>
      <c r="O110">
        <v>2</v>
      </c>
      <c r="P110">
        <v>32</v>
      </c>
      <c r="Q110">
        <v>13826</v>
      </c>
      <c r="R110">
        <v>15</v>
      </c>
      <c r="S110">
        <v>13.947190000000001</v>
      </c>
      <c r="T110">
        <v>13.94725</v>
      </c>
      <c r="U110">
        <v>0.29030400000000001</v>
      </c>
      <c r="V110" s="28">
        <f t="shared" ref="V110:AA110" si="26">IFERROR(AVERAGE(G100:G110),"")</f>
        <v>3837.2727272727275</v>
      </c>
      <c r="W110" s="28">
        <f t="shared" si="26"/>
        <v>3837.2727272727275</v>
      </c>
      <c r="X110" s="28">
        <f t="shared" si="26"/>
        <v>0</v>
      </c>
      <c r="Y110" s="28">
        <f t="shared" si="26"/>
        <v>16.556878454545451</v>
      </c>
      <c r="Z110" s="28">
        <f t="shared" si="26"/>
        <v>40234.36363636364</v>
      </c>
      <c r="AA110" s="28">
        <f t="shared" si="26"/>
        <v>548.09090909090912</v>
      </c>
      <c r="AB110" s="28">
        <f t="shared" ref="AB110:AG110" si="27">IFERROR(AVERAGE(P100:P110),"")</f>
        <v>59.363636363636367</v>
      </c>
      <c r="AC110" s="28">
        <f t="shared" si="27"/>
        <v>4314.636363636364</v>
      </c>
      <c r="AD110" s="28">
        <f t="shared" si="27"/>
        <v>45.545454545454547</v>
      </c>
      <c r="AE110" s="28">
        <f t="shared" si="27"/>
        <v>8.7638973636363637</v>
      </c>
      <c r="AF110" s="28">
        <f t="shared" si="27"/>
        <v>8.7640218181818188</v>
      </c>
      <c r="AG110" s="28">
        <f t="shared" si="27"/>
        <v>0.19890745454545453</v>
      </c>
      <c r="AH110" s="28">
        <f>IFERROR(AVERAGE(N100:N110),"")</f>
        <v>2.7272727272727271</v>
      </c>
      <c r="AI110" s="28">
        <f>IFERROR(AVERAGE(O100:O110),"")</f>
        <v>2.5454545454545454</v>
      </c>
      <c r="AJ110" s="28">
        <f>AVERAGE(M100:M110)</f>
        <v>2</v>
      </c>
      <c r="AK110">
        <f>COUNTA(D100:D110)</f>
        <v>11</v>
      </c>
      <c r="AL110">
        <f>COUNTIF(M100:M110,"=2")</f>
        <v>11</v>
      </c>
      <c r="AM110">
        <f>COUNTIF(M100:M110,"=1")</f>
        <v>0</v>
      </c>
      <c r="AN110">
        <f>COUNTIF(M100:M110,"=0")</f>
        <v>0</v>
      </c>
      <c r="AO110">
        <f>COUNTIF(M100:M110,"=3")</f>
        <v>0</v>
      </c>
      <c r="AP110">
        <f>COUNTIF(M100:M110,"=")</f>
        <v>0</v>
      </c>
    </row>
    <row r="111" spans="1:42" x14ac:dyDescent="0.2">
      <c r="A111">
        <v>3</v>
      </c>
      <c r="B111" s="33" t="s">
        <v>97</v>
      </c>
      <c r="C111" t="s">
        <v>48</v>
      </c>
      <c r="D111">
        <v>25</v>
      </c>
      <c r="E111">
        <v>1000</v>
      </c>
      <c r="F111">
        <v>0</v>
      </c>
      <c r="G111">
        <v>3602</v>
      </c>
      <c r="H111">
        <v>3602</v>
      </c>
      <c r="I111">
        <v>0</v>
      </c>
      <c r="J111">
        <v>6.9390999999999994E-2</v>
      </c>
      <c r="K111">
        <v>0</v>
      </c>
      <c r="L111">
        <v>14</v>
      </c>
      <c r="M111">
        <v>2</v>
      </c>
      <c r="N111">
        <v>3</v>
      </c>
      <c r="O111">
        <v>3</v>
      </c>
      <c r="P111">
        <v>14</v>
      </c>
      <c r="Q111">
        <v>15</v>
      </c>
      <c r="R111">
        <v>11</v>
      </c>
      <c r="S111">
        <v>4.9515999999999998E-2</v>
      </c>
      <c r="T111">
        <v>4.9555000000000002E-2</v>
      </c>
      <c r="U111">
        <v>2.3154999999999999E-2</v>
      </c>
      <c r="V111"/>
      <c r="W111"/>
      <c r="X111"/>
      <c r="Y111"/>
      <c r="Z111"/>
      <c r="AA111"/>
      <c r="AB111"/>
      <c r="AC111"/>
      <c r="AD111"/>
      <c r="AE111"/>
      <c r="AF111"/>
      <c r="AG111"/>
      <c r="AH111"/>
      <c r="AI111"/>
      <c r="AJ111"/>
    </row>
    <row r="112" spans="1:42" x14ac:dyDescent="0.2">
      <c r="A112">
        <v>3</v>
      </c>
      <c r="B112" s="33" t="s">
        <v>97</v>
      </c>
      <c r="C112" t="s">
        <v>49</v>
      </c>
      <c r="D112">
        <v>25</v>
      </c>
      <c r="E112">
        <v>1000</v>
      </c>
      <c r="F112">
        <v>0</v>
      </c>
      <c r="G112">
        <v>3380</v>
      </c>
      <c r="H112">
        <v>3380</v>
      </c>
      <c r="I112">
        <v>0</v>
      </c>
      <c r="J112">
        <v>29.946373000000001</v>
      </c>
      <c r="K112">
        <v>145445</v>
      </c>
      <c r="L112">
        <v>313</v>
      </c>
      <c r="M112">
        <v>2</v>
      </c>
      <c r="N112">
        <v>3</v>
      </c>
      <c r="O112">
        <v>3</v>
      </c>
      <c r="P112">
        <v>12</v>
      </c>
      <c r="Q112">
        <v>2801</v>
      </c>
      <c r="R112">
        <v>1</v>
      </c>
      <c r="S112">
        <v>0.21487600000000001</v>
      </c>
      <c r="T112">
        <v>0.214917</v>
      </c>
      <c r="U112">
        <v>9.4173999999999994E-2</v>
      </c>
      <c r="V112"/>
      <c r="W112"/>
      <c r="X112"/>
      <c r="Y112"/>
      <c r="Z112"/>
      <c r="AA112"/>
      <c r="AB112"/>
      <c r="AC112"/>
      <c r="AD112"/>
      <c r="AE112"/>
      <c r="AF112"/>
      <c r="AG112"/>
      <c r="AH112"/>
      <c r="AI112"/>
      <c r="AJ112"/>
    </row>
    <row r="113" spans="1:42" x14ac:dyDescent="0.2">
      <c r="A113">
        <v>3</v>
      </c>
      <c r="B113" s="33" t="s">
        <v>97</v>
      </c>
      <c r="C113" t="s">
        <v>50</v>
      </c>
      <c r="D113">
        <v>25</v>
      </c>
      <c r="E113">
        <v>1000</v>
      </c>
      <c r="F113">
        <v>0</v>
      </c>
      <c r="G113">
        <v>2909.760221</v>
      </c>
      <c r="H113">
        <v>3269</v>
      </c>
      <c r="I113">
        <v>0.109893</v>
      </c>
      <c r="J113">
        <v>3600.033895</v>
      </c>
      <c r="K113">
        <v>5297299</v>
      </c>
      <c r="L113">
        <v>1824</v>
      </c>
      <c r="M113">
        <v>1</v>
      </c>
      <c r="N113">
        <v>3</v>
      </c>
      <c r="O113">
        <v>3</v>
      </c>
      <c r="P113">
        <v>29</v>
      </c>
      <c r="Q113">
        <v>17848</v>
      </c>
      <c r="R113">
        <v>10</v>
      </c>
      <c r="S113">
        <v>13.781046</v>
      </c>
      <c r="T113">
        <v>13.781110999999999</v>
      </c>
      <c r="U113">
        <v>0.21773600000000001</v>
      </c>
      <c r="V113"/>
      <c r="W113"/>
      <c r="X113"/>
      <c r="Y113"/>
      <c r="Z113"/>
      <c r="AA113"/>
      <c r="AB113"/>
      <c r="AC113"/>
      <c r="AD113"/>
      <c r="AE113"/>
      <c r="AF113"/>
      <c r="AG113"/>
      <c r="AH113"/>
      <c r="AI113"/>
      <c r="AJ113"/>
    </row>
    <row r="114" spans="1:42" x14ac:dyDescent="0.2">
      <c r="A114">
        <v>3</v>
      </c>
      <c r="B114" s="33" t="s">
        <v>97</v>
      </c>
      <c r="C114" t="s">
        <v>51</v>
      </c>
      <c r="D114">
        <v>25</v>
      </c>
      <c r="E114">
        <v>1000</v>
      </c>
      <c r="F114">
        <v>0</v>
      </c>
      <c r="G114">
        <v>2563.94166</v>
      </c>
      <c r="H114">
        <v>2997</v>
      </c>
      <c r="I114">
        <v>0.14449699999999999</v>
      </c>
      <c r="J114">
        <v>3626.4847479999999</v>
      </c>
      <c r="K114">
        <v>2417333</v>
      </c>
      <c r="L114">
        <v>2802</v>
      </c>
      <c r="M114">
        <v>1</v>
      </c>
      <c r="N114">
        <v>3</v>
      </c>
      <c r="O114">
        <v>3</v>
      </c>
      <c r="P114">
        <v>16</v>
      </c>
      <c r="Q114">
        <v>18858</v>
      </c>
      <c r="R114">
        <v>6</v>
      </c>
      <c r="S114">
        <v>10.711675</v>
      </c>
      <c r="T114">
        <v>10.711802</v>
      </c>
      <c r="U114">
        <v>0.105258</v>
      </c>
      <c r="V114"/>
      <c r="W114"/>
      <c r="X114"/>
      <c r="Y114"/>
      <c r="Z114"/>
      <c r="AA114"/>
      <c r="AB114"/>
      <c r="AC114"/>
      <c r="AD114"/>
      <c r="AE114"/>
      <c r="AF114"/>
      <c r="AG114"/>
      <c r="AH114"/>
      <c r="AI114"/>
      <c r="AJ114"/>
    </row>
    <row r="115" spans="1:42" x14ac:dyDescent="0.2">
      <c r="A115">
        <v>3</v>
      </c>
      <c r="B115" s="33" t="s">
        <v>97</v>
      </c>
      <c r="C115" t="s">
        <v>52</v>
      </c>
      <c r="D115">
        <v>25</v>
      </c>
      <c r="E115">
        <v>1000</v>
      </c>
      <c r="F115">
        <v>0</v>
      </c>
      <c r="G115">
        <v>3380</v>
      </c>
      <c r="H115">
        <v>3380</v>
      </c>
      <c r="I115">
        <v>0</v>
      </c>
      <c r="J115">
        <v>0.31092199999999998</v>
      </c>
      <c r="K115">
        <v>301</v>
      </c>
      <c r="L115">
        <v>34</v>
      </c>
      <c r="M115">
        <v>2</v>
      </c>
      <c r="N115">
        <v>3</v>
      </c>
      <c r="O115">
        <v>3</v>
      </c>
      <c r="P115">
        <v>29</v>
      </c>
      <c r="Q115">
        <v>57</v>
      </c>
      <c r="R115">
        <v>19</v>
      </c>
      <c r="S115">
        <v>0.23891200000000001</v>
      </c>
      <c r="T115">
        <v>0.23893300000000001</v>
      </c>
      <c r="U115">
        <v>0.10750800000000001</v>
      </c>
      <c r="V115"/>
      <c r="W115"/>
      <c r="X115"/>
      <c r="Y115"/>
      <c r="Z115"/>
      <c r="AA115"/>
      <c r="AB115"/>
      <c r="AC115"/>
      <c r="AD115"/>
      <c r="AE115"/>
      <c r="AF115"/>
      <c r="AG115"/>
      <c r="AH115"/>
      <c r="AI115"/>
      <c r="AJ115"/>
    </row>
    <row r="116" spans="1:42" x14ac:dyDescent="0.2">
      <c r="A116">
        <v>3</v>
      </c>
      <c r="B116" s="33" t="s">
        <v>97</v>
      </c>
      <c r="C116" t="s">
        <v>53</v>
      </c>
      <c r="D116">
        <v>25</v>
      </c>
      <c r="E116">
        <v>1000</v>
      </c>
      <c r="F116">
        <v>0</v>
      </c>
      <c r="G116">
        <v>3280</v>
      </c>
      <c r="H116">
        <v>3280</v>
      </c>
      <c r="I116">
        <v>0</v>
      </c>
      <c r="J116">
        <v>0.33969899999999997</v>
      </c>
      <c r="K116">
        <v>565</v>
      </c>
      <c r="L116">
        <v>35</v>
      </c>
      <c r="M116">
        <v>2</v>
      </c>
      <c r="N116">
        <v>3</v>
      </c>
      <c r="O116">
        <v>3</v>
      </c>
      <c r="P116">
        <v>30</v>
      </c>
      <c r="Q116">
        <v>74</v>
      </c>
      <c r="R116">
        <v>18</v>
      </c>
      <c r="S116">
        <v>0.32910099999999998</v>
      </c>
      <c r="T116">
        <v>0.32915</v>
      </c>
      <c r="U116">
        <v>0.11680500000000001</v>
      </c>
      <c r="V116"/>
      <c r="W116"/>
      <c r="X116"/>
      <c r="Y116"/>
      <c r="Z116"/>
      <c r="AA116"/>
      <c r="AB116"/>
      <c r="AC116"/>
      <c r="AD116"/>
      <c r="AE116"/>
      <c r="AF116"/>
      <c r="AG116"/>
      <c r="AH116"/>
      <c r="AI116"/>
      <c r="AJ116"/>
    </row>
    <row r="117" spans="1:42" x14ac:dyDescent="0.2">
      <c r="A117">
        <v>3</v>
      </c>
      <c r="B117" s="33" t="s">
        <v>97</v>
      </c>
      <c r="C117" t="s">
        <v>54</v>
      </c>
      <c r="D117">
        <v>25</v>
      </c>
      <c r="E117">
        <v>1000</v>
      </c>
      <c r="F117">
        <v>0</v>
      </c>
      <c r="G117">
        <v>2983</v>
      </c>
      <c r="H117">
        <v>2983</v>
      </c>
      <c r="I117">
        <v>0</v>
      </c>
      <c r="J117">
        <v>82.432541000000001</v>
      </c>
      <c r="K117">
        <v>317518</v>
      </c>
      <c r="L117">
        <v>528</v>
      </c>
      <c r="M117">
        <v>2</v>
      </c>
      <c r="N117">
        <v>3</v>
      </c>
      <c r="O117">
        <v>3</v>
      </c>
      <c r="P117">
        <v>175</v>
      </c>
      <c r="Q117">
        <v>5897</v>
      </c>
      <c r="R117">
        <v>164</v>
      </c>
      <c r="S117">
        <v>38.568060000000003</v>
      </c>
      <c r="T117">
        <v>38.568119000000003</v>
      </c>
      <c r="U117">
        <v>6.6978999999999997E-2</v>
      </c>
      <c r="V117"/>
      <c r="W117"/>
      <c r="X117"/>
      <c r="Y117"/>
      <c r="Z117"/>
      <c r="AA117"/>
      <c r="AB117"/>
      <c r="AC117"/>
      <c r="AD117"/>
      <c r="AE117"/>
      <c r="AF117"/>
      <c r="AG117"/>
      <c r="AH117"/>
      <c r="AI117"/>
      <c r="AJ117"/>
    </row>
    <row r="118" spans="1:42" x14ac:dyDescent="0.2">
      <c r="A118">
        <v>3</v>
      </c>
      <c r="B118" s="33" t="s">
        <v>97</v>
      </c>
      <c r="C118" t="s">
        <v>55</v>
      </c>
      <c r="D118">
        <v>25</v>
      </c>
      <c r="E118">
        <v>1000</v>
      </c>
      <c r="F118">
        <v>0</v>
      </c>
      <c r="G118">
        <v>2401.4539730000001</v>
      </c>
      <c r="H118">
        <v>2752</v>
      </c>
      <c r="I118">
        <v>0.12737899999999999</v>
      </c>
      <c r="J118">
        <v>3600.074012</v>
      </c>
      <c r="K118">
        <v>5735421</v>
      </c>
      <c r="L118">
        <v>6758</v>
      </c>
      <c r="M118">
        <v>1</v>
      </c>
      <c r="N118">
        <v>2</v>
      </c>
      <c r="O118">
        <v>2</v>
      </c>
      <c r="P118">
        <v>29</v>
      </c>
      <c r="Q118">
        <v>38007</v>
      </c>
      <c r="R118">
        <v>13</v>
      </c>
      <c r="S118">
        <v>128.692286</v>
      </c>
      <c r="T118">
        <v>128.69246699999999</v>
      </c>
      <c r="U118">
        <v>0.14167099999999999</v>
      </c>
      <c r="V118" s="28">
        <f t="shared" ref="V118:AA118" si="28">IFERROR(AVERAGE(G111:G118),"")</f>
        <v>3062.5194817500001</v>
      </c>
      <c r="W118" s="28">
        <f t="shared" si="28"/>
        <v>3205.375</v>
      </c>
      <c r="X118" s="28">
        <f t="shared" si="28"/>
        <v>4.7721125000000003E-2</v>
      </c>
      <c r="Y118" s="28">
        <f t="shared" si="28"/>
        <v>1367.4614476249999</v>
      </c>
      <c r="Z118" s="28">
        <f t="shared" si="28"/>
        <v>1739235.25</v>
      </c>
      <c r="AA118" s="28">
        <f t="shared" si="28"/>
        <v>1538.5</v>
      </c>
      <c r="AB118" s="28">
        <f t="shared" ref="AB118:AG118" si="29">IFERROR(AVERAGE(P111:P118),"")</f>
        <v>41.75</v>
      </c>
      <c r="AC118" s="28">
        <f t="shared" si="29"/>
        <v>10444.625</v>
      </c>
      <c r="AD118" s="28">
        <f t="shared" si="29"/>
        <v>30.25</v>
      </c>
      <c r="AE118" s="28">
        <f t="shared" si="29"/>
        <v>24.073183999999998</v>
      </c>
      <c r="AF118" s="28">
        <f t="shared" si="29"/>
        <v>24.073256749999999</v>
      </c>
      <c r="AG118" s="28">
        <f t="shared" si="29"/>
        <v>0.10916075000000001</v>
      </c>
      <c r="AH118" s="28">
        <f>IFERROR(AVERAGE(N111:N118),"")</f>
        <v>2.875</v>
      </c>
      <c r="AI118" s="28">
        <f>IFERROR(AVERAGE(O111:O118),"")</f>
        <v>2.875</v>
      </c>
      <c r="AJ118" s="28">
        <f>AVERAGE(M111:M118)</f>
        <v>1.625</v>
      </c>
      <c r="AK118">
        <f>COUNTA(D111:D118)</f>
        <v>8</v>
      </c>
      <c r="AL118">
        <f>COUNTIF(M111:M118,"=2")</f>
        <v>5</v>
      </c>
      <c r="AM118">
        <f>COUNTIF(M111:M118,"=1")</f>
        <v>3</v>
      </c>
      <c r="AN118">
        <f>COUNTIF(M111:M118,"=0")</f>
        <v>0</v>
      </c>
      <c r="AO118">
        <f>COUNTIF(M111:M118,"=3")</f>
        <v>0</v>
      </c>
      <c r="AP118">
        <f>COUNTIF(M111:M118,"=")</f>
        <v>0</v>
      </c>
    </row>
    <row r="119" spans="1:42" x14ac:dyDescent="0.2">
      <c r="A119"/>
      <c r="B119" s="33" t="s">
        <v>98</v>
      </c>
      <c r="V119" s="28">
        <f t="shared" ref="V119:AA119" si="30">IFERROR(AVERAGE(G63:G118),"")</f>
        <v>3444.2210155272728</v>
      </c>
      <c r="W119" s="28">
        <f t="shared" si="30"/>
        <v>3465</v>
      </c>
      <c r="X119" s="28">
        <f t="shared" si="30"/>
        <v>6.9412545454545461E-3</v>
      </c>
      <c r="Y119" s="28">
        <f t="shared" si="30"/>
        <v>282.32586026785714</v>
      </c>
      <c r="Z119" s="28">
        <f t="shared" si="30"/>
        <v>326317.21428571426</v>
      </c>
      <c r="AA119" s="28">
        <f t="shared" si="30"/>
        <v>1035.5892857142858</v>
      </c>
      <c r="AB119" s="28">
        <f t="shared" ref="AB119:AG119" si="31">IFERROR(AVERAGE(P63:P118),"")</f>
        <v>139.05357142857142</v>
      </c>
      <c r="AC119" s="28">
        <f t="shared" si="31"/>
        <v>6195.1964285714284</v>
      </c>
      <c r="AD119" s="28">
        <f t="shared" si="31"/>
        <v>127.60714285714286</v>
      </c>
      <c r="AE119" s="28">
        <f t="shared" si="31"/>
        <v>37.190395800000005</v>
      </c>
      <c r="AF119" s="28">
        <f t="shared" si="31"/>
        <v>37.190610927272736</v>
      </c>
      <c r="AG119" s="28">
        <f t="shared" si="31"/>
        <v>0.25172628571428574</v>
      </c>
      <c r="AH119" s="28">
        <f>IFERROR(AVERAGE(N63:N118),"")</f>
        <v>3.418181818181818</v>
      </c>
      <c r="AI119" s="28">
        <f>IFERROR(AVERAGE(O63:O118),"")</f>
        <v>2.709090909090909</v>
      </c>
      <c r="AJ119" s="28">
        <f>AVERAGE(M63:M118)</f>
        <v>1.9642857142857142</v>
      </c>
      <c r="AK119">
        <f>COUNTA(D63:D118)</f>
        <v>56</v>
      </c>
      <c r="AL119">
        <f>COUNTIF(M63:M118,"=2")</f>
        <v>52</v>
      </c>
      <c r="AM119">
        <f>COUNTIF(M63:M118,"=1")</f>
        <v>3</v>
      </c>
      <c r="AN119">
        <f>COUNTIF(M63:M118,"=0")</f>
        <v>0</v>
      </c>
      <c r="AO119">
        <f>COUNTIF(M63:M118,"=3")</f>
        <v>1</v>
      </c>
      <c r="AP119">
        <f>COUNTIF(M63:M118,"=")</f>
        <v>0</v>
      </c>
    </row>
    <row r="120" spans="1:42" x14ac:dyDescent="0.2">
      <c r="V120" s="28">
        <f t="shared" ref="V120:AA120" si="32">MIN(G63:G118)</f>
        <v>1976</v>
      </c>
      <c r="W120" s="28">
        <f t="shared" si="32"/>
        <v>1976</v>
      </c>
      <c r="X120" s="28">
        <f t="shared" si="32"/>
        <v>0</v>
      </c>
      <c r="Y120" s="28">
        <f t="shared" si="32"/>
        <v>6.6283999999999996E-2</v>
      </c>
      <c r="Z120" s="28">
        <f t="shared" si="32"/>
        <v>0</v>
      </c>
      <c r="AA120" s="28">
        <f t="shared" si="32"/>
        <v>0</v>
      </c>
      <c r="AB120" s="28">
        <f t="shared" ref="AB120:AG120" si="33">MIN(P63:P118)</f>
        <v>0</v>
      </c>
      <c r="AC120" s="28">
        <f t="shared" si="33"/>
        <v>0</v>
      </c>
      <c r="AD120" s="28">
        <f t="shared" si="33"/>
        <v>0</v>
      </c>
      <c r="AE120" s="28">
        <f t="shared" si="33"/>
        <v>4.9515999999999998E-2</v>
      </c>
      <c r="AF120" s="28">
        <f t="shared" si="33"/>
        <v>4.9555000000000002E-2</v>
      </c>
      <c r="AG120" s="28">
        <f t="shared" si="33"/>
        <v>0</v>
      </c>
      <c r="AH120" s="28">
        <f>MIN(N63:N118)</f>
        <v>1</v>
      </c>
      <c r="AI120" s="28">
        <f>MIN(O63:O118)</f>
        <v>1</v>
      </c>
      <c r="AJ120" s="28">
        <f>MIN(M63:M118)</f>
        <v>1</v>
      </c>
    </row>
    <row r="121" spans="1:42" x14ac:dyDescent="0.2">
      <c r="V121" s="28">
        <f t="shared" ref="V121:AA121" si="34">MAX(G63:G118)</f>
        <v>5676</v>
      </c>
      <c r="W121" s="28">
        <f t="shared" si="34"/>
        <v>5676</v>
      </c>
      <c r="X121" s="28">
        <f t="shared" si="34"/>
        <v>0.14449699999999999</v>
      </c>
      <c r="Y121" s="28">
        <f t="shared" si="34"/>
        <v>3626.4847479999999</v>
      </c>
      <c r="Z121" s="28">
        <f t="shared" si="34"/>
        <v>5735421</v>
      </c>
      <c r="AA121" s="28">
        <f t="shared" si="34"/>
        <v>12185</v>
      </c>
      <c r="AB121" s="28">
        <f t="shared" ref="AB121:AG121" si="35">MAX(P63:P118)</f>
        <v>756</v>
      </c>
      <c r="AC121" s="28">
        <f t="shared" si="35"/>
        <v>62732</v>
      </c>
      <c r="AD121" s="28">
        <f t="shared" si="35"/>
        <v>747</v>
      </c>
      <c r="AE121" s="28">
        <f t="shared" si="35"/>
        <v>751.52027999999996</v>
      </c>
      <c r="AF121" s="28">
        <f t="shared" si="35"/>
        <v>751.52074700000003</v>
      </c>
      <c r="AG121" s="28">
        <f t="shared" si="35"/>
        <v>1.22295</v>
      </c>
      <c r="AH121" s="28">
        <f>MAX(N63:N118)</f>
        <v>7</v>
      </c>
      <c r="AI121" s="28">
        <f>MAX(O63:O118)</f>
        <v>3</v>
      </c>
      <c r="AJ121" s="28">
        <f>MAX(M63:M118)</f>
        <v>3</v>
      </c>
    </row>
    <row r="122" spans="1:42" x14ac:dyDescent="0.2">
      <c r="A122" s="45" t="s">
        <v>168</v>
      </c>
      <c r="B122" s="43"/>
      <c r="C122" s="43"/>
      <c r="D122" s="43"/>
      <c r="E122" s="43"/>
      <c r="F122" s="43"/>
      <c r="G122" s="41"/>
      <c r="V122"/>
      <c r="W122"/>
      <c r="X122"/>
      <c r="Y122"/>
      <c r="Z122"/>
      <c r="AA122"/>
      <c r="AB122"/>
      <c r="AC122"/>
      <c r="AD122"/>
      <c r="AE122"/>
      <c r="AF122"/>
      <c r="AG122"/>
      <c r="AH122"/>
      <c r="AI122"/>
      <c r="AJ122"/>
    </row>
    <row r="123" spans="1:42" x14ac:dyDescent="0.2">
      <c r="A123">
        <v>3</v>
      </c>
      <c r="B123" s="33" t="s">
        <v>92</v>
      </c>
      <c r="C123" t="s">
        <v>0</v>
      </c>
      <c r="D123">
        <v>25</v>
      </c>
      <c r="E123">
        <v>200</v>
      </c>
      <c r="F123">
        <v>0</v>
      </c>
      <c r="G123">
        <v>3315</v>
      </c>
      <c r="H123">
        <v>3315</v>
      </c>
      <c r="I123">
        <v>0</v>
      </c>
      <c r="J123">
        <v>0.101575</v>
      </c>
      <c r="K123">
        <v>0</v>
      </c>
      <c r="L123">
        <v>0</v>
      </c>
      <c r="M123">
        <v>2</v>
      </c>
      <c r="N123">
        <v>6</v>
      </c>
      <c r="O123">
        <v>2</v>
      </c>
      <c r="P123">
        <v>35</v>
      </c>
      <c r="Q123">
        <v>0</v>
      </c>
      <c r="R123">
        <v>31</v>
      </c>
      <c r="S123">
        <v>9.3676999999999996E-2</v>
      </c>
      <c r="T123">
        <v>9.4145000000000006E-2</v>
      </c>
      <c r="U123">
        <v>6.8189E-2</v>
      </c>
      <c r="V123"/>
      <c r="W123"/>
      <c r="X123"/>
      <c r="Y123"/>
      <c r="Z123"/>
      <c r="AA123"/>
      <c r="AB123"/>
      <c r="AC123"/>
      <c r="AD123"/>
      <c r="AE123"/>
      <c r="AF123"/>
      <c r="AG123"/>
      <c r="AH123"/>
      <c r="AI123"/>
      <c r="AJ123"/>
    </row>
    <row r="124" spans="1:42" x14ac:dyDescent="0.2">
      <c r="A124">
        <v>3</v>
      </c>
      <c r="B124" s="33" t="s">
        <v>92</v>
      </c>
      <c r="C124" t="s">
        <v>1</v>
      </c>
      <c r="D124">
        <v>25</v>
      </c>
      <c r="E124">
        <v>200</v>
      </c>
      <c r="F124">
        <v>0</v>
      </c>
      <c r="G124">
        <v>2948</v>
      </c>
      <c r="H124">
        <v>2948</v>
      </c>
      <c r="I124">
        <v>0</v>
      </c>
      <c r="J124">
        <v>6.4663320000000004</v>
      </c>
      <c r="K124">
        <v>12255</v>
      </c>
      <c r="L124">
        <v>664</v>
      </c>
      <c r="M124">
        <v>2</v>
      </c>
      <c r="N124">
        <v>4</v>
      </c>
      <c r="O124">
        <v>2</v>
      </c>
      <c r="P124">
        <v>44</v>
      </c>
      <c r="Q124">
        <v>3983</v>
      </c>
      <c r="R124">
        <v>26</v>
      </c>
      <c r="S124">
        <v>5.1352169999999999</v>
      </c>
      <c r="T124">
        <v>5.1356339999999996</v>
      </c>
      <c r="U124">
        <v>0.267264</v>
      </c>
      <c r="V124"/>
      <c r="W124"/>
      <c r="X124"/>
      <c r="Y124"/>
      <c r="Z124"/>
      <c r="AA124"/>
      <c r="AB124"/>
      <c r="AC124"/>
      <c r="AD124"/>
      <c r="AE124"/>
      <c r="AF124"/>
      <c r="AG124"/>
      <c r="AH124"/>
      <c r="AI124"/>
      <c r="AJ124"/>
    </row>
    <row r="125" spans="1:42" x14ac:dyDescent="0.2">
      <c r="A125">
        <v>3</v>
      </c>
      <c r="B125" s="33" t="s">
        <v>92</v>
      </c>
      <c r="C125" t="s">
        <v>2</v>
      </c>
      <c r="D125">
        <v>25</v>
      </c>
      <c r="E125">
        <v>200</v>
      </c>
      <c r="F125">
        <v>0</v>
      </c>
      <c r="G125">
        <v>2598</v>
      </c>
      <c r="H125">
        <v>2598</v>
      </c>
      <c r="I125">
        <v>0</v>
      </c>
      <c r="J125">
        <v>519.09953299999995</v>
      </c>
      <c r="K125">
        <v>399323</v>
      </c>
      <c r="L125">
        <v>7068</v>
      </c>
      <c r="M125">
        <v>2</v>
      </c>
      <c r="N125">
        <v>4</v>
      </c>
      <c r="O125">
        <v>2</v>
      </c>
      <c r="P125">
        <v>27</v>
      </c>
      <c r="Q125">
        <v>31731</v>
      </c>
      <c r="R125">
        <v>18</v>
      </c>
      <c r="S125">
        <v>0.317602</v>
      </c>
      <c r="T125">
        <v>0.31813799999999998</v>
      </c>
      <c r="U125">
        <v>0.17205799999999999</v>
      </c>
      <c r="V125"/>
      <c r="W125"/>
      <c r="X125"/>
      <c r="Y125"/>
      <c r="Z125"/>
      <c r="AA125"/>
      <c r="AB125"/>
      <c r="AC125"/>
      <c r="AD125"/>
      <c r="AE125"/>
      <c r="AF125"/>
      <c r="AG125"/>
      <c r="AH125"/>
      <c r="AI125"/>
      <c r="AJ125"/>
    </row>
    <row r="126" spans="1:42" x14ac:dyDescent="0.2">
      <c r="A126">
        <v>3</v>
      </c>
      <c r="B126" s="33" t="s">
        <v>92</v>
      </c>
      <c r="C126" t="s">
        <v>3</v>
      </c>
      <c r="D126">
        <v>25</v>
      </c>
      <c r="E126">
        <v>200</v>
      </c>
      <c r="F126">
        <v>0</v>
      </c>
      <c r="G126">
        <v>2291.6924450000001</v>
      </c>
      <c r="H126">
        <v>2555</v>
      </c>
      <c r="I126">
        <v>0.10305599999999999</v>
      </c>
      <c r="J126">
        <v>3600.1986539999998</v>
      </c>
      <c r="K126">
        <v>756682</v>
      </c>
      <c r="L126">
        <v>28296</v>
      </c>
      <c r="M126">
        <v>1</v>
      </c>
      <c r="N126">
        <v>4</v>
      </c>
      <c r="O126">
        <v>2</v>
      </c>
      <c r="P126">
        <v>33</v>
      </c>
      <c r="Q126">
        <v>174305</v>
      </c>
      <c r="R126">
        <v>16</v>
      </c>
      <c r="S126">
        <v>3282.6285990000001</v>
      </c>
      <c r="T126">
        <v>3282.6292560000002</v>
      </c>
      <c r="U126">
        <v>0.33420699999999998</v>
      </c>
      <c r="V126"/>
      <c r="W126"/>
      <c r="X126"/>
      <c r="Y126"/>
      <c r="Z126"/>
      <c r="AA126"/>
      <c r="AB126"/>
      <c r="AC126"/>
      <c r="AD126"/>
      <c r="AE126"/>
      <c r="AF126"/>
      <c r="AG126"/>
      <c r="AH126"/>
      <c r="AI126"/>
      <c r="AJ126"/>
    </row>
    <row r="127" spans="1:42" x14ac:dyDescent="0.2">
      <c r="A127">
        <v>3</v>
      </c>
      <c r="B127" s="33" t="s">
        <v>92</v>
      </c>
      <c r="C127" t="s">
        <v>4</v>
      </c>
      <c r="D127">
        <v>25</v>
      </c>
      <c r="E127">
        <v>200</v>
      </c>
      <c r="F127">
        <v>0</v>
      </c>
      <c r="G127">
        <v>2956</v>
      </c>
      <c r="H127">
        <v>2956</v>
      </c>
      <c r="I127">
        <v>0</v>
      </c>
      <c r="J127">
        <v>0.171151</v>
      </c>
      <c r="K127">
        <v>0</v>
      </c>
      <c r="L127">
        <v>1</v>
      </c>
      <c r="M127">
        <v>2</v>
      </c>
      <c r="N127">
        <v>5</v>
      </c>
      <c r="O127">
        <v>3</v>
      </c>
      <c r="P127">
        <v>28</v>
      </c>
      <c r="Q127">
        <v>0</v>
      </c>
      <c r="R127">
        <v>17</v>
      </c>
      <c r="S127">
        <v>0.14100099999999999</v>
      </c>
      <c r="T127">
        <v>0.14141100000000001</v>
      </c>
      <c r="U127">
        <v>0.10655100000000001</v>
      </c>
      <c r="V127"/>
      <c r="W127"/>
      <c r="X127"/>
      <c r="Y127"/>
      <c r="Z127"/>
      <c r="AA127"/>
      <c r="AB127"/>
      <c r="AC127"/>
      <c r="AD127"/>
      <c r="AE127"/>
      <c r="AF127"/>
      <c r="AG127"/>
      <c r="AH127"/>
      <c r="AI127"/>
      <c r="AJ127"/>
    </row>
    <row r="128" spans="1:42" x14ac:dyDescent="0.2">
      <c r="A128">
        <v>3</v>
      </c>
      <c r="B128" s="33" t="s">
        <v>92</v>
      </c>
      <c r="C128" t="s">
        <v>5</v>
      </c>
      <c r="D128">
        <v>25</v>
      </c>
      <c r="E128">
        <v>200</v>
      </c>
      <c r="F128">
        <v>0</v>
      </c>
      <c r="G128">
        <v>3198</v>
      </c>
      <c r="H128">
        <v>3198</v>
      </c>
      <c r="I128">
        <v>0</v>
      </c>
      <c r="J128">
        <v>0.11802799999999999</v>
      </c>
      <c r="K128">
        <v>0</v>
      </c>
      <c r="L128">
        <v>1</v>
      </c>
      <c r="M128">
        <v>2</v>
      </c>
      <c r="N128">
        <v>5</v>
      </c>
      <c r="O128">
        <v>3</v>
      </c>
      <c r="P128">
        <v>61</v>
      </c>
      <c r="Q128">
        <v>0</v>
      </c>
      <c r="R128">
        <v>55</v>
      </c>
      <c r="S128">
        <v>0.103017</v>
      </c>
      <c r="T128">
        <v>0.10349800000000001</v>
      </c>
      <c r="U128">
        <v>6.8832000000000004E-2</v>
      </c>
      <c r="V128"/>
      <c r="W128"/>
      <c r="X128"/>
      <c r="Y128"/>
      <c r="Z128"/>
      <c r="AA128"/>
      <c r="AB128"/>
      <c r="AC128"/>
      <c r="AD128"/>
      <c r="AE128"/>
      <c r="AF128"/>
      <c r="AG128"/>
      <c r="AH128"/>
      <c r="AI128"/>
      <c r="AJ128"/>
    </row>
    <row r="129" spans="1:42" x14ac:dyDescent="0.2">
      <c r="A129">
        <v>3</v>
      </c>
      <c r="B129" s="33" t="s">
        <v>92</v>
      </c>
      <c r="C129" t="s">
        <v>6</v>
      </c>
      <c r="D129">
        <v>25</v>
      </c>
      <c r="E129">
        <v>200</v>
      </c>
      <c r="F129">
        <v>0</v>
      </c>
      <c r="G129">
        <v>2663</v>
      </c>
      <c r="H129">
        <v>2663</v>
      </c>
      <c r="I129">
        <v>0</v>
      </c>
      <c r="J129">
        <v>0.25649100000000002</v>
      </c>
      <c r="K129">
        <v>0</v>
      </c>
      <c r="L129">
        <v>0</v>
      </c>
      <c r="M129">
        <v>2</v>
      </c>
      <c r="N129">
        <v>4</v>
      </c>
      <c r="O129">
        <v>3</v>
      </c>
      <c r="P129">
        <v>37</v>
      </c>
      <c r="Q129">
        <v>4</v>
      </c>
      <c r="R129">
        <v>28</v>
      </c>
      <c r="S129">
        <v>0.20881</v>
      </c>
      <c r="T129">
        <v>0.20919499999999999</v>
      </c>
      <c r="U129">
        <v>0.17847499999999999</v>
      </c>
      <c r="V129"/>
      <c r="W129"/>
      <c r="X129"/>
      <c r="Y129"/>
      <c r="Z129"/>
      <c r="AA129"/>
      <c r="AB129"/>
      <c r="AC129"/>
      <c r="AD129"/>
      <c r="AE129"/>
      <c r="AF129"/>
      <c r="AG129"/>
      <c r="AH129"/>
      <c r="AI129"/>
      <c r="AJ129"/>
    </row>
    <row r="130" spans="1:42" x14ac:dyDescent="0.2">
      <c r="A130">
        <v>3</v>
      </c>
      <c r="B130" s="33" t="s">
        <v>92</v>
      </c>
      <c r="C130" t="s">
        <v>7</v>
      </c>
      <c r="D130">
        <v>25</v>
      </c>
      <c r="E130">
        <v>200</v>
      </c>
      <c r="F130">
        <v>0</v>
      </c>
      <c r="G130">
        <v>2583</v>
      </c>
      <c r="H130">
        <v>2583</v>
      </c>
      <c r="I130">
        <v>0</v>
      </c>
      <c r="J130">
        <v>1.2518100000000001</v>
      </c>
      <c r="K130">
        <v>2661</v>
      </c>
      <c r="L130">
        <v>189</v>
      </c>
      <c r="M130">
        <v>2</v>
      </c>
      <c r="N130">
        <v>4</v>
      </c>
      <c r="O130">
        <v>3</v>
      </c>
      <c r="P130">
        <v>38</v>
      </c>
      <c r="Q130">
        <v>399</v>
      </c>
      <c r="R130">
        <v>23</v>
      </c>
      <c r="S130">
        <v>0.70848</v>
      </c>
      <c r="T130">
        <v>0.70893499999999998</v>
      </c>
      <c r="U130">
        <v>0.24599399999999999</v>
      </c>
      <c r="V130"/>
      <c r="W130"/>
      <c r="X130"/>
      <c r="Y130"/>
      <c r="Z130"/>
      <c r="AA130"/>
      <c r="AB130"/>
      <c r="AC130"/>
      <c r="AD130"/>
      <c r="AE130"/>
      <c r="AF130"/>
      <c r="AG130"/>
      <c r="AH130"/>
      <c r="AI130"/>
      <c r="AJ130"/>
    </row>
    <row r="131" spans="1:42" x14ac:dyDescent="0.2">
      <c r="A131">
        <v>3</v>
      </c>
      <c r="B131" s="33" t="s">
        <v>92</v>
      </c>
      <c r="C131" t="s">
        <v>8</v>
      </c>
      <c r="D131">
        <v>25</v>
      </c>
      <c r="E131">
        <v>200</v>
      </c>
      <c r="F131">
        <v>0</v>
      </c>
      <c r="G131">
        <v>2500</v>
      </c>
      <c r="H131">
        <v>2500</v>
      </c>
      <c r="I131">
        <v>0</v>
      </c>
      <c r="J131">
        <v>72.981604000000004</v>
      </c>
      <c r="K131">
        <v>127487</v>
      </c>
      <c r="L131">
        <v>3020</v>
      </c>
      <c r="M131">
        <v>2</v>
      </c>
      <c r="N131">
        <v>4</v>
      </c>
      <c r="O131">
        <v>3</v>
      </c>
      <c r="P131">
        <v>66</v>
      </c>
      <c r="Q131">
        <v>10804</v>
      </c>
      <c r="R131">
        <v>50</v>
      </c>
      <c r="S131">
        <v>1.316316</v>
      </c>
      <c r="T131">
        <v>1.3168759999999999</v>
      </c>
      <c r="U131">
        <v>0.26575500000000002</v>
      </c>
      <c r="V131" s="28">
        <f t="shared" ref="V131:AA131" si="36">IFERROR(AVERAGE(G123:G131),"")</f>
        <v>2783.6324938888888</v>
      </c>
      <c r="W131" s="28">
        <f t="shared" si="36"/>
        <v>2812.8888888888887</v>
      </c>
      <c r="X131" s="28">
        <f t="shared" si="36"/>
        <v>1.1450666666666666E-2</v>
      </c>
      <c r="Y131" s="28">
        <f t="shared" si="36"/>
        <v>466.738353111111</v>
      </c>
      <c r="Z131" s="28">
        <f t="shared" si="36"/>
        <v>144267.55555555556</v>
      </c>
      <c r="AA131" s="28">
        <f t="shared" si="36"/>
        <v>4359.8888888888887</v>
      </c>
      <c r="AB131" s="28">
        <f t="shared" ref="AB131:AG131" si="37">IFERROR(AVERAGE(P123:P131),"")</f>
        <v>41</v>
      </c>
      <c r="AC131" s="28">
        <f t="shared" si="37"/>
        <v>24580.666666666668</v>
      </c>
      <c r="AD131" s="28">
        <f t="shared" si="37"/>
        <v>29.333333333333332</v>
      </c>
      <c r="AE131" s="28">
        <f t="shared" si="37"/>
        <v>365.62807988888886</v>
      </c>
      <c r="AF131" s="28">
        <f t="shared" si="37"/>
        <v>365.62856533333331</v>
      </c>
      <c r="AG131" s="28">
        <f t="shared" si="37"/>
        <v>0.18970277777777778</v>
      </c>
      <c r="AH131" s="28">
        <f>IFERROR(AVERAGE(N123:N131),"")</f>
        <v>4.4444444444444446</v>
      </c>
      <c r="AI131" s="28">
        <f>IFERROR(AVERAGE(O123:O131),"")</f>
        <v>2.5555555555555554</v>
      </c>
      <c r="AJ131" s="28">
        <f>IFERROR(AVERAGE(M123:M131),"")</f>
        <v>1.8888888888888888</v>
      </c>
      <c r="AK131">
        <f>COUNTA(D123:D131)</f>
        <v>9</v>
      </c>
      <c r="AL131">
        <f>COUNTIF(M123:M131,"=2")</f>
        <v>8</v>
      </c>
      <c r="AM131">
        <f>COUNTIF(M123:M131,"=1")</f>
        <v>1</v>
      </c>
      <c r="AN131">
        <f>COUNTIF(M123:M131,"=0")</f>
        <v>0</v>
      </c>
      <c r="AO131">
        <f>COUNTIF(M123:M131,"=3")</f>
        <v>0</v>
      </c>
      <c r="AP131">
        <f>COUNTIF(M123:M131,"=")</f>
        <v>0</v>
      </c>
    </row>
    <row r="132" spans="1:42" x14ac:dyDescent="0.2">
      <c r="A132">
        <v>3</v>
      </c>
      <c r="B132" s="33" t="s">
        <v>93</v>
      </c>
      <c r="C132" t="s">
        <v>9</v>
      </c>
      <c r="D132">
        <v>25</v>
      </c>
      <c r="E132">
        <v>200</v>
      </c>
      <c r="F132">
        <v>0</v>
      </c>
      <c r="G132" t="s">
        <v>56</v>
      </c>
      <c r="H132" t="s">
        <v>56</v>
      </c>
      <c r="I132" t="s">
        <v>56</v>
      </c>
      <c r="J132">
        <v>6.1367999999999999E-2</v>
      </c>
      <c r="K132">
        <v>0</v>
      </c>
      <c r="L132">
        <v>0</v>
      </c>
      <c r="M132">
        <v>3</v>
      </c>
      <c r="N132" t="s">
        <v>56</v>
      </c>
      <c r="O132" t="s">
        <v>56</v>
      </c>
      <c r="P132">
        <v>0</v>
      </c>
      <c r="Q132">
        <v>0</v>
      </c>
      <c r="R132">
        <v>0</v>
      </c>
      <c r="S132" t="s">
        <v>56</v>
      </c>
      <c r="T132" t="s">
        <v>56</v>
      </c>
      <c r="U132">
        <v>0</v>
      </c>
      <c r="V132"/>
      <c r="W132"/>
      <c r="X132"/>
      <c r="Y132"/>
      <c r="Z132"/>
      <c r="AA132"/>
      <c r="AB132"/>
      <c r="AC132"/>
      <c r="AD132"/>
      <c r="AE132"/>
      <c r="AF132"/>
      <c r="AG132"/>
      <c r="AH132"/>
      <c r="AI132"/>
      <c r="AJ132"/>
    </row>
    <row r="133" spans="1:42" x14ac:dyDescent="0.2">
      <c r="A133">
        <v>3</v>
      </c>
      <c r="B133" s="33" t="s">
        <v>93</v>
      </c>
      <c r="C133" t="s">
        <v>10</v>
      </c>
      <c r="D133">
        <v>25</v>
      </c>
      <c r="E133">
        <v>200</v>
      </c>
      <c r="F133">
        <v>0</v>
      </c>
      <c r="G133">
        <v>5952</v>
      </c>
      <c r="H133">
        <v>5952</v>
      </c>
      <c r="I133">
        <v>0</v>
      </c>
      <c r="J133">
        <v>1.7883420000000001</v>
      </c>
      <c r="K133">
        <v>1557</v>
      </c>
      <c r="L133">
        <v>19</v>
      </c>
      <c r="M133">
        <v>2</v>
      </c>
      <c r="N133">
        <v>8</v>
      </c>
      <c r="O133">
        <v>3</v>
      </c>
      <c r="P133">
        <v>176</v>
      </c>
      <c r="Q133">
        <v>45</v>
      </c>
      <c r="R133">
        <v>164</v>
      </c>
      <c r="S133">
        <v>1.7813969999999999</v>
      </c>
      <c r="T133">
        <v>1.7818769999999999</v>
      </c>
      <c r="U133">
        <v>0.962256</v>
      </c>
      <c r="V133"/>
      <c r="W133"/>
      <c r="X133"/>
      <c r="Y133"/>
      <c r="Z133"/>
      <c r="AA133"/>
      <c r="AB133"/>
      <c r="AC133"/>
      <c r="AD133"/>
      <c r="AE133"/>
      <c r="AF133"/>
      <c r="AG133"/>
      <c r="AH133"/>
      <c r="AI133"/>
      <c r="AJ133"/>
    </row>
    <row r="134" spans="1:42" x14ac:dyDescent="0.2">
      <c r="A134">
        <v>3</v>
      </c>
      <c r="B134" s="33" t="s">
        <v>93</v>
      </c>
      <c r="C134" t="s">
        <v>11</v>
      </c>
      <c r="D134">
        <v>25</v>
      </c>
      <c r="E134">
        <v>200</v>
      </c>
      <c r="F134">
        <v>0</v>
      </c>
      <c r="G134">
        <v>4635</v>
      </c>
      <c r="H134">
        <v>4635</v>
      </c>
      <c r="I134">
        <v>0</v>
      </c>
      <c r="J134">
        <v>8.0969949999999997</v>
      </c>
      <c r="K134">
        <v>14422</v>
      </c>
      <c r="L134">
        <v>292</v>
      </c>
      <c r="M134">
        <v>2</v>
      </c>
      <c r="N134">
        <v>6</v>
      </c>
      <c r="O134">
        <v>3</v>
      </c>
      <c r="P134">
        <v>221</v>
      </c>
      <c r="Q134">
        <v>1300</v>
      </c>
      <c r="R134">
        <v>213</v>
      </c>
      <c r="S134">
        <v>2.1023170000000002</v>
      </c>
      <c r="T134">
        <v>2.1028899999999999</v>
      </c>
      <c r="U134">
        <v>0.40831200000000001</v>
      </c>
      <c r="V134"/>
      <c r="W134"/>
      <c r="X134"/>
      <c r="Y134"/>
      <c r="Z134"/>
      <c r="AA134"/>
      <c r="AB134"/>
      <c r="AC134"/>
      <c r="AD134"/>
      <c r="AE134"/>
      <c r="AF134"/>
      <c r="AG134"/>
      <c r="AH134"/>
      <c r="AI134"/>
      <c r="AJ134"/>
    </row>
    <row r="135" spans="1:42" x14ac:dyDescent="0.2">
      <c r="A135">
        <v>3</v>
      </c>
      <c r="B135" s="33" t="s">
        <v>93</v>
      </c>
      <c r="C135" t="s">
        <v>12</v>
      </c>
      <c r="D135">
        <v>25</v>
      </c>
      <c r="E135">
        <v>200</v>
      </c>
      <c r="F135">
        <v>0</v>
      </c>
      <c r="G135">
        <v>4360</v>
      </c>
      <c r="H135">
        <v>4360</v>
      </c>
      <c r="I135">
        <v>0</v>
      </c>
      <c r="J135">
        <v>86.368737999999993</v>
      </c>
      <c r="K135">
        <v>126717</v>
      </c>
      <c r="L135">
        <v>2120</v>
      </c>
      <c r="M135">
        <v>2</v>
      </c>
      <c r="N135">
        <v>5</v>
      </c>
      <c r="O135">
        <v>3</v>
      </c>
      <c r="P135">
        <v>541</v>
      </c>
      <c r="Q135">
        <v>8401</v>
      </c>
      <c r="R135">
        <v>526</v>
      </c>
      <c r="S135">
        <v>23.831842999999999</v>
      </c>
      <c r="T135">
        <v>23.832346999999999</v>
      </c>
      <c r="U135">
        <v>0.527559</v>
      </c>
      <c r="V135"/>
      <c r="W135"/>
      <c r="X135"/>
      <c r="Y135"/>
      <c r="Z135"/>
      <c r="AA135"/>
      <c r="AB135"/>
      <c r="AC135"/>
      <c r="AD135"/>
      <c r="AE135"/>
      <c r="AF135"/>
      <c r="AG135"/>
      <c r="AH135"/>
      <c r="AI135"/>
      <c r="AJ135"/>
    </row>
    <row r="136" spans="1:42" x14ac:dyDescent="0.2">
      <c r="A136">
        <v>3</v>
      </c>
      <c r="B136" s="33" t="s">
        <v>93</v>
      </c>
      <c r="C136" t="s">
        <v>13</v>
      </c>
      <c r="D136">
        <v>25</v>
      </c>
      <c r="E136">
        <v>200</v>
      </c>
      <c r="F136">
        <v>0</v>
      </c>
      <c r="G136">
        <v>5590</v>
      </c>
      <c r="H136">
        <v>5590</v>
      </c>
      <c r="I136">
        <v>0</v>
      </c>
      <c r="J136">
        <v>0.40115899999999999</v>
      </c>
      <c r="K136">
        <v>0</v>
      </c>
      <c r="L136">
        <v>0</v>
      </c>
      <c r="M136">
        <v>2</v>
      </c>
      <c r="N136">
        <v>6</v>
      </c>
      <c r="O136">
        <v>3</v>
      </c>
      <c r="P136">
        <v>37</v>
      </c>
      <c r="Q136">
        <v>0</v>
      </c>
      <c r="R136">
        <v>34</v>
      </c>
      <c r="S136">
        <v>0.38311499999999998</v>
      </c>
      <c r="T136">
        <v>0.38366299999999998</v>
      </c>
      <c r="U136">
        <v>0.23633599999999999</v>
      </c>
      <c r="V136"/>
      <c r="W136"/>
      <c r="X136"/>
      <c r="Y136"/>
      <c r="Z136"/>
      <c r="AA136"/>
      <c r="AB136"/>
      <c r="AC136"/>
      <c r="AD136"/>
      <c r="AE136"/>
      <c r="AF136"/>
      <c r="AG136"/>
      <c r="AH136"/>
      <c r="AI136"/>
      <c r="AJ136"/>
    </row>
    <row r="137" spans="1:42" x14ac:dyDescent="0.2">
      <c r="A137">
        <v>3</v>
      </c>
      <c r="B137" s="33" t="s">
        <v>93</v>
      </c>
      <c r="C137" t="s">
        <v>14</v>
      </c>
      <c r="D137">
        <v>25</v>
      </c>
      <c r="E137">
        <v>200</v>
      </c>
      <c r="F137">
        <v>0</v>
      </c>
      <c r="G137">
        <v>5064</v>
      </c>
      <c r="H137">
        <v>5064</v>
      </c>
      <c r="I137">
        <v>0</v>
      </c>
      <c r="J137">
        <v>2.4927519999999999</v>
      </c>
      <c r="K137">
        <v>3659</v>
      </c>
      <c r="L137">
        <v>132</v>
      </c>
      <c r="M137">
        <v>2</v>
      </c>
      <c r="N137">
        <v>6</v>
      </c>
      <c r="O137">
        <v>3</v>
      </c>
      <c r="P137">
        <v>283</v>
      </c>
      <c r="Q137">
        <v>248</v>
      </c>
      <c r="R137">
        <v>272</v>
      </c>
      <c r="S137">
        <v>2.3490839999999999</v>
      </c>
      <c r="T137">
        <v>2.3498130000000002</v>
      </c>
      <c r="U137">
        <v>0.54694699999999996</v>
      </c>
      <c r="V137"/>
      <c r="W137"/>
      <c r="X137"/>
      <c r="Y137"/>
      <c r="Z137"/>
      <c r="AA137"/>
      <c r="AB137"/>
      <c r="AC137"/>
      <c r="AD137"/>
      <c r="AE137"/>
      <c r="AF137"/>
      <c r="AG137"/>
      <c r="AH137"/>
      <c r="AI137"/>
      <c r="AJ137"/>
    </row>
    <row r="138" spans="1:42" x14ac:dyDescent="0.2">
      <c r="A138">
        <v>3</v>
      </c>
      <c r="B138" s="33" t="s">
        <v>93</v>
      </c>
      <c r="C138" t="s">
        <v>15</v>
      </c>
      <c r="D138">
        <v>25</v>
      </c>
      <c r="E138">
        <v>200</v>
      </c>
      <c r="F138">
        <v>0</v>
      </c>
      <c r="G138">
        <v>4508</v>
      </c>
      <c r="H138">
        <v>4508</v>
      </c>
      <c r="I138">
        <v>0</v>
      </c>
      <c r="J138">
        <v>13.987344</v>
      </c>
      <c r="K138">
        <v>23901</v>
      </c>
      <c r="L138">
        <v>478</v>
      </c>
      <c r="M138">
        <v>2</v>
      </c>
      <c r="N138">
        <v>5</v>
      </c>
      <c r="O138">
        <v>3</v>
      </c>
      <c r="P138">
        <v>394</v>
      </c>
      <c r="Q138">
        <v>2469</v>
      </c>
      <c r="R138">
        <v>388</v>
      </c>
      <c r="S138">
        <v>5.1665640000000002</v>
      </c>
      <c r="T138">
        <v>5.1670970000000001</v>
      </c>
      <c r="U138">
        <v>0.23861299999999999</v>
      </c>
      <c r="V138"/>
      <c r="W138"/>
      <c r="X138"/>
      <c r="Y138"/>
      <c r="Z138"/>
      <c r="AA138"/>
      <c r="AB138"/>
      <c r="AC138"/>
      <c r="AD138"/>
      <c r="AE138"/>
      <c r="AF138"/>
      <c r="AG138"/>
      <c r="AH138"/>
      <c r="AI138"/>
      <c r="AJ138"/>
    </row>
    <row r="139" spans="1:42" x14ac:dyDescent="0.2">
      <c r="A139">
        <v>3</v>
      </c>
      <c r="B139" s="33" t="s">
        <v>93</v>
      </c>
      <c r="C139" t="s">
        <v>16</v>
      </c>
      <c r="D139">
        <v>25</v>
      </c>
      <c r="E139">
        <v>200</v>
      </c>
      <c r="F139">
        <v>0</v>
      </c>
      <c r="G139">
        <v>4148</v>
      </c>
      <c r="H139">
        <v>4148</v>
      </c>
      <c r="I139">
        <v>0</v>
      </c>
      <c r="J139">
        <v>94.240581000000006</v>
      </c>
      <c r="K139">
        <v>108741</v>
      </c>
      <c r="L139">
        <v>2619</v>
      </c>
      <c r="M139">
        <v>2</v>
      </c>
      <c r="N139">
        <v>4</v>
      </c>
      <c r="O139">
        <v>3</v>
      </c>
      <c r="P139">
        <v>218</v>
      </c>
      <c r="Q139">
        <v>11786</v>
      </c>
      <c r="R139">
        <v>208</v>
      </c>
      <c r="S139">
        <v>30.695498000000001</v>
      </c>
      <c r="T139">
        <v>30.695989999999998</v>
      </c>
      <c r="U139">
        <v>0.44716800000000001</v>
      </c>
      <c r="V139"/>
      <c r="W139"/>
      <c r="X139"/>
      <c r="Y139"/>
      <c r="Z139"/>
      <c r="AA139"/>
      <c r="AB139"/>
      <c r="AC139"/>
      <c r="AD139"/>
      <c r="AE139"/>
      <c r="AF139"/>
      <c r="AG139"/>
      <c r="AH139"/>
      <c r="AI139"/>
      <c r="AJ139"/>
    </row>
    <row r="140" spans="1:42" x14ac:dyDescent="0.2">
      <c r="A140">
        <v>3</v>
      </c>
      <c r="B140" s="33" t="s">
        <v>93</v>
      </c>
      <c r="C140" t="s">
        <v>17</v>
      </c>
      <c r="D140">
        <v>25</v>
      </c>
      <c r="E140">
        <v>200</v>
      </c>
      <c r="F140">
        <v>0</v>
      </c>
      <c r="G140">
        <v>4871</v>
      </c>
      <c r="H140">
        <v>4871</v>
      </c>
      <c r="I140">
        <v>0</v>
      </c>
      <c r="J140">
        <v>1.532438</v>
      </c>
      <c r="K140">
        <v>1669</v>
      </c>
      <c r="L140">
        <v>111</v>
      </c>
      <c r="M140">
        <v>2</v>
      </c>
      <c r="N140">
        <v>5</v>
      </c>
      <c r="O140">
        <v>3</v>
      </c>
      <c r="P140">
        <v>356</v>
      </c>
      <c r="Q140">
        <v>59</v>
      </c>
      <c r="R140">
        <v>347</v>
      </c>
      <c r="S140">
        <v>0.92341799999999996</v>
      </c>
      <c r="T140">
        <v>0.92391500000000004</v>
      </c>
      <c r="U140">
        <v>0.49723499999999998</v>
      </c>
      <c r="V140"/>
      <c r="W140"/>
      <c r="X140"/>
      <c r="Y140"/>
      <c r="Z140"/>
      <c r="AA140"/>
      <c r="AB140"/>
      <c r="AC140"/>
      <c r="AD140"/>
      <c r="AE140"/>
      <c r="AF140"/>
      <c r="AG140"/>
      <c r="AH140"/>
      <c r="AI140"/>
      <c r="AJ140"/>
    </row>
    <row r="141" spans="1:42" x14ac:dyDescent="0.2">
      <c r="A141">
        <v>3</v>
      </c>
      <c r="B141" s="33" t="s">
        <v>93</v>
      </c>
      <c r="C141" t="s">
        <v>18</v>
      </c>
      <c r="D141">
        <v>25</v>
      </c>
      <c r="E141">
        <v>200</v>
      </c>
      <c r="F141">
        <v>0</v>
      </c>
      <c r="G141">
        <v>4589</v>
      </c>
      <c r="H141">
        <v>4589</v>
      </c>
      <c r="I141">
        <v>0</v>
      </c>
      <c r="J141">
        <v>39.564979999999998</v>
      </c>
      <c r="K141">
        <v>40488</v>
      </c>
      <c r="L141">
        <v>2019</v>
      </c>
      <c r="M141">
        <v>2</v>
      </c>
      <c r="N141">
        <v>5</v>
      </c>
      <c r="O141">
        <v>3</v>
      </c>
      <c r="P141">
        <v>548</v>
      </c>
      <c r="Q141">
        <v>7473</v>
      </c>
      <c r="R141">
        <v>534</v>
      </c>
      <c r="S141">
        <v>33.907718000000003</v>
      </c>
      <c r="T141">
        <v>33.908231999999998</v>
      </c>
      <c r="U141">
        <v>0.62911399999999995</v>
      </c>
      <c r="V141"/>
      <c r="W141"/>
      <c r="X141"/>
      <c r="Y141"/>
      <c r="Z141"/>
      <c r="AA141"/>
      <c r="AB141"/>
      <c r="AC141"/>
      <c r="AD141"/>
      <c r="AE141"/>
      <c r="AF141"/>
      <c r="AG141"/>
      <c r="AH141"/>
      <c r="AI141"/>
      <c r="AJ141"/>
    </row>
    <row r="142" spans="1:42" x14ac:dyDescent="0.2">
      <c r="A142">
        <v>3</v>
      </c>
      <c r="B142" s="33" t="s">
        <v>93</v>
      </c>
      <c r="C142" t="s">
        <v>19</v>
      </c>
      <c r="D142">
        <v>25</v>
      </c>
      <c r="E142">
        <v>200</v>
      </c>
      <c r="F142">
        <v>0</v>
      </c>
      <c r="G142">
        <v>4573</v>
      </c>
      <c r="H142">
        <v>4573</v>
      </c>
      <c r="I142">
        <v>0</v>
      </c>
      <c r="J142">
        <v>11.546766</v>
      </c>
      <c r="K142">
        <v>15361</v>
      </c>
      <c r="L142">
        <v>474</v>
      </c>
      <c r="M142">
        <v>2</v>
      </c>
      <c r="N142">
        <v>5</v>
      </c>
      <c r="O142">
        <v>3</v>
      </c>
      <c r="P142">
        <v>403</v>
      </c>
      <c r="Q142">
        <v>2144</v>
      </c>
      <c r="R142">
        <v>396</v>
      </c>
      <c r="S142">
        <v>11.531404999999999</v>
      </c>
      <c r="T142">
        <v>11.531978000000001</v>
      </c>
      <c r="U142">
        <v>0.37223800000000001</v>
      </c>
      <c r="V142"/>
      <c r="W142"/>
      <c r="X142"/>
      <c r="Y142"/>
      <c r="Z142"/>
      <c r="AA142"/>
      <c r="AB142"/>
      <c r="AC142"/>
      <c r="AD142"/>
      <c r="AE142"/>
      <c r="AF142"/>
      <c r="AG142"/>
      <c r="AH142"/>
      <c r="AI142"/>
      <c r="AJ142"/>
    </row>
    <row r="143" spans="1:42" x14ac:dyDescent="0.2">
      <c r="A143">
        <v>3</v>
      </c>
      <c r="B143" s="33" t="s">
        <v>93</v>
      </c>
      <c r="C143" t="s">
        <v>20</v>
      </c>
      <c r="D143">
        <v>25</v>
      </c>
      <c r="E143">
        <v>200</v>
      </c>
      <c r="F143">
        <v>0</v>
      </c>
      <c r="G143">
        <v>3808.4859540000002</v>
      </c>
      <c r="H143">
        <v>4115</v>
      </c>
      <c r="I143">
        <v>7.4486999999999998E-2</v>
      </c>
      <c r="J143">
        <v>3600.2431390000002</v>
      </c>
      <c r="K143">
        <v>835001</v>
      </c>
      <c r="L143">
        <v>17995</v>
      </c>
      <c r="M143">
        <v>1</v>
      </c>
      <c r="N143">
        <v>4</v>
      </c>
      <c r="O143">
        <v>3</v>
      </c>
      <c r="P143">
        <v>247</v>
      </c>
      <c r="Q143">
        <v>110126</v>
      </c>
      <c r="R143">
        <v>231</v>
      </c>
      <c r="S143">
        <v>3414.3769670000001</v>
      </c>
      <c r="T143">
        <v>3414.3780259999999</v>
      </c>
      <c r="U143">
        <v>0.64856199999999997</v>
      </c>
      <c r="V143" s="28">
        <f t="shared" ref="V143:AA143" si="38">IFERROR(AVERAGE(G132:G143),"")</f>
        <v>4736.2259958181821</v>
      </c>
      <c r="W143" s="28">
        <f t="shared" si="38"/>
        <v>4764.090909090909</v>
      </c>
      <c r="X143" s="28">
        <f t="shared" si="38"/>
        <v>6.7715454545454546E-3</v>
      </c>
      <c r="Y143" s="28">
        <f t="shared" si="38"/>
        <v>321.69371683333333</v>
      </c>
      <c r="Z143" s="28">
        <f t="shared" si="38"/>
        <v>97626.333333333328</v>
      </c>
      <c r="AA143" s="28">
        <f t="shared" si="38"/>
        <v>2188.25</v>
      </c>
      <c r="AB143" s="28">
        <f t="shared" ref="AB143:AG143" si="39">IFERROR(AVERAGE(P132:P143),"")</f>
        <v>285.33333333333331</v>
      </c>
      <c r="AC143" s="28">
        <f t="shared" si="39"/>
        <v>12004.25</v>
      </c>
      <c r="AD143" s="28">
        <f t="shared" si="39"/>
        <v>276.08333333333331</v>
      </c>
      <c r="AE143" s="28">
        <f t="shared" si="39"/>
        <v>320.64084781818184</v>
      </c>
      <c r="AF143" s="28">
        <f t="shared" si="39"/>
        <v>320.64143890909094</v>
      </c>
      <c r="AG143" s="28">
        <f t="shared" si="39"/>
        <v>0.45952833333333332</v>
      </c>
      <c r="AH143" s="28">
        <f>IFERROR(AVERAGE(N132:N143),"")</f>
        <v>5.3636363636363633</v>
      </c>
      <c r="AI143" s="28">
        <f>IFERROR(AVERAGE(O132:O143),"")</f>
        <v>3</v>
      </c>
      <c r="AJ143" s="28">
        <f>AVERAGE(M132:M143)</f>
        <v>2</v>
      </c>
      <c r="AK143">
        <f>COUNTA(D132:D143)</f>
        <v>12</v>
      </c>
      <c r="AL143">
        <f>COUNTIF(M132:M143,"=2")</f>
        <v>10</v>
      </c>
      <c r="AM143">
        <f>COUNTIF(M132:M143,"=1")</f>
        <v>1</v>
      </c>
      <c r="AN143">
        <f>COUNTIF(M132:M143,"=0")</f>
        <v>0</v>
      </c>
      <c r="AO143">
        <f>COUNTIF(M132:M143,"=3")</f>
        <v>1</v>
      </c>
      <c r="AP143">
        <f>COUNTIF(M132:M143,"=")</f>
        <v>0</v>
      </c>
    </row>
    <row r="144" spans="1:42" x14ac:dyDescent="0.2">
      <c r="A144">
        <v>3</v>
      </c>
      <c r="B144" s="33" t="s">
        <v>94</v>
      </c>
      <c r="C144" t="s">
        <v>21</v>
      </c>
      <c r="D144">
        <v>25</v>
      </c>
      <c r="E144">
        <v>200</v>
      </c>
      <c r="F144">
        <v>0</v>
      </c>
      <c r="G144">
        <v>5424</v>
      </c>
      <c r="H144">
        <v>5424</v>
      </c>
      <c r="I144">
        <v>0</v>
      </c>
      <c r="J144">
        <v>0.27989199999999997</v>
      </c>
      <c r="K144">
        <v>0</v>
      </c>
      <c r="L144">
        <v>1</v>
      </c>
      <c r="M144">
        <v>2</v>
      </c>
      <c r="N144">
        <v>6</v>
      </c>
      <c r="O144">
        <v>3</v>
      </c>
      <c r="P144">
        <v>72</v>
      </c>
      <c r="Q144">
        <v>2</v>
      </c>
      <c r="R144">
        <v>69</v>
      </c>
      <c r="S144">
        <v>0.23949500000000001</v>
      </c>
      <c r="T144">
        <v>0.239957</v>
      </c>
      <c r="U144">
        <v>6.0935000000000003E-2</v>
      </c>
      <c r="V144"/>
      <c r="W144"/>
      <c r="X144"/>
      <c r="Y144"/>
      <c r="Z144"/>
      <c r="AA144"/>
      <c r="AB144"/>
      <c r="AC144"/>
      <c r="AD144"/>
      <c r="AE144"/>
      <c r="AF144"/>
      <c r="AG144"/>
      <c r="AH144"/>
      <c r="AI144"/>
      <c r="AJ144"/>
    </row>
    <row r="145" spans="1:42" x14ac:dyDescent="0.2">
      <c r="A145">
        <v>3</v>
      </c>
      <c r="B145" s="33" t="s">
        <v>94</v>
      </c>
      <c r="C145" t="s">
        <v>22</v>
      </c>
      <c r="D145">
        <v>25</v>
      </c>
      <c r="E145">
        <v>200</v>
      </c>
      <c r="F145">
        <v>0</v>
      </c>
      <c r="G145">
        <v>4412</v>
      </c>
      <c r="H145">
        <v>4412</v>
      </c>
      <c r="I145">
        <v>0</v>
      </c>
      <c r="J145">
        <v>1.3902810000000001</v>
      </c>
      <c r="K145">
        <v>343</v>
      </c>
      <c r="L145">
        <v>73</v>
      </c>
      <c r="M145">
        <v>2</v>
      </c>
      <c r="N145">
        <v>4</v>
      </c>
      <c r="O145">
        <v>3</v>
      </c>
      <c r="P145">
        <v>349</v>
      </c>
      <c r="Q145">
        <v>165</v>
      </c>
      <c r="R145">
        <v>342</v>
      </c>
      <c r="S145">
        <v>1.2939609999999999</v>
      </c>
      <c r="T145">
        <v>1.294435</v>
      </c>
      <c r="U145">
        <v>0.17230400000000001</v>
      </c>
      <c r="V145"/>
      <c r="W145"/>
      <c r="X145"/>
      <c r="Y145"/>
      <c r="Z145"/>
      <c r="AA145"/>
      <c r="AB145"/>
      <c r="AC145"/>
      <c r="AD145"/>
      <c r="AE145"/>
      <c r="AF145"/>
      <c r="AG145"/>
      <c r="AH145"/>
      <c r="AI145"/>
      <c r="AJ145"/>
    </row>
    <row r="146" spans="1:42" x14ac:dyDescent="0.2">
      <c r="A146">
        <v>3</v>
      </c>
      <c r="B146" s="33" t="s">
        <v>94</v>
      </c>
      <c r="C146" t="s">
        <v>23</v>
      </c>
      <c r="D146">
        <v>25</v>
      </c>
      <c r="E146">
        <v>200</v>
      </c>
      <c r="F146">
        <v>0</v>
      </c>
      <c r="G146">
        <v>3871.666667</v>
      </c>
      <c r="H146">
        <v>4300</v>
      </c>
      <c r="I146">
        <v>9.9612000000000006E-2</v>
      </c>
      <c r="J146">
        <v>3619.0613709999998</v>
      </c>
      <c r="K146">
        <v>1646888</v>
      </c>
      <c r="L146">
        <v>10126</v>
      </c>
      <c r="M146">
        <v>1</v>
      </c>
      <c r="N146">
        <v>4</v>
      </c>
      <c r="O146">
        <v>3</v>
      </c>
      <c r="P146">
        <v>240</v>
      </c>
      <c r="Q146">
        <v>49065</v>
      </c>
      <c r="R146">
        <v>227</v>
      </c>
      <c r="S146">
        <v>106.821074</v>
      </c>
      <c r="T146">
        <v>106.82164</v>
      </c>
      <c r="U146">
        <v>0.74723799999999996</v>
      </c>
      <c r="V146"/>
      <c r="W146"/>
      <c r="X146"/>
      <c r="Y146"/>
      <c r="Z146"/>
      <c r="AA146"/>
      <c r="AB146"/>
      <c r="AC146"/>
      <c r="AD146"/>
      <c r="AE146"/>
      <c r="AF146"/>
      <c r="AG146"/>
      <c r="AH146"/>
      <c r="AI146"/>
      <c r="AJ146"/>
    </row>
    <row r="147" spans="1:42" x14ac:dyDescent="0.2">
      <c r="A147">
        <v>3</v>
      </c>
      <c r="B147" s="33" t="s">
        <v>94</v>
      </c>
      <c r="C147" t="s">
        <v>24</v>
      </c>
      <c r="D147">
        <v>25</v>
      </c>
      <c r="E147">
        <v>200</v>
      </c>
      <c r="F147">
        <v>0</v>
      </c>
      <c r="G147" t="s">
        <v>56</v>
      </c>
      <c r="H147" t="s">
        <v>56</v>
      </c>
      <c r="I147" t="s">
        <v>56</v>
      </c>
      <c r="J147">
        <v>3626.4707320000002</v>
      </c>
      <c r="K147">
        <v>0</v>
      </c>
      <c r="L147">
        <v>14</v>
      </c>
      <c r="M147">
        <v>0</v>
      </c>
      <c r="N147" t="s">
        <v>56</v>
      </c>
      <c r="O147" t="s">
        <v>56</v>
      </c>
      <c r="P147">
        <v>88</v>
      </c>
      <c r="Q147">
        <v>22</v>
      </c>
      <c r="R147">
        <v>88</v>
      </c>
      <c r="S147" t="s">
        <v>56</v>
      </c>
      <c r="T147" t="s">
        <v>56</v>
      </c>
      <c r="U147">
        <v>3625.5762829999999</v>
      </c>
      <c r="V147"/>
      <c r="W147"/>
      <c r="X147"/>
      <c r="Y147"/>
      <c r="Z147"/>
      <c r="AA147"/>
      <c r="AB147"/>
      <c r="AC147"/>
      <c r="AD147"/>
      <c r="AE147"/>
      <c r="AF147"/>
      <c r="AG147"/>
      <c r="AH147"/>
      <c r="AI147"/>
      <c r="AJ147"/>
    </row>
    <row r="148" spans="1:42" x14ac:dyDescent="0.2">
      <c r="A148">
        <v>3</v>
      </c>
      <c r="B148" s="33" t="s">
        <v>94</v>
      </c>
      <c r="C148" t="s">
        <v>25</v>
      </c>
      <c r="D148">
        <v>25</v>
      </c>
      <c r="E148">
        <v>200</v>
      </c>
      <c r="F148">
        <v>0</v>
      </c>
      <c r="G148">
        <v>5075</v>
      </c>
      <c r="H148">
        <v>5075</v>
      </c>
      <c r="I148">
        <v>0</v>
      </c>
      <c r="J148">
        <v>278.87578400000001</v>
      </c>
      <c r="K148">
        <v>1215986</v>
      </c>
      <c r="L148">
        <v>749</v>
      </c>
      <c r="M148">
        <v>2</v>
      </c>
      <c r="N148">
        <v>5</v>
      </c>
      <c r="O148">
        <v>3</v>
      </c>
      <c r="P148">
        <v>417</v>
      </c>
      <c r="Q148">
        <v>3282</v>
      </c>
      <c r="R148">
        <v>403</v>
      </c>
      <c r="S148">
        <v>51.712936999999997</v>
      </c>
      <c r="T148">
        <v>51.713464000000002</v>
      </c>
      <c r="U148">
        <v>10.503958000000001</v>
      </c>
      <c r="V148"/>
      <c r="W148"/>
      <c r="X148"/>
      <c r="Y148"/>
      <c r="Z148"/>
      <c r="AA148"/>
      <c r="AB148"/>
      <c r="AC148"/>
      <c r="AD148"/>
      <c r="AE148"/>
      <c r="AF148"/>
      <c r="AG148"/>
      <c r="AH148"/>
      <c r="AI148"/>
      <c r="AJ148"/>
    </row>
    <row r="149" spans="1:42" x14ac:dyDescent="0.2">
      <c r="A149">
        <v>3</v>
      </c>
      <c r="B149" s="33" t="s">
        <v>94</v>
      </c>
      <c r="C149" t="s">
        <v>26</v>
      </c>
      <c r="D149">
        <v>25</v>
      </c>
      <c r="E149">
        <v>200</v>
      </c>
      <c r="F149">
        <v>0</v>
      </c>
      <c r="G149">
        <v>4354</v>
      </c>
      <c r="H149">
        <v>4354</v>
      </c>
      <c r="I149">
        <v>0</v>
      </c>
      <c r="J149">
        <v>55.006996999999998</v>
      </c>
      <c r="K149">
        <v>177602</v>
      </c>
      <c r="L149">
        <v>1180</v>
      </c>
      <c r="M149">
        <v>2</v>
      </c>
      <c r="N149">
        <v>4</v>
      </c>
      <c r="O149">
        <v>3</v>
      </c>
      <c r="P149">
        <v>465</v>
      </c>
      <c r="Q149">
        <v>4808</v>
      </c>
      <c r="R149">
        <v>446</v>
      </c>
      <c r="S149">
        <v>15.589131</v>
      </c>
      <c r="T149">
        <v>15.589574000000001</v>
      </c>
      <c r="U149">
        <v>0.74102100000000004</v>
      </c>
      <c r="V149"/>
      <c r="W149"/>
      <c r="X149"/>
      <c r="Y149"/>
      <c r="Z149"/>
      <c r="AA149"/>
      <c r="AB149"/>
      <c r="AC149"/>
      <c r="AD149"/>
      <c r="AE149"/>
      <c r="AF149"/>
      <c r="AG149"/>
      <c r="AH149"/>
      <c r="AI149"/>
      <c r="AJ149"/>
    </row>
    <row r="150" spans="1:42" x14ac:dyDescent="0.2">
      <c r="A150">
        <v>3</v>
      </c>
      <c r="B150" s="33" t="s">
        <v>94</v>
      </c>
      <c r="C150" t="s">
        <v>27</v>
      </c>
      <c r="D150">
        <v>25</v>
      </c>
      <c r="E150">
        <v>200</v>
      </c>
      <c r="F150">
        <v>0</v>
      </c>
      <c r="G150">
        <v>3538.5573479999998</v>
      </c>
      <c r="H150">
        <v>3918</v>
      </c>
      <c r="I150">
        <v>9.6846000000000002E-2</v>
      </c>
      <c r="J150">
        <v>3600.0837390000002</v>
      </c>
      <c r="K150">
        <v>1357964</v>
      </c>
      <c r="L150">
        <v>11814</v>
      </c>
      <c r="M150">
        <v>1</v>
      </c>
      <c r="N150">
        <v>4</v>
      </c>
      <c r="O150">
        <v>3</v>
      </c>
      <c r="P150">
        <v>323</v>
      </c>
      <c r="Q150">
        <v>59356</v>
      </c>
      <c r="R150">
        <v>301</v>
      </c>
      <c r="S150">
        <v>3363.2122279999999</v>
      </c>
      <c r="T150">
        <v>3363.2140880000002</v>
      </c>
      <c r="U150">
        <v>0.77524099999999996</v>
      </c>
      <c r="V150"/>
      <c r="W150"/>
      <c r="X150"/>
      <c r="Y150"/>
      <c r="Z150"/>
      <c r="AA150"/>
      <c r="AB150"/>
      <c r="AC150"/>
      <c r="AD150"/>
      <c r="AE150"/>
      <c r="AF150"/>
      <c r="AG150"/>
      <c r="AH150"/>
      <c r="AI150"/>
      <c r="AJ150"/>
    </row>
    <row r="151" spans="1:42" x14ac:dyDescent="0.2">
      <c r="A151">
        <v>3</v>
      </c>
      <c r="B151" s="33" t="s">
        <v>94</v>
      </c>
      <c r="C151" t="s">
        <v>28</v>
      </c>
      <c r="D151">
        <v>25</v>
      </c>
      <c r="E151">
        <v>200</v>
      </c>
      <c r="F151">
        <v>0</v>
      </c>
      <c r="G151">
        <v>3130.6425610000001</v>
      </c>
      <c r="H151">
        <v>3623</v>
      </c>
      <c r="I151">
        <v>0.13589799999999999</v>
      </c>
      <c r="J151">
        <v>3600.087141</v>
      </c>
      <c r="K151">
        <v>1505460</v>
      </c>
      <c r="L151">
        <v>13996</v>
      </c>
      <c r="M151">
        <v>1</v>
      </c>
      <c r="N151">
        <v>4</v>
      </c>
      <c r="O151">
        <v>3</v>
      </c>
      <c r="P151">
        <v>42</v>
      </c>
      <c r="Q151">
        <v>67983</v>
      </c>
      <c r="R151">
        <v>23</v>
      </c>
      <c r="S151">
        <v>14.861086</v>
      </c>
      <c r="T151">
        <v>14.861582</v>
      </c>
      <c r="U151">
        <v>0.39379900000000001</v>
      </c>
      <c r="V151" s="28">
        <f t="shared" ref="V151:AA151" si="40">IFERROR(AVERAGE(G144:G151),"")</f>
        <v>4257.9809394285712</v>
      </c>
      <c r="W151" s="28">
        <f t="shared" si="40"/>
        <v>4443.7142857142853</v>
      </c>
      <c r="X151" s="28">
        <f t="shared" si="40"/>
        <v>4.7479428571428568E-2</v>
      </c>
      <c r="Y151" s="28">
        <f t="shared" si="40"/>
        <v>1847.656992125</v>
      </c>
      <c r="Z151" s="28">
        <f t="shared" si="40"/>
        <v>738030.375</v>
      </c>
      <c r="AA151" s="28">
        <f t="shared" si="40"/>
        <v>4744.125</v>
      </c>
      <c r="AB151" s="28">
        <f t="shared" ref="AB151:AG151" si="41">IFERROR(AVERAGE(P144:P151),"")</f>
        <v>249.5</v>
      </c>
      <c r="AC151" s="28">
        <f t="shared" si="41"/>
        <v>23085.375</v>
      </c>
      <c r="AD151" s="28">
        <f t="shared" si="41"/>
        <v>237.375</v>
      </c>
      <c r="AE151" s="28">
        <f t="shared" si="41"/>
        <v>507.67570171428571</v>
      </c>
      <c r="AF151" s="28">
        <f t="shared" si="41"/>
        <v>507.67639142857149</v>
      </c>
      <c r="AG151" s="28">
        <f t="shared" si="41"/>
        <v>454.87134737499991</v>
      </c>
      <c r="AH151" s="28">
        <f>IFERROR(AVERAGE(N144:N151),"")</f>
        <v>4.4285714285714288</v>
      </c>
      <c r="AI151" s="28">
        <f>IFERROR(AVERAGE(O144:O151),"")</f>
        <v>3</v>
      </c>
      <c r="AJ151" s="28">
        <f>AVERAGE(M144:M151)</f>
        <v>1.375</v>
      </c>
      <c r="AK151">
        <f>COUNTA(D144:D151)</f>
        <v>8</v>
      </c>
      <c r="AL151">
        <f>COUNTIF(M144:M151,"=2")</f>
        <v>4</v>
      </c>
      <c r="AM151">
        <f>COUNTIF(M144:M151,"=1")</f>
        <v>3</v>
      </c>
      <c r="AN151">
        <f>COUNTIF(M144:M151,"=0")</f>
        <v>1</v>
      </c>
      <c r="AO151">
        <f>COUNTIF(M144:M151,"=3")</f>
        <v>0</v>
      </c>
      <c r="AP151">
        <f>COUNTIF(M144:M151,"=")</f>
        <v>0</v>
      </c>
    </row>
    <row r="152" spans="1:42" x14ac:dyDescent="0.2">
      <c r="A152">
        <v>3</v>
      </c>
      <c r="B152" s="33" t="s">
        <v>95</v>
      </c>
      <c r="C152" t="s">
        <v>29</v>
      </c>
      <c r="D152">
        <v>25</v>
      </c>
      <c r="E152">
        <v>700</v>
      </c>
      <c r="F152">
        <v>0</v>
      </c>
      <c r="G152">
        <v>2642</v>
      </c>
      <c r="H152">
        <v>2642</v>
      </c>
      <c r="I152">
        <v>0</v>
      </c>
      <c r="J152">
        <v>5.2555999999999999E-2</v>
      </c>
      <c r="K152">
        <v>0</v>
      </c>
      <c r="L152">
        <v>0</v>
      </c>
      <c r="M152">
        <v>2</v>
      </c>
      <c r="N152">
        <v>2</v>
      </c>
      <c r="O152">
        <v>2</v>
      </c>
      <c r="P152">
        <v>37</v>
      </c>
      <c r="Q152">
        <v>0</v>
      </c>
      <c r="R152">
        <v>32</v>
      </c>
      <c r="S152">
        <v>4.0415E-2</v>
      </c>
      <c r="T152">
        <v>4.0453999999999997E-2</v>
      </c>
      <c r="U152">
        <v>1.4004000000000001E-2</v>
      </c>
      <c r="V152"/>
      <c r="W152"/>
      <c r="X152"/>
      <c r="Y152"/>
      <c r="Z152"/>
      <c r="AA152"/>
      <c r="AB152"/>
      <c r="AC152"/>
      <c r="AD152"/>
      <c r="AE152"/>
      <c r="AF152"/>
      <c r="AG152"/>
      <c r="AH152"/>
      <c r="AI152"/>
      <c r="AJ152"/>
    </row>
    <row r="153" spans="1:42" x14ac:dyDescent="0.2">
      <c r="A153">
        <v>3</v>
      </c>
      <c r="B153" s="33" t="s">
        <v>95</v>
      </c>
      <c r="C153" t="s">
        <v>30</v>
      </c>
      <c r="D153">
        <v>25</v>
      </c>
      <c r="E153">
        <v>700</v>
      </c>
      <c r="F153">
        <v>0</v>
      </c>
      <c r="G153">
        <v>2534</v>
      </c>
      <c r="H153">
        <v>2534</v>
      </c>
      <c r="I153">
        <v>0</v>
      </c>
      <c r="J153">
        <v>0.55498700000000001</v>
      </c>
      <c r="K153">
        <v>2168</v>
      </c>
      <c r="L153">
        <v>85</v>
      </c>
      <c r="M153">
        <v>2</v>
      </c>
      <c r="N153">
        <v>2</v>
      </c>
      <c r="O153">
        <v>2</v>
      </c>
      <c r="P153">
        <v>28</v>
      </c>
      <c r="Q153">
        <v>221</v>
      </c>
      <c r="R153">
        <v>17</v>
      </c>
      <c r="S153">
        <v>0.28101799999999999</v>
      </c>
      <c r="T153">
        <v>0.28106399999999998</v>
      </c>
      <c r="U153">
        <v>0.104686</v>
      </c>
      <c r="V153"/>
      <c r="W153"/>
      <c r="X153"/>
      <c r="Y153"/>
      <c r="Z153"/>
      <c r="AA153"/>
      <c r="AB153"/>
      <c r="AC153"/>
      <c r="AD153"/>
      <c r="AE153"/>
      <c r="AF153"/>
      <c r="AG153"/>
      <c r="AH153"/>
      <c r="AI153"/>
      <c r="AJ153"/>
    </row>
    <row r="154" spans="1:42" x14ac:dyDescent="0.2">
      <c r="A154">
        <v>3</v>
      </c>
      <c r="B154" s="33" t="s">
        <v>95</v>
      </c>
      <c r="C154" t="s">
        <v>31</v>
      </c>
      <c r="D154">
        <v>25</v>
      </c>
      <c r="E154">
        <v>700</v>
      </c>
      <c r="F154">
        <v>0</v>
      </c>
      <c r="G154">
        <v>2377</v>
      </c>
      <c r="H154">
        <v>2377</v>
      </c>
      <c r="I154">
        <v>0</v>
      </c>
      <c r="J154">
        <v>70.945182000000003</v>
      </c>
      <c r="K154">
        <v>232699</v>
      </c>
      <c r="L154">
        <v>958</v>
      </c>
      <c r="M154">
        <v>2</v>
      </c>
      <c r="N154">
        <v>2</v>
      </c>
      <c r="O154">
        <v>2</v>
      </c>
      <c r="P154">
        <v>63</v>
      </c>
      <c r="Q154">
        <v>4419</v>
      </c>
      <c r="R154">
        <v>52</v>
      </c>
      <c r="S154">
        <v>2.0536660000000002</v>
      </c>
      <c r="T154">
        <v>2.0537209999999999</v>
      </c>
      <c r="U154">
        <v>0.117448</v>
      </c>
      <c r="V154"/>
      <c r="W154"/>
      <c r="X154"/>
      <c r="Y154"/>
      <c r="Z154"/>
      <c r="AA154"/>
      <c r="AB154"/>
      <c r="AC154"/>
      <c r="AD154"/>
      <c r="AE154"/>
      <c r="AF154"/>
      <c r="AG154"/>
      <c r="AH154"/>
      <c r="AI154"/>
      <c r="AJ154"/>
    </row>
    <row r="155" spans="1:42" x14ac:dyDescent="0.2">
      <c r="A155">
        <v>3</v>
      </c>
      <c r="B155" s="33" t="s">
        <v>95</v>
      </c>
      <c r="C155" t="s">
        <v>32</v>
      </c>
      <c r="D155">
        <v>25</v>
      </c>
      <c r="E155">
        <v>700</v>
      </c>
      <c r="F155">
        <v>0</v>
      </c>
      <c r="G155">
        <v>2356</v>
      </c>
      <c r="H155">
        <v>2356</v>
      </c>
      <c r="I155">
        <v>0</v>
      </c>
      <c r="J155">
        <v>2902.0405959999998</v>
      </c>
      <c r="K155">
        <v>4999786</v>
      </c>
      <c r="L155">
        <v>3685</v>
      </c>
      <c r="M155">
        <v>2</v>
      </c>
      <c r="N155">
        <v>2</v>
      </c>
      <c r="O155">
        <v>2</v>
      </c>
      <c r="P155">
        <v>30</v>
      </c>
      <c r="Q155">
        <v>16149</v>
      </c>
      <c r="R155">
        <v>17</v>
      </c>
      <c r="S155">
        <v>11.039099999999999</v>
      </c>
      <c r="T155">
        <v>11.039158</v>
      </c>
      <c r="U155">
        <v>7.3744000000000004E-2</v>
      </c>
      <c r="V155"/>
      <c r="W155"/>
      <c r="X155"/>
      <c r="Y155"/>
      <c r="Z155"/>
      <c r="AA155"/>
      <c r="AB155"/>
      <c r="AC155"/>
      <c r="AD155"/>
      <c r="AE155"/>
      <c r="AF155"/>
      <c r="AG155"/>
      <c r="AH155"/>
      <c r="AI155"/>
      <c r="AJ155"/>
    </row>
    <row r="156" spans="1:42" x14ac:dyDescent="0.2">
      <c r="A156">
        <v>3</v>
      </c>
      <c r="B156" s="33" t="s">
        <v>95</v>
      </c>
      <c r="C156" t="s">
        <v>33</v>
      </c>
      <c r="D156">
        <v>25</v>
      </c>
      <c r="E156">
        <v>700</v>
      </c>
      <c r="F156">
        <v>0</v>
      </c>
      <c r="G156">
        <v>2443</v>
      </c>
      <c r="H156">
        <v>2443</v>
      </c>
      <c r="I156">
        <v>0</v>
      </c>
      <c r="J156">
        <v>0.20217099999999999</v>
      </c>
      <c r="K156">
        <v>785</v>
      </c>
      <c r="L156">
        <v>71</v>
      </c>
      <c r="M156">
        <v>2</v>
      </c>
      <c r="N156">
        <v>2</v>
      </c>
      <c r="O156">
        <v>2</v>
      </c>
      <c r="P156">
        <v>68</v>
      </c>
      <c r="Q156">
        <v>32</v>
      </c>
      <c r="R156">
        <v>58</v>
      </c>
      <c r="S156">
        <v>0.12606500000000001</v>
      </c>
      <c r="T156">
        <v>0.12611800000000001</v>
      </c>
      <c r="U156">
        <v>2.5914E-2</v>
      </c>
      <c r="V156"/>
      <c r="W156"/>
      <c r="X156"/>
      <c r="Y156"/>
      <c r="Z156"/>
      <c r="AA156"/>
      <c r="AB156"/>
      <c r="AC156"/>
      <c r="AD156"/>
      <c r="AE156"/>
      <c r="AF156"/>
      <c r="AG156"/>
      <c r="AH156"/>
      <c r="AI156"/>
      <c r="AJ156"/>
    </row>
    <row r="157" spans="1:42" x14ac:dyDescent="0.2">
      <c r="A157">
        <v>3</v>
      </c>
      <c r="B157" s="33" t="s">
        <v>95</v>
      </c>
      <c r="C157" t="s">
        <v>34</v>
      </c>
      <c r="D157">
        <v>25</v>
      </c>
      <c r="E157">
        <v>700</v>
      </c>
      <c r="F157">
        <v>0</v>
      </c>
      <c r="G157">
        <v>2273</v>
      </c>
      <c r="H157">
        <v>2273</v>
      </c>
      <c r="I157">
        <v>0</v>
      </c>
      <c r="J157">
        <v>0.25661499999999998</v>
      </c>
      <c r="K157">
        <v>669</v>
      </c>
      <c r="L157">
        <v>51</v>
      </c>
      <c r="M157">
        <v>2</v>
      </c>
      <c r="N157">
        <v>2</v>
      </c>
      <c r="O157">
        <v>2</v>
      </c>
      <c r="P157">
        <v>34</v>
      </c>
      <c r="Q157">
        <v>124</v>
      </c>
      <c r="R157">
        <v>25</v>
      </c>
      <c r="S157">
        <v>0.21962400000000001</v>
      </c>
      <c r="T157">
        <v>0.21967200000000001</v>
      </c>
      <c r="U157">
        <v>8.4472000000000005E-2</v>
      </c>
      <c r="V157"/>
      <c r="W157"/>
      <c r="X157"/>
      <c r="Y157"/>
      <c r="Z157"/>
      <c r="AA157"/>
      <c r="AB157"/>
      <c r="AC157"/>
      <c r="AD157"/>
      <c r="AE157"/>
      <c r="AF157"/>
      <c r="AG157"/>
      <c r="AH157"/>
      <c r="AI157"/>
      <c r="AJ157"/>
    </row>
    <row r="158" spans="1:42" x14ac:dyDescent="0.2">
      <c r="A158">
        <v>3</v>
      </c>
      <c r="B158" s="33" t="s">
        <v>95</v>
      </c>
      <c r="C158" t="s">
        <v>35</v>
      </c>
      <c r="D158">
        <v>25</v>
      </c>
      <c r="E158">
        <v>700</v>
      </c>
      <c r="F158">
        <v>0</v>
      </c>
      <c r="G158">
        <v>2248</v>
      </c>
      <c r="H158">
        <v>2248</v>
      </c>
      <c r="I158">
        <v>0</v>
      </c>
      <c r="J158">
        <v>0.83765800000000001</v>
      </c>
      <c r="K158">
        <v>6777</v>
      </c>
      <c r="L158">
        <v>140</v>
      </c>
      <c r="M158">
        <v>2</v>
      </c>
      <c r="N158">
        <v>2</v>
      </c>
      <c r="O158">
        <v>2</v>
      </c>
      <c r="P158">
        <v>35</v>
      </c>
      <c r="Q158">
        <v>295</v>
      </c>
      <c r="R158">
        <v>21</v>
      </c>
      <c r="S158">
        <v>0.22620899999999999</v>
      </c>
      <c r="T158">
        <v>0.22622800000000001</v>
      </c>
      <c r="U158">
        <v>7.1398000000000003E-2</v>
      </c>
      <c r="V158"/>
      <c r="W158"/>
      <c r="X158"/>
      <c r="Y158"/>
      <c r="Z158"/>
      <c r="AA158"/>
      <c r="AB158"/>
      <c r="AC158"/>
      <c r="AD158"/>
      <c r="AE158"/>
      <c r="AF158"/>
      <c r="AG158"/>
      <c r="AH158"/>
      <c r="AI158"/>
      <c r="AJ158"/>
    </row>
    <row r="159" spans="1:42" x14ac:dyDescent="0.2">
      <c r="A159">
        <v>3</v>
      </c>
      <c r="B159" s="33" t="s">
        <v>95</v>
      </c>
      <c r="C159" t="s">
        <v>36</v>
      </c>
      <c r="D159">
        <v>25</v>
      </c>
      <c r="E159">
        <v>700</v>
      </c>
      <c r="F159">
        <v>0</v>
      </c>
      <c r="G159">
        <v>2248</v>
      </c>
      <c r="H159">
        <v>2248</v>
      </c>
      <c r="I159">
        <v>0</v>
      </c>
      <c r="J159">
        <v>0.39081199999999999</v>
      </c>
      <c r="K159">
        <v>1930</v>
      </c>
      <c r="L159">
        <v>86</v>
      </c>
      <c r="M159">
        <v>2</v>
      </c>
      <c r="N159">
        <v>2</v>
      </c>
      <c r="O159">
        <v>2</v>
      </c>
      <c r="P159">
        <v>43</v>
      </c>
      <c r="Q159">
        <v>147</v>
      </c>
      <c r="R159">
        <v>26</v>
      </c>
      <c r="S159">
        <v>0.34942499999999999</v>
      </c>
      <c r="T159">
        <v>0.34947800000000001</v>
      </c>
      <c r="U159">
        <v>9.0322E-2</v>
      </c>
      <c r="V159" s="28">
        <f t="shared" ref="V159:AA159" si="42">IFERROR(AVERAGE(G152:G159),"")</f>
        <v>2390.125</v>
      </c>
      <c r="W159" s="28">
        <f t="shared" si="42"/>
        <v>2390.125</v>
      </c>
      <c r="X159" s="28">
        <f t="shared" si="42"/>
        <v>0</v>
      </c>
      <c r="Y159" s="28">
        <f t="shared" si="42"/>
        <v>371.91007212499994</v>
      </c>
      <c r="Z159" s="28">
        <f t="shared" si="42"/>
        <v>655601.75</v>
      </c>
      <c r="AA159" s="28">
        <f t="shared" si="42"/>
        <v>634.5</v>
      </c>
      <c r="AB159" s="28">
        <f t="shared" ref="AB159:AG159" si="43">IFERROR(AVERAGE(P152:P159),"")</f>
        <v>42.25</v>
      </c>
      <c r="AC159" s="28">
        <f t="shared" si="43"/>
        <v>2673.375</v>
      </c>
      <c r="AD159" s="28">
        <f t="shared" si="43"/>
        <v>31</v>
      </c>
      <c r="AE159" s="28">
        <f t="shared" si="43"/>
        <v>1.7919402500000001</v>
      </c>
      <c r="AF159" s="28">
        <f t="shared" si="43"/>
        <v>1.7919866250000001</v>
      </c>
      <c r="AG159" s="28">
        <f t="shared" si="43"/>
        <v>7.2748499999999994E-2</v>
      </c>
      <c r="AH159" s="28">
        <f>IFERROR(AVERAGE(N152:N159),"")</f>
        <v>2</v>
      </c>
      <c r="AI159" s="28">
        <f>IFERROR(AVERAGE(O152:O159),"")</f>
        <v>2</v>
      </c>
      <c r="AJ159" s="28">
        <f>AVERAGE(M152:M159)</f>
        <v>2</v>
      </c>
      <c r="AK159">
        <f>COUNTA(D152:D159)</f>
        <v>8</v>
      </c>
      <c r="AL159">
        <f>COUNTIF(M152:M159,"=2")</f>
        <v>8</v>
      </c>
      <c r="AM159">
        <f>COUNTIF(M152:M159,"=1")</f>
        <v>0</v>
      </c>
      <c r="AN159">
        <f>COUNTIF(M152:M159,"=0")</f>
        <v>0</v>
      </c>
      <c r="AO159">
        <f>COUNTIF(M152:M159,"=3")</f>
        <v>0</v>
      </c>
      <c r="AP159">
        <f>COUNTIF(M152:M159,"=")</f>
        <v>0</v>
      </c>
    </row>
    <row r="160" spans="1:42" x14ac:dyDescent="0.2">
      <c r="A160">
        <v>3</v>
      </c>
      <c r="B160" s="33" t="s">
        <v>96</v>
      </c>
      <c r="C160" t="s">
        <v>37</v>
      </c>
      <c r="D160">
        <v>25</v>
      </c>
      <c r="E160">
        <v>1000</v>
      </c>
      <c r="F160">
        <v>0</v>
      </c>
      <c r="G160">
        <v>4633</v>
      </c>
      <c r="H160">
        <v>4633</v>
      </c>
      <c r="I160">
        <v>0</v>
      </c>
      <c r="J160">
        <v>8.8544999999999999E-2</v>
      </c>
      <c r="K160">
        <v>0</v>
      </c>
      <c r="L160">
        <v>10</v>
      </c>
      <c r="M160">
        <v>2</v>
      </c>
      <c r="N160">
        <v>4</v>
      </c>
      <c r="O160">
        <v>3</v>
      </c>
      <c r="P160">
        <v>24</v>
      </c>
      <c r="Q160">
        <v>11</v>
      </c>
      <c r="R160">
        <v>21</v>
      </c>
      <c r="S160">
        <v>7.7238000000000001E-2</v>
      </c>
      <c r="T160">
        <v>7.7716999999999994E-2</v>
      </c>
      <c r="U160">
        <v>4.8465000000000001E-2</v>
      </c>
      <c r="V160"/>
      <c r="W160"/>
      <c r="X160"/>
      <c r="Y160"/>
      <c r="Z160"/>
      <c r="AA160"/>
      <c r="AB160"/>
      <c r="AC160"/>
      <c r="AD160"/>
      <c r="AE160"/>
      <c r="AF160"/>
      <c r="AG160"/>
      <c r="AH160"/>
      <c r="AI160"/>
      <c r="AJ160"/>
    </row>
    <row r="161" spans="1:42" x14ac:dyDescent="0.2">
      <c r="A161">
        <v>3</v>
      </c>
      <c r="B161" s="33" t="s">
        <v>96</v>
      </c>
      <c r="C161" t="s">
        <v>38</v>
      </c>
      <c r="D161">
        <v>25</v>
      </c>
      <c r="E161">
        <v>1000</v>
      </c>
      <c r="F161">
        <v>0</v>
      </c>
      <c r="G161">
        <v>4105</v>
      </c>
      <c r="H161">
        <v>4105</v>
      </c>
      <c r="I161">
        <v>0</v>
      </c>
      <c r="J161">
        <v>1.6519729999999999</v>
      </c>
      <c r="K161">
        <v>5135</v>
      </c>
      <c r="L161">
        <v>282</v>
      </c>
      <c r="M161">
        <v>2</v>
      </c>
      <c r="N161">
        <v>4</v>
      </c>
      <c r="O161">
        <v>3</v>
      </c>
      <c r="P161">
        <v>28</v>
      </c>
      <c r="Q161">
        <v>683</v>
      </c>
      <c r="R161">
        <v>18</v>
      </c>
      <c r="S161">
        <v>1.1440239999999999</v>
      </c>
      <c r="T161">
        <v>1.1444799999999999</v>
      </c>
      <c r="U161">
        <v>0.27357999999999999</v>
      </c>
      <c r="V161"/>
      <c r="W161"/>
      <c r="X161"/>
      <c r="Y161"/>
      <c r="Z161"/>
      <c r="AA161"/>
      <c r="AB161"/>
      <c r="AC161"/>
      <c r="AD161"/>
      <c r="AE161"/>
      <c r="AF161"/>
      <c r="AG161"/>
      <c r="AH161"/>
      <c r="AI161"/>
      <c r="AJ161"/>
    </row>
    <row r="162" spans="1:42" x14ac:dyDescent="0.2">
      <c r="A162">
        <v>3</v>
      </c>
      <c r="B162" s="33" t="s">
        <v>96</v>
      </c>
      <c r="C162" t="s">
        <v>39</v>
      </c>
      <c r="D162">
        <v>25</v>
      </c>
      <c r="E162">
        <v>1000</v>
      </c>
      <c r="F162">
        <v>0</v>
      </c>
      <c r="G162">
        <v>3914</v>
      </c>
      <c r="H162">
        <v>3914</v>
      </c>
      <c r="I162">
        <v>0</v>
      </c>
      <c r="J162">
        <v>37.229405</v>
      </c>
      <c r="K162">
        <v>95450</v>
      </c>
      <c r="L162">
        <v>1307</v>
      </c>
      <c r="M162">
        <v>2</v>
      </c>
      <c r="N162">
        <v>3</v>
      </c>
      <c r="O162">
        <v>3</v>
      </c>
      <c r="P162">
        <v>35</v>
      </c>
      <c r="Q162">
        <v>6710</v>
      </c>
      <c r="R162">
        <v>18</v>
      </c>
      <c r="S162">
        <v>16.454818</v>
      </c>
      <c r="T162">
        <v>16.454875999999999</v>
      </c>
      <c r="U162">
        <v>0.24365700000000001</v>
      </c>
      <c r="V162"/>
      <c r="W162"/>
      <c r="X162"/>
      <c r="Y162"/>
      <c r="Z162"/>
      <c r="AA162"/>
      <c r="AB162"/>
      <c r="AC162"/>
      <c r="AD162"/>
      <c r="AE162"/>
      <c r="AF162"/>
      <c r="AG162"/>
      <c r="AH162"/>
      <c r="AI162"/>
      <c r="AJ162"/>
    </row>
    <row r="163" spans="1:42" x14ac:dyDescent="0.2">
      <c r="A163">
        <v>3</v>
      </c>
      <c r="B163" s="33" t="s">
        <v>96</v>
      </c>
      <c r="C163" t="s">
        <v>40</v>
      </c>
      <c r="D163">
        <v>25</v>
      </c>
      <c r="E163">
        <v>1000</v>
      </c>
      <c r="F163">
        <v>0</v>
      </c>
      <c r="G163">
        <v>3550</v>
      </c>
      <c r="H163">
        <v>3550</v>
      </c>
      <c r="I163">
        <v>0</v>
      </c>
      <c r="J163">
        <v>39.500078000000002</v>
      </c>
      <c r="K163">
        <v>104667</v>
      </c>
      <c r="L163">
        <v>742</v>
      </c>
      <c r="M163">
        <v>2</v>
      </c>
      <c r="N163">
        <v>2</v>
      </c>
      <c r="O163">
        <v>2</v>
      </c>
      <c r="P163">
        <v>19</v>
      </c>
      <c r="Q163">
        <v>9628</v>
      </c>
      <c r="R163">
        <v>6</v>
      </c>
      <c r="S163">
        <v>16.868580000000001</v>
      </c>
      <c r="T163">
        <v>16.868641</v>
      </c>
      <c r="U163">
        <v>7.2928999999999994E-2</v>
      </c>
      <c r="V163"/>
      <c r="W163"/>
      <c r="X163"/>
      <c r="Y163"/>
      <c r="Z163"/>
      <c r="AA163"/>
      <c r="AB163"/>
      <c r="AC163"/>
      <c r="AD163"/>
      <c r="AE163"/>
      <c r="AF163"/>
      <c r="AG163"/>
      <c r="AH163"/>
      <c r="AI163"/>
      <c r="AJ163"/>
    </row>
    <row r="164" spans="1:42" x14ac:dyDescent="0.2">
      <c r="A164">
        <v>3</v>
      </c>
      <c r="B164" s="33" t="s">
        <v>96</v>
      </c>
      <c r="C164" t="s">
        <v>41</v>
      </c>
      <c r="D164">
        <v>25</v>
      </c>
      <c r="E164">
        <v>1000</v>
      </c>
      <c r="F164">
        <v>0</v>
      </c>
      <c r="G164">
        <v>3941</v>
      </c>
      <c r="H164">
        <v>3941</v>
      </c>
      <c r="I164">
        <v>0</v>
      </c>
      <c r="J164">
        <v>0.36488900000000002</v>
      </c>
      <c r="K164">
        <v>0</v>
      </c>
      <c r="L164">
        <v>4</v>
      </c>
      <c r="M164">
        <v>2</v>
      </c>
      <c r="N164">
        <v>3</v>
      </c>
      <c r="O164">
        <v>3</v>
      </c>
      <c r="P164">
        <v>40</v>
      </c>
      <c r="Q164">
        <v>55</v>
      </c>
      <c r="R164">
        <v>30</v>
      </c>
      <c r="S164">
        <v>0.297734</v>
      </c>
      <c r="T164">
        <v>0.297759</v>
      </c>
      <c r="U164">
        <v>0.152668</v>
      </c>
      <c r="V164"/>
      <c r="W164"/>
      <c r="X164"/>
      <c r="Y164"/>
      <c r="Z164"/>
      <c r="AA164"/>
      <c r="AB164"/>
      <c r="AC164"/>
      <c r="AD164"/>
      <c r="AE164"/>
      <c r="AF164"/>
      <c r="AG164"/>
      <c r="AH164"/>
      <c r="AI164"/>
      <c r="AJ164"/>
    </row>
    <row r="165" spans="1:42" x14ac:dyDescent="0.2">
      <c r="A165">
        <v>3</v>
      </c>
      <c r="B165" s="33" t="s">
        <v>96</v>
      </c>
      <c r="C165" t="s">
        <v>42</v>
      </c>
      <c r="D165">
        <v>25</v>
      </c>
      <c r="E165">
        <v>1000</v>
      </c>
      <c r="F165">
        <v>0</v>
      </c>
      <c r="G165">
        <v>3778</v>
      </c>
      <c r="H165">
        <v>3778</v>
      </c>
      <c r="I165">
        <v>0</v>
      </c>
      <c r="J165">
        <v>5.5678470000000004</v>
      </c>
      <c r="K165">
        <v>15971</v>
      </c>
      <c r="L165">
        <v>540</v>
      </c>
      <c r="M165">
        <v>2</v>
      </c>
      <c r="N165">
        <v>3</v>
      </c>
      <c r="O165">
        <v>3</v>
      </c>
      <c r="P165">
        <v>90</v>
      </c>
      <c r="Q165">
        <v>2594</v>
      </c>
      <c r="R165">
        <v>82</v>
      </c>
      <c r="S165">
        <v>1.9402200000000001</v>
      </c>
      <c r="T165">
        <v>1.9402980000000001</v>
      </c>
      <c r="U165">
        <v>0.146813</v>
      </c>
      <c r="V165"/>
      <c r="W165"/>
      <c r="X165"/>
      <c r="Y165"/>
      <c r="Z165"/>
      <c r="AA165"/>
      <c r="AB165"/>
      <c r="AC165"/>
      <c r="AD165"/>
      <c r="AE165"/>
      <c r="AF165"/>
      <c r="AG165"/>
      <c r="AH165"/>
      <c r="AI165"/>
      <c r="AJ165"/>
    </row>
    <row r="166" spans="1:42" x14ac:dyDescent="0.2">
      <c r="A166">
        <v>3</v>
      </c>
      <c r="B166" s="33" t="s">
        <v>96</v>
      </c>
      <c r="C166" t="s">
        <v>43</v>
      </c>
      <c r="D166">
        <v>25</v>
      </c>
      <c r="E166">
        <v>1000</v>
      </c>
      <c r="F166">
        <v>0</v>
      </c>
      <c r="G166">
        <v>3668</v>
      </c>
      <c r="H166">
        <v>3668</v>
      </c>
      <c r="I166">
        <v>0</v>
      </c>
      <c r="J166">
        <v>36.094022000000002</v>
      </c>
      <c r="K166">
        <v>84871</v>
      </c>
      <c r="L166">
        <v>782</v>
      </c>
      <c r="M166">
        <v>2</v>
      </c>
      <c r="N166">
        <v>3</v>
      </c>
      <c r="O166">
        <v>3</v>
      </c>
      <c r="P166">
        <v>33</v>
      </c>
      <c r="Q166">
        <v>8076</v>
      </c>
      <c r="R166">
        <v>22</v>
      </c>
      <c r="S166">
        <v>10.581445</v>
      </c>
      <c r="T166">
        <v>10.581511000000001</v>
      </c>
      <c r="U166">
        <v>0.27352500000000002</v>
      </c>
      <c r="V166"/>
      <c r="W166"/>
      <c r="X166"/>
      <c r="Y166"/>
      <c r="Z166"/>
      <c r="AA166"/>
      <c r="AB166"/>
      <c r="AC166"/>
      <c r="AD166"/>
      <c r="AE166"/>
      <c r="AF166"/>
      <c r="AG166"/>
      <c r="AH166"/>
      <c r="AI166"/>
      <c r="AJ166"/>
    </row>
    <row r="167" spans="1:42" x14ac:dyDescent="0.2">
      <c r="A167">
        <v>3</v>
      </c>
      <c r="B167" s="33" t="s">
        <v>96</v>
      </c>
      <c r="C167" t="s">
        <v>44</v>
      </c>
      <c r="D167">
        <v>25</v>
      </c>
      <c r="E167">
        <v>1000</v>
      </c>
      <c r="F167">
        <v>0</v>
      </c>
      <c r="G167">
        <v>3408</v>
      </c>
      <c r="H167">
        <v>3408</v>
      </c>
      <c r="I167">
        <v>0</v>
      </c>
      <c r="J167">
        <v>9.3530759999999997</v>
      </c>
      <c r="K167">
        <v>35594</v>
      </c>
      <c r="L167">
        <v>718</v>
      </c>
      <c r="M167">
        <v>2</v>
      </c>
      <c r="N167">
        <v>2</v>
      </c>
      <c r="O167">
        <v>2</v>
      </c>
      <c r="P167">
        <v>25</v>
      </c>
      <c r="Q167">
        <v>3795</v>
      </c>
      <c r="R167">
        <v>9</v>
      </c>
      <c r="S167">
        <v>8.8610349999999993</v>
      </c>
      <c r="T167">
        <v>8.8610919999999993</v>
      </c>
      <c r="U167">
        <v>0.3649</v>
      </c>
      <c r="V167"/>
      <c r="W167"/>
      <c r="X167"/>
      <c r="Y167"/>
      <c r="Z167"/>
      <c r="AA167"/>
      <c r="AB167"/>
      <c r="AC167"/>
      <c r="AD167"/>
      <c r="AE167"/>
      <c r="AF167"/>
      <c r="AG167"/>
      <c r="AH167"/>
      <c r="AI167"/>
      <c r="AJ167"/>
    </row>
    <row r="168" spans="1:42" x14ac:dyDescent="0.2">
      <c r="A168">
        <v>3</v>
      </c>
      <c r="B168" s="33" t="s">
        <v>96</v>
      </c>
      <c r="C168" t="s">
        <v>45</v>
      </c>
      <c r="D168">
        <v>25</v>
      </c>
      <c r="E168">
        <v>1000</v>
      </c>
      <c r="F168">
        <v>0</v>
      </c>
      <c r="G168">
        <v>3720</v>
      </c>
      <c r="H168">
        <v>3720</v>
      </c>
      <c r="I168">
        <v>0</v>
      </c>
      <c r="J168">
        <v>0.76771500000000004</v>
      </c>
      <c r="K168">
        <v>1590</v>
      </c>
      <c r="L168">
        <v>166</v>
      </c>
      <c r="M168">
        <v>2</v>
      </c>
      <c r="N168">
        <v>2</v>
      </c>
      <c r="O168">
        <v>2</v>
      </c>
      <c r="P168">
        <v>57</v>
      </c>
      <c r="Q168">
        <v>366</v>
      </c>
      <c r="R168">
        <v>49</v>
      </c>
      <c r="S168">
        <v>0.74468599999999996</v>
      </c>
      <c r="T168">
        <v>0.74473999999999996</v>
      </c>
      <c r="U168">
        <v>0.116678</v>
      </c>
      <c r="V168"/>
      <c r="W168"/>
      <c r="X168"/>
      <c r="Y168"/>
      <c r="Z168"/>
      <c r="AA168"/>
      <c r="AB168"/>
      <c r="AC168"/>
      <c r="AD168"/>
      <c r="AE168"/>
      <c r="AF168"/>
      <c r="AG168"/>
      <c r="AH168"/>
      <c r="AI168"/>
      <c r="AJ168"/>
    </row>
    <row r="169" spans="1:42" x14ac:dyDescent="0.2">
      <c r="A169">
        <v>3</v>
      </c>
      <c r="B169" s="33" t="s">
        <v>96</v>
      </c>
      <c r="C169" t="s">
        <v>46</v>
      </c>
      <c r="D169">
        <v>25</v>
      </c>
      <c r="E169">
        <v>1000</v>
      </c>
      <c r="F169">
        <v>0</v>
      </c>
      <c r="G169">
        <v>4046</v>
      </c>
      <c r="H169">
        <v>4046</v>
      </c>
      <c r="I169">
        <v>0</v>
      </c>
      <c r="J169">
        <v>5.1815329999999999</v>
      </c>
      <c r="K169">
        <v>11022</v>
      </c>
      <c r="L169">
        <v>253</v>
      </c>
      <c r="M169">
        <v>2</v>
      </c>
      <c r="N169">
        <v>3</v>
      </c>
      <c r="O169">
        <v>3</v>
      </c>
      <c r="P169">
        <v>41</v>
      </c>
      <c r="Q169">
        <v>1805</v>
      </c>
      <c r="R169">
        <v>23</v>
      </c>
      <c r="S169">
        <v>4.9491440000000004</v>
      </c>
      <c r="T169">
        <v>4.9492039999999999</v>
      </c>
      <c r="U169">
        <v>0.217807</v>
      </c>
      <c r="V169"/>
      <c r="W169"/>
      <c r="X169"/>
      <c r="Y169"/>
      <c r="Z169"/>
      <c r="AA169"/>
      <c r="AB169"/>
      <c r="AC169"/>
      <c r="AD169"/>
      <c r="AE169"/>
      <c r="AF169"/>
      <c r="AG169"/>
      <c r="AH169"/>
      <c r="AI169"/>
      <c r="AJ169"/>
    </row>
    <row r="170" spans="1:42" x14ac:dyDescent="0.2">
      <c r="A170">
        <v>3</v>
      </c>
      <c r="B170" s="33" t="s">
        <v>96</v>
      </c>
      <c r="C170" t="s">
        <v>47</v>
      </c>
      <c r="D170">
        <v>25</v>
      </c>
      <c r="E170">
        <v>1000</v>
      </c>
      <c r="F170">
        <v>0</v>
      </c>
      <c r="G170">
        <v>3509</v>
      </c>
      <c r="H170">
        <v>3509</v>
      </c>
      <c r="I170">
        <v>0</v>
      </c>
      <c r="J170">
        <v>32.962854999999998</v>
      </c>
      <c r="K170">
        <v>74286</v>
      </c>
      <c r="L170">
        <v>744</v>
      </c>
      <c r="M170">
        <v>2</v>
      </c>
      <c r="N170">
        <v>2</v>
      </c>
      <c r="O170">
        <v>2</v>
      </c>
      <c r="P170">
        <v>33</v>
      </c>
      <c r="Q170">
        <v>12604</v>
      </c>
      <c r="R170">
        <v>11</v>
      </c>
      <c r="S170">
        <v>15.837840999999999</v>
      </c>
      <c r="T170">
        <v>15.837899999999999</v>
      </c>
      <c r="U170">
        <v>0.31208999999999998</v>
      </c>
      <c r="V170" s="28">
        <f t="shared" ref="V170:AA170" si="44">IFERROR(AVERAGE(G160:G170),"")</f>
        <v>3842.909090909091</v>
      </c>
      <c r="W170" s="28">
        <f t="shared" si="44"/>
        <v>3842.909090909091</v>
      </c>
      <c r="X170" s="28">
        <f t="shared" si="44"/>
        <v>0</v>
      </c>
      <c r="Y170" s="28">
        <f t="shared" si="44"/>
        <v>15.341994363636362</v>
      </c>
      <c r="Z170" s="28">
        <f t="shared" si="44"/>
        <v>38962.36363636364</v>
      </c>
      <c r="AA170" s="28">
        <f t="shared" si="44"/>
        <v>504.36363636363637</v>
      </c>
      <c r="AB170" s="28">
        <f t="shared" ref="AB170:AG170" si="45">IFERROR(AVERAGE(P160:P170),"")</f>
        <v>38.636363636363633</v>
      </c>
      <c r="AC170" s="28">
        <f t="shared" si="45"/>
        <v>4211.545454545455</v>
      </c>
      <c r="AD170" s="28">
        <f t="shared" si="45"/>
        <v>26.272727272727273</v>
      </c>
      <c r="AE170" s="28">
        <f t="shared" si="45"/>
        <v>7.0687968181818182</v>
      </c>
      <c r="AF170" s="28">
        <f t="shared" si="45"/>
        <v>7.0689289090909089</v>
      </c>
      <c r="AG170" s="28">
        <f t="shared" si="45"/>
        <v>0.20210109090909095</v>
      </c>
      <c r="AH170" s="28">
        <f>IFERROR(AVERAGE(N160:N170),"")</f>
        <v>2.8181818181818183</v>
      </c>
      <c r="AI170" s="28">
        <f>IFERROR(AVERAGE(O160:O170),"")</f>
        <v>2.6363636363636362</v>
      </c>
      <c r="AJ170" s="28">
        <f>AVERAGE(M160:M170)</f>
        <v>2</v>
      </c>
      <c r="AK170">
        <f>COUNTA(D160:D170)</f>
        <v>11</v>
      </c>
      <c r="AL170">
        <f>COUNTIF(M160:M170,"=2")</f>
        <v>11</v>
      </c>
      <c r="AM170">
        <f>COUNTIF(M160:M170,"=1")</f>
        <v>0</v>
      </c>
      <c r="AN170">
        <f>COUNTIF(M160:M170,"=0")</f>
        <v>0</v>
      </c>
      <c r="AO170">
        <f>COUNTIF(M160:M170,"=3")</f>
        <v>0</v>
      </c>
      <c r="AP170">
        <f>COUNTIF(M160:M170,"=")</f>
        <v>0</v>
      </c>
    </row>
    <row r="171" spans="1:42" x14ac:dyDescent="0.2">
      <c r="A171">
        <v>3</v>
      </c>
      <c r="B171" s="33" t="s">
        <v>97</v>
      </c>
      <c r="C171" t="s">
        <v>48</v>
      </c>
      <c r="D171">
        <v>25</v>
      </c>
      <c r="E171">
        <v>1000</v>
      </c>
      <c r="F171">
        <v>0</v>
      </c>
      <c r="G171">
        <v>3602</v>
      </c>
      <c r="H171">
        <v>3602</v>
      </c>
      <c r="I171">
        <v>0</v>
      </c>
      <c r="J171">
        <v>0.111831</v>
      </c>
      <c r="K171">
        <v>0</v>
      </c>
      <c r="L171">
        <v>14</v>
      </c>
      <c r="M171">
        <v>2</v>
      </c>
      <c r="N171">
        <v>3</v>
      </c>
      <c r="O171">
        <v>3</v>
      </c>
      <c r="P171">
        <v>9</v>
      </c>
      <c r="Q171">
        <v>15</v>
      </c>
      <c r="R171">
        <v>5</v>
      </c>
      <c r="S171">
        <v>0.10584399999999999</v>
      </c>
      <c r="T171">
        <v>0.105868</v>
      </c>
      <c r="U171">
        <v>8.0412999999999998E-2</v>
      </c>
      <c r="V171"/>
      <c r="W171"/>
      <c r="X171"/>
      <c r="Y171"/>
      <c r="Z171"/>
      <c r="AA171"/>
      <c r="AB171"/>
      <c r="AC171"/>
      <c r="AD171"/>
      <c r="AE171"/>
      <c r="AF171"/>
      <c r="AG171"/>
      <c r="AH171"/>
      <c r="AI171"/>
      <c r="AJ171"/>
    </row>
    <row r="172" spans="1:42" x14ac:dyDescent="0.2">
      <c r="A172">
        <v>3</v>
      </c>
      <c r="B172" s="33" t="s">
        <v>97</v>
      </c>
      <c r="C172" t="s">
        <v>49</v>
      </c>
      <c r="D172">
        <v>25</v>
      </c>
      <c r="E172">
        <v>1000</v>
      </c>
      <c r="F172">
        <v>0</v>
      </c>
      <c r="G172">
        <v>3380</v>
      </c>
      <c r="H172">
        <v>3380</v>
      </c>
      <c r="I172">
        <v>0</v>
      </c>
      <c r="J172">
        <v>31.957674999999998</v>
      </c>
      <c r="K172">
        <v>136369</v>
      </c>
      <c r="L172">
        <v>297</v>
      </c>
      <c r="M172">
        <v>2</v>
      </c>
      <c r="N172">
        <v>3</v>
      </c>
      <c r="O172">
        <v>3</v>
      </c>
      <c r="P172">
        <v>18</v>
      </c>
      <c r="Q172">
        <v>3079</v>
      </c>
      <c r="R172">
        <v>10</v>
      </c>
      <c r="S172">
        <v>0.47030699999999998</v>
      </c>
      <c r="T172">
        <v>0.470362</v>
      </c>
      <c r="U172">
        <v>8.3904999999999993E-2</v>
      </c>
      <c r="V172"/>
      <c r="W172"/>
      <c r="X172"/>
      <c r="Y172"/>
      <c r="Z172"/>
      <c r="AA172"/>
      <c r="AB172"/>
      <c r="AC172"/>
      <c r="AD172"/>
      <c r="AE172"/>
      <c r="AF172"/>
      <c r="AG172"/>
      <c r="AH172"/>
      <c r="AI172"/>
      <c r="AJ172"/>
    </row>
    <row r="173" spans="1:42" x14ac:dyDescent="0.2">
      <c r="A173">
        <v>3</v>
      </c>
      <c r="B173" s="33" t="s">
        <v>97</v>
      </c>
      <c r="C173" t="s">
        <v>50</v>
      </c>
      <c r="D173">
        <v>25</v>
      </c>
      <c r="E173">
        <v>1000</v>
      </c>
      <c r="F173">
        <v>0</v>
      </c>
      <c r="G173">
        <v>2981.3734030000001</v>
      </c>
      <c r="H173">
        <v>3269</v>
      </c>
      <c r="I173">
        <v>8.7985999999999995E-2</v>
      </c>
      <c r="J173">
        <v>3600.0307010000001</v>
      </c>
      <c r="K173">
        <v>6332590</v>
      </c>
      <c r="L173">
        <v>1477</v>
      </c>
      <c r="M173">
        <v>1</v>
      </c>
      <c r="N173">
        <v>3</v>
      </c>
      <c r="O173">
        <v>3</v>
      </c>
      <c r="P173">
        <v>31</v>
      </c>
      <c r="Q173">
        <v>13508</v>
      </c>
      <c r="R173">
        <v>12</v>
      </c>
      <c r="S173">
        <v>13.315149999999999</v>
      </c>
      <c r="T173">
        <v>13.31523</v>
      </c>
      <c r="U173">
        <v>0.16373699999999999</v>
      </c>
      <c r="V173"/>
      <c r="W173"/>
      <c r="X173"/>
      <c r="Y173"/>
      <c r="Z173"/>
      <c r="AA173"/>
      <c r="AB173"/>
      <c r="AC173"/>
      <c r="AD173"/>
      <c r="AE173"/>
      <c r="AF173"/>
      <c r="AG173"/>
      <c r="AH173"/>
      <c r="AI173"/>
      <c r="AJ173"/>
    </row>
    <row r="174" spans="1:42" x14ac:dyDescent="0.2">
      <c r="A174">
        <v>3</v>
      </c>
      <c r="B174" s="33" t="s">
        <v>97</v>
      </c>
      <c r="C174" t="s">
        <v>51</v>
      </c>
      <c r="D174">
        <v>25</v>
      </c>
      <c r="E174">
        <v>1000</v>
      </c>
      <c r="F174">
        <v>0</v>
      </c>
      <c r="G174">
        <v>2614</v>
      </c>
      <c r="H174">
        <v>2997</v>
      </c>
      <c r="I174">
        <v>0.12779399999999999</v>
      </c>
      <c r="J174">
        <v>3600.0491729999999</v>
      </c>
      <c r="K174">
        <v>5346914</v>
      </c>
      <c r="L174">
        <v>3296</v>
      </c>
      <c r="M174">
        <v>1</v>
      </c>
      <c r="N174">
        <v>3</v>
      </c>
      <c r="O174">
        <v>3</v>
      </c>
      <c r="P174">
        <v>108</v>
      </c>
      <c r="Q174">
        <v>20634</v>
      </c>
      <c r="R174">
        <v>99</v>
      </c>
      <c r="S174">
        <v>8.6308120000000006</v>
      </c>
      <c r="T174">
        <v>8.630884</v>
      </c>
      <c r="U174">
        <v>5.6777000000000001E-2</v>
      </c>
      <c r="V174"/>
      <c r="W174"/>
      <c r="X174"/>
      <c r="Y174"/>
      <c r="Z174"/>
      <c r="AA174"/>
      <c r="AB174"/>
      <c r="AC174"/>
      <c r="AD174"/>
      <c r="AE174"/>
      <c r="AF174"/>
      <c r="AG174"/>
      <c r="AH174"/>
      <c r="AI174"/>
      <c r="AJ174"/>
    </row>
    <row r="175" spans="1:42" x14ac:dyDescent="0.2">
      <c r="A175">
        <v>3</v>
      </c>
      <c r="B175" s="33" t="s">
        <v>97</v>
      </c>
      <c r="C175" t="s">
        <v>52</v>
      </c>
      <c r="D175">
        <v>25</v>
      </c>
      <c r="E175">
        <v>1000</v>
      </c>
      <c r="F175">
        <v>0</v>
      </c>
      <c r="G175">
        <v>3380</v>
      </c>
      <c r="H175">
        <v>3380</v>
      </c>
      <c r="I175">
        <v>0</v>
      </c>
      <c r="J175">
        <v>0.195659</v>
      </c>
      <c r="K175">
        <v>0</v>
      </c>
      <c r="L175">
        <v>9</v>
      </c>
      <c r="M175">
        <v>2</v>
      </c>
      <c r="N175">
        <v>3</v>
      </c>
      <c r="O175">
        <v>3</v>
      </c>
      <c r="P175">
        <v>36</v>
      </c>
      <c r="Q175">
        <v>17</v>
      </c>
      <c r="R175">
        <v>25</v>
      </c>
      <c r="S175">
        <v>0.181203</v>
      </c>
      <c r="T175">
        <v>0.18124699999999999</v>
      </c>
      <c r="U175">
        <v>7.5854000000000005E-2</v>
      </c>
      <c r="V175"/>
      <c r="W175"/>
      <c r="X175"/>
      <c r="Y175"/>
      <c r="Z175"/>
      <c r="AA175"/>
      <c r="AB175"/>
      <c r="AC175"/>
      <c r="AD175"/>
      <c r="AE175"/>
      <c r="AF175"/>
      <c r="AG175"/>
      <c r="AH175"/>
      <c r="AI175"/>
      <c r="AJ175"/>
    </row>
    <row r="176" spans="1:42" x14ac:dyDescent="0.2">
      <c r="A176">
        <v>3</v>
      </c>
      <c r="B176" s="33" t="s">
        <v>97</v>
      </c>
      <c r="C176" t="s">
        <v>53</v>
      </c>
      <c r="D176">
        <v>25</v>
      </c>
      <c r="E176">
        <v>1000</v>
      </c>
      <c r="F176">
        <v>0</v>
      </c>
      <c r="G176">
        <v>3280</v>
      </c>
      <c r="H176">
        <v>3280</v>
      </c>
      <c r="I176">
        <v>0</v>
      </c>
      <c r="J176">
        <v>0.40640100000000001</v>
      </c>
      <c r="K176">
        <v>534</v>
      </c>
      <c r="L176">
        <v>51</v>
      </c>
      <c r="M176">
        <v>2</v>
      </c>
      <c r="N176">
        <v>3</v>
      </c>
      <c r="O176">
        <v>3</v>
      </c>
      <c r="P176">
        <v>57</v>
      </c>
      <c r="Q176">
        <v>101</v>
      </c>
      <c r="R176">
        <v>38</v>
      </c>
      <c r="S176">
        <v>0.39543299999999998</v>
      </c>
      <c r="T176">
        <v>0.39546500000000001</v>
      </c>
      <c r="U176">
        <v>0.188113</v>
      </c>
      <c r="V176"/>
      <c r="W176"/>
      <c r="X176"/>
      <c r="Y176"/>
      <c r="Z176"/>
      <c r="AA176"/>
      <c r="AB176"/>
      <c r="AC176"/>
      <c r="AD176"/>
      <c r="AE176"/>
      <c r="AF176"/>
      <c r="AG176"/>
      <c r="AH176"/>
      <c r="AI176"/>
      <c r="AJ176"/>
    </row>
    <row r="177" spans="1:42" x14ac:dyDescent="0.2">
      <c r="A177">
        <v>3</v>
      </c>
      <c r="B177" s="33" t="s">
        <v>97</v>
      </c>
      <c r="C177" t="s">
        <v>54</v>
      </c>
      <c r="D177">
        <v>25</v>
      </c>
      <c r="E177">
        <v>1000</v>
      </c>
      <c r="F177">
        <v>0</v>
      </c>
      <c r="G177">
        <v>2988</v>
      </c>
      <c r="H177">
        <v>2988</v>
      </c>
      <c r="I177">
        <v>0</v>
      </c>
      <c r="J177">
        <v>68.3048</v>
      </c>
      <c r="K177">
        <v>275185</v>
      </c>
      <c r="L177">
        <v>789</v>
      </c>
      <c r="M177">
        <v>2</v>
      </c>
      <c r="N177">
        <v>3</v>
      </c>
      <c r="O177">
        <v>3</v>
      </c>
      <c r="P177">
        <v>41</v>
      </c>
      <c r="Q177">
        <v>3809</v>
      </c>
      <c r="R177">
        <v>28</v>
      </c>
      <c r="S177">
        <v>11.704280000000001</v>
      </c>
      <c r="T177">
        <v>11.704333999999999</v>
      </c>
      <c r="U177">
        <v>8.1169000000000005E-2</v>
      </c>
      <c r="V177"/>
      <c r="W177"/>
      <c r="X177"/>
      <c r="Y177"/>
      <c r="Z177"/>
      <c r="AA177"/>
      <c r="AB177"/>
      <c r="AC177"/>
      <c r="AD177"/>
      <c r="AE177"/>
      <c r="AF177"/>
      <c r="AG177"/>
      <c r="AH177"/>
      <c r="AI177"/>
      <c r="AJ177"/>
    </row>
    <row r="178" spans="1:42" x14ac:dyDescent="0.2">
      <c r="A178">
        <v>3</v>
      </c>
      <c r="B178" s="33" t="s">
        <v>97</v>
      </c>
      <c r="C178" t="s">
        <v>55</v>
      </c>
      <c r="D178">
        <v>25</v>
      </c>
      <c r="E178">
        <v>1000</v>
      </c>
      <c r="F178">
        <v>0</v>
      </c>
      <c r="G178">
        <v>2386.1699570000001</v>
      </c>
      <c r="H178">
        <v>2796</v>
      </c>
      <c r="I178">
        <v>0.14657700000000001</v>
      </c>
      <c r="J178">
        <v>3628.8761370000002</v>
      </c>
      <c r="K178">
        <v>1934247</v>
      </c>
      <c r="L178">
        <v>5788</v>
      </c>
      <c r="M178">
        <v>1</v>
      </c>
      <c r="N178">
        <v>2</v>
      </c>
      <c r="O178">
        <v>2</v>
      </c>
      <c r="P178">
        <v>42</v>
      </c>
      <c r="Q178">
        <v>25576</v>
      </c>
      <c r="R178">
        <v>23</v>
      </c>
      <c r="S178">
        <v>265.79168499999997</v>
      </c>
      <c r="T178">
        <v>265.79176699999999</v>
      </c>
      <c r="U178">
        <v>0.127827</v>
      </c>
      <c r="V178" s="28">
        <f t="shared" ref="V178:AA178" si="46">IFERROR(AVERAGE(G171:G178),"")</f>
        <v>3076.4429199999995</v>
      </c>
      <c r="W178" s="28">
        <f t="shared" si="46"/>
        <v>3211.5</v>
      </c>
      <c r="X178" s="28">
        <f t="shared" si="46"/>
        <v>4.5294624999999998E-2</v>
      </c>
      <c r="Y178" s="28">
        <f t="shared" si="46"/>
        <v>1366.2415471250001</v>
      </c>
      <c r="Z178" s="28">
        <f t="shared" si="46"/>
        <v>1753229.875</v>
      </c>
      <c r="AA178" s="28">
        <f t="shared" si="46"/>
        <v>1465.125</v>
      </c>
      <c r="AB178" s="28">
        <f t="shared" ref="AB178:AG178" si="47">IFERROR(AVERAGE(P171:P178),"")</f>
        <v>42.75</v>
      </c>
      <c r="AC178" s="28">
        <f t="shared" si="47"/>
        <v>8342.375</v>
      </c>
      <c r="AD178" s="28">
        <f t="shared" si="47"/>
        <v>30</v>
      </c>
      <c r="AE178" s="28">
        <f t="shared" si="47"/>
        <v>37.574339249999994</v>
      </c>
      <c r="AF178" s="28">
        <f t="shared" si="47"/>
        <v>37.574394624999996</v>
      </c>
      <c r="AG178" s="28">
        <f t="shared" si="47"/>
        <v>0.10722437500000001</v>
      </c>
      <c r="AH178" s="28">
        <f>IFERROR(AVERAGE(N171:N178),"")</f>
        <v>2.875</v>
      </c>
      <c r="AI178" s="28">
        <f>IFERROR(AVERAGE(O171:O178),"")</f>
        <v>2.875</v>
      </c>
      <c r="AJ178" s="28">
        <f>AVERAGE(M171:M178)</f>
        <v>1.625</v>
      </c>
      <c r="AK178">
        <f>COUNTA(D171:D178)</f>
        <v>8</v>
      </c>
      <c r="AL178">
        <f>COUNTIF(M171:M178,"=2")</f>
        <v>5</v>
      </c>
      <c r="AM178">
        <f>COUNTIF(M171:M178,"=1")</f>
        <v>3</v>
      </c>
      <c r="AN178">
        <f>COUNTIF(M171:M178,"=0")</f>
        <v>0</v>
      </c>
      <c r="AO178">
        <f>COUNTIF(M171:M178,"=3")</f>
        <v>0</v>
      </c>
      <c r="AP178">
        <f>COUNTIF(M171:M178,"=")</f>
        <v>0</v>
      </c>
    </row>
    <row r="179" spans="1:42" x14ac:dyDescent="0.2">
      <c r="A179"/>
      <c r="B179" s="33" t="s">
        <v>98</v>
      </c>
      <c r="V179" s="28">
        <f t="shared" ref="V179:AA179" si="48">IFERROR(AVERAGE(G123:G178),"")</f>
        <v>3573.3627469444446</v>
      </c>
      <c r="W179" s="28">
        <f t="shared" si="48"/>
        <v>3628</v>
      </c>
      <c r="X179" s="28">
        <f t="shared" si="48"/>
        <v>1.6152888888888887E-2</v>
      </c>
      <c r="Y179" s="28">
        <f t="shared" si="48"/>
        <v>659.21786801785697</v>
      </c>
      <c r="Z179" s="28">
        <f t="shared" si="48"/>
        <v>501310.82142857142</v>
      </c>
      <c r="AA179" s="28">
        <f t="shared" si="48"/>
        <v>2246.3571428571427</v>
      </c>
      <c r="AB179" s="28">
        <f t="shared" ref="AB179:AG179" si="49">IFERROR(AVERAGE(P123:P178),"")</f>
        <v>123.10714285714286</v>
      </c>
      <c r="AC179" s="28">
        <f t="shared" si="49"/>
        <v>12221.660714285714</v>
      </c>
      <c r="AD179" s="28">
        <f t="shared" si="49"/>
        <v>111.66071428571429</v>
      </c>
      <c r="AE179" s="28">
        <f t="shared" si="49"/>
        <v>199.33553625925924</v>
      </c>
      <c r="AF179" s="28">
        <f t="shared" si="49"/>
        <v>199.33586896296296</v>
      </c>
      <c r="AG179" s="28">
        <f t="shared" si="49"/>
        <v>65.175988196428548</v>
      </c>
      <c r="AH179" s="28">
        <f>IFERROR(AVERAGE(N123:N178),"")</f>
        <v>3.7037037037037037</v>
      </c>
      <c r="AI179" s="28">
        <f>IFERROR(AVERAGE(O123:O178),"")</f>
        <v>2.6851851851851851</v>
      </c>
      <c r="AJ179" s="28">
        <f>AVERAGE(M123:M178)</f>
        <v>1.8392857142857142</v>
      </c>
      <c r="AK179">
        <f>COUNTA(D123:D178)</f>
        <v>56</v>
      </c>
      <c r="AL179">
        <f>COUNTIF(M123:M178,"=2")</f>
        <v>46</v>
      </c>
      <c r="AM179">
        <f>COUNTIF(M123:M178,"=1")</f>
        <v>8</v>
      </c>
      <c r="AN179">
        <f>COUNTIF(M123:M178,"=0")</f>
        <v>1</v>
      </c>
      <c r="AO179">
        <f>COUNTIF(M123:M178,"=3")</f>
        <v>1</v>
      </c>
      <c r="AP179">
        <f>COUNTIF(M123:M178,"=")</f>
        <v>0</v>
      </c>
    </row>
    <row r="180" spans="1:42" x14ac:dyDescent="0.2">
      <c r="V180" s="28">
        <f t="shared" ref="V180:AA180" si="50">MIN(G123:G178)</f>
        <v>2248</v>
      </c>
      <c r="W180" s="28">
        <f t="shared" si="50"/>
        <v>2248</v>
      </c>
      <c r="X180" s="28">
        <f t="shared" si="50"/>
        <v>0</v>
      </c>
      <c r="Y180" s="28">
        <f t="shared" si="50"/>
        <v>5.2555999999999999E-2</v>
      </c>
      <c r="Z180" s="28">
        <f t="shared" si="50"/>
        <v>0</v>
      </c>
      <c r="AA180" s="28">
        <f t="shared" si="50"/>
        <v>0</v>
      </c>
      <c r="AB180" s="28">
        <f t="shared" ref="AB180:AG180" si="51">MIN(P123:P178)</f>
        <v>0</v>
      </c>
      <c r="AC180" s="28">
        <f t="shared" si="51"/>
        <v>0</v>
      </c>
      <c r="AD180" s="28">
        <f t="shared" si="51"/>
        <v>0</v>
      </c>
      <c r="AE180" s="28">
        <f t="shared" si="51"/>
        <v>4.0415E-2</v>
      </c>
      <c r="AF180" s="28">
        <f t="shared" si="51"/>
        <v>4.0453999999999997E-2</v>
      </c>
      <c r="AG180" s="28">
        <f t="shared" si="51"/>
        <v>0</v>
      </c>
      <c r="AH180" s="28">
        <f>MIN(N123:N178)</f>
        <v>2</v>
      </c>
      <c r="AI180" s="28">
        <f>MIN(O123:O178)</f>
        <v>2</v>
      </c>
      <c r="AJ180" s="28">
        <f>MIN(M123:M178)</f>
        <v>0</v>
      </c>
    </row>
    <row r="181" spans="1:42" x14ac:dyDescent="0.2">
      <c r="V181" s="28">
        <f t="shared" ref="V181:AA181" si="52">MAX(G123:G178)</f>
        <v>5952</v>
      </c>
      <c r="W181" s="28">
        <f t="shared" si="52"/>
        <v>5952</v>
      </c>
      <c r="X181" s="28">
        <f t="shared" si="52"/>
        <v>0.14657700000000001</v>
      </c>
      <c r="Y181" s="28">
        <f t="shared" si="52"/>
        <v>3628.8761370000002</v>
      </c>
      <c r="Z181" s="28">
        <f t="shared" si="52"/>
        <v>6332590</v>
      </c>
      <c r="AA181" s="28">
        <f t="shared" si="52"/>
        <v>28296</v>
      </c>
      <c r="AB181" s="28">
        <f t="shared" ref="AB181:AG181" si="53">MAX(P123:P178)</f>
        <v>548</v>
      </c>
      <c r="AC181" s="28">
        <f t="shared" si="53"/>
        <v>174305</v>
      </c>
      <c r="AD181" s="28">
        <f t="shared" si="53"/>
        <v>534</v>
      </c>
      <c r="AE181" s="28">
        <f t="shared" si="53"/>
        <v>3414.3769670000001</v>
      </c>
      <c r="AF181" s="28">
        <f t="shared" si="53"/>
        <v>3414.3780259999999</v>
      </c>
      <c r="AG181" s="28">
        <f t="shared" si="53"/>
        <v>3625.5762829999999</v>
      </c>
      <c r="AH181" s="28">
        <f>MAX(N123:N178)</f>
        <v>8</v>
      </c>
      <c r="AI181" s="28">
        <f>MAX(O123:O178)</f>
        <v>3</v>
      </c>
      <c r="AJ181" s="28">
        <f>MAX(M123:M178)</f>
        <v>3</v>
      </c>
    </row>
    <row r="182" spans="1:42" x14ac:dyDescent="0.2">
      <c r="V182"/>
      <c r="W182"/>
      <c r="X182"/>
      <c r="Y182"/>
      <c r="Z182"/>
      <c r="AA182"/>
      <c r="AB182"/>
      <c r="AC182"/>
      <c r="AD182"/>
      <c r="AE182"/>
      <c r="AF182"/>
      <c r="AG182"/>
      <c r="AH182"/>
      <c r="AI182"/>
      <c r="AJ182"/>
    </row>
    <row r="183" spans="1:42" x14ac:dyDescent="0.2">
      <c r="V183" s="28" t="e">
        <f>MAX(#REF!)</f>
        <v>#REF!</v>
      </c>
      <c r="W183" s="28" t="e">
        <f>MAX(#REF!)</f>
        <v>#REF!</v>
      </c>
      <c r="X183" s="28" t="e">
        <f>MAX(#REF!)</f>
        <v>#REF!</v>
      </c>
      <c r="Y183" s="28" t="e">
        <f>MAX(#REF!)</f>
        <v>#REF!</v>
      </c>
      <c r="Z183" s="28" t="e">
        <f>MAX(#REF!)</f>
        <v>#REF!</v>
      </c>
      <c r="AA183" s="28" t="e">
        <f>MAX(#REF!)</f>
        <v>#REF!</v>
      </c>
      <c r="AB183" s="28" t="e">
        <f>MAX(#REF!)</f>
        <v>#REF!</v>
      </c>
      <c r="AC183" s="28" t="e">
        <f>MAX(#REF!)</f>
        <v>#REF!</v>
      </c>
      <c r="AD183" s="28" t="e">
        <f>MAX(#REF!)</f>
        <v>#REF!</v>
      </c>
      <c r="AE183" s="28" t="e">
        <f>MAX(#REF!)</f>
        <v>#REF!</v>
      </c>
      <c r="AF183" s="28" t="e">
        <f>MAX(#REF!)</f>
        <v>#REF!</v>
      </c>
      <c r="AG183" s="28" t="e">
        <f>MAX(#REF!)</f>
        <v>#REF!</v>
      </c>
      <c r="AH183" s="28" t="e">
        <f>MAX(#REF!)</f>
        <v>#REF!</v>
      </c>
      <c r="AI183" s="28" t="e">
        <f>MAX(#REF!)</f>
        <v>#REF!</v>
      </c>
      <c r="AJ183" s="28" t="e">
        <f>MAX(#REF!)</f>
        <v>#REF!</v>
      </c>
    </row>
    <row r="184" spans="1:42" x14ac:dyDescent="0.2">
      <c r="V184"/>
      <c r="W184"/>
      <c r="X184"/>
      <c r="Y184"/>
      <c r="Z184"/>
      <c r="AA184"/>
      <c r="AB184"/>
      <c r="AC184"/>
      <c r="AD184"/>
      <c r="AE184"/>
      <c r="AF184"/>
      <c r="AG184"/>
      <c r="AH184"/>
      <c r="AI184"/>
      <c r="AJ184"/>
    </row>
  </sheetData>
  <autoFilter ref="A2:AP184" xr:uid="{D7F8F58F-0C62-4B41-B27A-8FCBDD41738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EEBA-A168-4A4C-A45A-DAEB1A33318C}">
  <dimension ref="A1:AP242"/>
  <sheetViews>
    <sheetView workbookViewId="0"/>
  </sheetViews>
  <sheetFormatPr baseColWidth="10" defaultRowHeight="16" x14ac:dyDescent="0.2"/>
  <cols>
    <col min="1" max="2" width="10.83203125" style="33"/>
    <col min="3" max="21" width="10.83203125" customWidth="1"/>
    <col min="22" max="27" width="10.83203125" style="28"/>
    <col min="28" max="33" width="0" style="28" hidden="1" customWidth="1"/>
    <col min="34" max="35" width="10.83203125" style="28"/>
    <col min="36" max="36" width="0" style="28" hidden="1" customWidth="1"/>
  </cols>
  <sheetData>
    <row r="1" spans="1:42" x14ac:dyDescent="0.2">
      <c r="A1" s="45" t="s">
        <v>169</v>
      </c>
      <c r="B1" s="39"/>
      <c r="C1" s="41"/>
      <c r="D1" s="41"/>
      <c r="E1" s="41"/>
      <c r="F1" s="41"/>
      <c r="G1" s="41"/>
      <c r="H1" s="41"/>
    </row>
    <row r="2" spans="1:42" x14ac:dyDescent="0.2">
      <c r="A2" s="33" t="s">
        <v>61</v>
      </c>
      <c r="B2" s="33" t="s">
        <v>91</v>
      </c>
      <c r="C2" t="s">
        <v>58</v>
      </c>
      <c r="D2" t="s">
        <v>57</v>
      </c>
      <c r="E2" t="s">
        <v>60</v>
      </c>
      <c r="F2" t="s">
        <v>105</v>
      </c>
      <c r="G2" t="s">
        <v>63</v>
      </c>
      <c r="H2" t="s">
        <v>64</v>
      </c>
      <c r="I2" t="s">
        <v>65</v>
      </c>
      <c r="J2" t="s">
        <v>66</v>
      </c>
      <c r="K2" t="s">
        <v>67</v>
      </c>
      <c r="L2" t="s">
        <v>68</v>
      </c>
      <c r="M2" t="s">
        <v>69</v>
      </c>
      <c r="N2" t="s">
        <v>70</v>
      </c>
      <c r="O2" t="s">
        <v>71</v>
      </c>
      <c r="P2" t="s">
        <v>72</v>
      </c>
      <c r="Q2" t="s">
        <v>73</v>
      </c>
      <c r="R2" t="s">
        <v>74</v>
      </c>
      <c r="S2" t="s">
        <v>75</v>
      </c>
      <c r="T2" t="s">
        <v>76</v>
      </c>
      <c r="U2" t="s">
        <v>77</v>
      </c>
      <c r="V2" s="28" t="s">
        <v>63</v>
      </c>
      <c r="W2" s="28" t="s">
        <v>64</v>
      </c>
      <c r="X2" s="28" t="s">
        <v>65</v>
      </c>
      <c r="Y2" s="28" t="s">
        <v>66</v>
      </c>
      <c r="Z2" s="28" t="s">
        <v>67</v>
      </c>
      <c r="AA2" s="28" t="s">
        <v>78</v>
      </c>
      <c r="AB2" s="28" t="s">
        <v>79</v>
      </c>
      <c r="AC2" s="28" t="s">
        <v>80</v>
      </c>
      <c r="AD2" s="28" t="s">
        <v>81</v>
      </c>
      <c r="AE2" s="28" t="s">
        <v>82</v>
      </c>
      <c r="AF2" s="28" t="s">
        <v>83</v>
      </c>
      <c r="AG2" s="28" t="s">
        <v>84</v>
      </c>
      <c r="AH2" s="28" t="s">
        <v>70</v>
      </c>
      <c r="AI2" s="28" t="s">
        <v>71</v>
      </c>
      <c r="AJ2" s="28" t="s">
        <v>69</v>
      </c>
      <c r="AK2" t="s">
        <v>85</v>
      </c>
      <c r="AL2" t="s">
        <v>86</v>
      </c>
      <c r="AM2" t="s">
        <v>87</v>
      </c>
      <c r="AN2" t="s">
        <v>88</v>
      </c>
      <c r="AO2" t="s">
        <v>89</v>
      </c>
      <c r="AP2" t="s">
        <v>90</v>
      </c>
    </row>
    <row r="3" spans="1:42" x14ac:dyDescent="0.2">
      <c r="A3" s="33">
        <v>3</v>
      </c>
      <c r="B3" s="33" t="s">
        <v>92</v>
      </c>
      <c r="C3" t="s">
        <v>0</v>
      </c>
      <c r="D3">
        <v>25</v>
      </c>
      <c r="E3">
        <v>200</v>
      </c>
      <c r="F3">
        <v>0</v>
      </c>
      <c r="G3">
        <v>1913</v>
      </c>
      <c r="H3">
        <v>1913</v>
      </c>
      <c r="I3">
        <v>0</v>
      </c>
      <c r="J3">
        <v>4.5366999999999998E-2</v>
      </c>
      <c r="K3">
        <v>0</v>
      </c>
      <c r="L3">
        <v>0</v>
      </c>
      <c r="M3">
        <v>2</v>
      </c>
      <c r="N3">
        <v>3</v>
      </c>
      <c r="O3">
        <v>3</v>
      </c>
      <c r="P3">
        <v>2</v>
      </c>
      <c r="Q3">
        <v>0</v>
      </c>
      <c r="R3">
        <v>0</v>
      </c>
      <c r="S3">
        <v>4.3581000000000002E-2</v>
      </c>
      <c r="T3">
        <v>4.3597999999999998E-2</v>
      </c>
      <c r="U3">
        <v>2.1118999999999999E-2</v>
      </c>
      <c r="V3"/>
      <c r="W3"/>
      <c r="X3"/>
      <c r="Y3"/>
      <c r="Z3"/>
      <c r="AA3"/>
      <c r="AB3"/>
      <c r="AC3"/>
      <c r="AD3"/>
      <c r="AE3"/>
      <c r="AF3"/>
      <c r="AG3"/>
      <c r="AH3"/>
      <c r="AI3"/>
      <c r="AJ3"/>
    </row>
    <row r="4" spans="1:42" x14ac:dyDescent="0.2">
      <c r="A4" s="33">
        <v>3</v>
      </c>
      <c r="B4" s="33" t="s">
        <v>92</v>
      </c>
      <c r="C4" t="s">
        <v>1</v>
      </c>
      <c r="D4">
        <v>25</v>
      </c>
      <c r="E4">
        <v>200</v>
      </c>
      <c r="F4">
        <v>0</v>
      </c>
      <c r="G4">
        <v>1903</v>
      </c>
      <c r="H4">
        <v>1903</v>
      </c>
      <c r="I4">
        <v>0</v>
      </c>
      <c r="J4">
        <v>8.5295999999999997E-2</v>
      </c>
      <c r="K4">
        <v>0</v>
      </c>
      <c r="L4">
        <v>2</v>
      </c>
      <c r="M4">
        <v>2</v>
      </c>
      <c r="N4">
        <v>3</v>
      </c>
      <c r="O4">
        <v>3</v>
      </c>
      <c r="P4">
        <v>14</v>
      </c>
      <c r="Q4">
        <v>2</v>
      </c>
      <c r="R4">
        <v>10</v>
      </c>
      <c r="S4">
        <v>7.9569000000000001E-2</v>
      </c>
      <c r="T4">
        <v>7.961E-2</v>
      </c>
      <c r="U4">
        <v>5.1545000000000001E-2</v>
      </c>
      <c r="V4"/>
      <c r="W4"/>
      <c r="X4"/>
      <c r="Y4"/>
      <c r="Z4"/>
      <c r="AA4"/>
      <c r="AB4"/>
      <c r="AC4"/>
      <c r="AD4"/>
      <c r="AE4"/>
      <c r="AF4"/>
      <c r="AG4"/>
      <c r="AH4"/>
      <c r="AI4"/>
      <c r="AJ4"/>
    </row>
    <row r="5" spans="1:42" x14ac:dyDescent="0.2">
      <c r="A5" s="33">
        <v>3</v>
      </c>
      <c r="B5" s="33" t="s">
        <v>92</v>
      </c>
      <c r="C5" t="s">
        <v>2</v>
      </c>
      <c r="D5">
        <v>25</v>
      </c>
      <c r="E5">
        <v>200</v>
      </c>
      <c r="F5">
        <v>0</v>
      </c>
      <c r="G5">
        <v>1903</v>
      </c>
      <c r="H5">
        <v>1903</v>
      </c>
      <c r="I5">
        <v>0</v>
      </c>
      <c r="J5">
        <v>0.29765399999999997</v>
      </c>
      <c r="K5">
        <v>0</v>
      </c>
      <c r="L5">
        <v>27</v>
      </c>
      <c r="M5">
        <v>2</v>
      </c>
      <c r="N5">
        <v>3</v>
      </c>
      <c r="O5">
        <v>3</v>
      </c>
      <c r="P5">
        <v>13</v>
      </c>
      <c r="Q5">
        <v>100</v>
      </c>
      <c r="R5">
        <v>1</v>
      </c>
      <c r="S5">
        <v>0.26068999999999998</v>
      </c>
      <c r="T5">
        <v>0.26071100000000003</v>
      </c>
      <c r="U5">
        <v>0.10899200000000001</v>
      </c>
      <c r="V5"/>
      <c r="W5"/>
      <c r="X5"/>
      <c r="Y5"/>
      <c r="Z5"/>
      <c r="AA5"/>
      <c r="AB5"/>
      <c r="AC5"/>
      <c r="AD5"/>
      <c r="AE5"/>
      <c r="AF5"/>
      <c r="AG5"/>
      <c r="AH5"/>
      <c r="AI5"/>
      <c r="AJ5"/>
    </row>
    <row r="6" spans="1:42" x14ac:dyDescent="0.2">
      <c r="A6" s="33">
        <v>3</v>
      </c>
      <c r="B6" s="33" t="s">
        <v>92</v>
      </c>
      <c r="C6" t="s">
        <v>3</v>
      </c>
      <c r="D6">
        <v>25</v>
      </c>
      <c r="E6">
        <v>200</v>
      </c>
      <c r="F6">
        <v>0</v>
      </c>
      <c r="G6">
        <v>1869</v>
      </c>
      <c r="H6">
        <v>1869</v>
      </c>
      <c r="I6">
        <v>0</v>
      </c>
      <c r="J6">
        <v>0.32381799999999999</v>
      </c>
      <c r="K6">
        <v>0</v>
      </c>
      <c r="L6">
        <v>23</v>
      </c>
      <c r="M6">
        <v>2</v>
      </c>
      <c r="N6">
        <v>3</v>
      </c>
      <c r="O6">
        <v>3</v>
      </c>
      <c r="P6">
        <v>7</v>
      </c>
      <c r="Q6">
        <v>39</v>
      </c>
      <c r="R6">
        <v>0</v>
      </c>
      <c r="S6">
        <v>0.29929600000000001</v>
      </c>
      <c r="T6">
        <v>0.29931400000000002</v>
      </c>
      <c r="U6">
        <v>0.219637</v>
      </c>
      <c r="V6"/>
      <c r="W6"/>
      <c r="X6"/>
      <c r="Y6"/>
      <c r="Z6"/>
      <c r="AA6"/>
      <c r="AB6"/>
      <c r="AC6"/>
      <c r="AD6"/>
      <c r="AE6"/>
      <c r="AF6"/>
      <c r="AG6"/>
      <c r="AH6"/>
      <c r="AI6"/>
      <c r="AJ6"/>
    </row>
    <row r="7" spans="1:42" x14ac:dyDescent="0.2">
      <c r="A7" s="33">
        <v>3</v>
      </c>
      <c r="B7" s="33" t="s">
        <v>92</v>
      </c>
      <c r="C7" t="s">
        <v>4</v>
      </c>
      <c r="D7">
        <v>25</v>
      </c>
      <c r="E7">
        <v>200</v>
      </c>
      <c r="F7">
        <v>0</v>
      </c>
      <c r="G7">
        <v>1913</v>
      </c>
      <c r="H7">
        <v>1913</v>
      </c>
      <c r="I7">
        <v>0</v>
      </c>
      <c r="J7">
        <v>0.11999799999999999</v>
      </c>
      <c r="K7">
        <v>0</v>
      </c>
      <c r="L7">
        <v>4</v>
      </c>
      <c r="M7">
        <v>2</v>
      </c>
      <c r="N7">
        <v>3</v>
      </c>
      <c r="O7">
        <v>3</v>
      </c>
      <c r="P7">
        <v>129</v>
      </c>
      <c r="Q7">
        <v>1</v>
      </c>
      <c r="R7">
        <v>127</v>
      </c>
      <c r="S7">
        <v>8.9845999999999995E-2</v>
      </c>
      <c r="T7">
        <v>8.9863999999999999E-2</v>
      </c>
      <c r="U7">
        <v>7.1799000000000002E-2</v>
      </c>
      <c r="V7"/>
      <c r="W7"/>
      <c r="X7"/>
      <c r="Y7"/>
      <c r="Z7"/>
      <c r="AA7"/>
      <c r="AB7"/>
      <c r="AC7"/>
      <c r="AD7"/>
      <c r="AE7"/>
      <c r="AF7"/>
      <c r="AG7"/>
      <c r="AH7"/>
      <c r="AI7"/>
      <c r="AJ7"/>
    </row>
    <row r="8" spans="1:42" x14ac:dyDescent="0.2">
      <c r="A8" s="33">
        <v>3</v>
      </c>
      <c r="B8" s="33" t="s">
        <v>92</v>
      </c>
      <c r="C8" t="s">
        <v>5</v>
      </c>
      <c r="D8">
        <v>25</v>
      </c>
      <c r="E8">
        <v>200</v>
      </c>
      <c r="F8">
        <v>0</v>
      </c>
      <c r="G8">
        <v>1913</v>
      </c>
      <c r="H8">
        <v>1913</v>
      </c>
      <c r="I8">
        <v>0</v>
      </c>
      <c r="J8">
        <v>2.6533999999999999E-2</v>
      </c>
      <c r="K8">
        <v>0</v>
      </c>
      <c r="L8">
        <v>0</v>
      </c>
      <c r="M8">
        <v>2</v>
      </c>
      <c r="N8">
        <v>3</v>
      </c>
      <c r="O8">
        <v>3</v>
      </c>
      <c r="P8">
        <v>2</v>
      </c>
      <c r="Q8">
        <v>0</v>
      </c>
      <c r="R8">
        <v>0</v>
      </c>
      <c r="S8">
        <v>2.5118999999999999E-2</v>
      </c>
      <c r="T8">
        <v>2.513E-2</v>
      </c>
      <c r="U8">
        <v>1.2489E-2</v>
      </c>
      <c r="V8"/>
      <c r="W8"/>
      <c r="X8"/>
      <c r="Y8"/>
      <c r="Z8"/>
      <c r="AA8"/>
      <c r="AB8"/>
      <c r="AC8"/>
      <c r="AD8"/>
      <c r="AE8"/>
      <c r="AF8"/>
      <c r="AG8"/>
      <c r="AH8"/>
      <c r="AI8"/>
      <c r="AJ8"/>
    </row>
    <row r="9" spans="1:42" x14ac:dyDescent="0.2">
      <c r="A9" s="33">
        <v>3</v>
      </c>
      <c r="B9" s="33" t="s">
        <v>92</v>
      </c>
      <c r="C9" t="s">
        <v>6</v>
      </c>
      <c r="D9">
        <v>25</v>
      </c>
      <c r="E9">
        <v>200</v>
      </c>
      <c r="F9">
        <v>0</v>
      </c>
      <c r="G9">
        <v>1913</v>
      </c>
      <c r="H9">
        <v>1913</v>
      </c>
      <c r="I9">
        <v>0</v>
      </c>
      <c r="J9">
        <v>0.102482</v>
      </c>
      <c r="K9">
        <v>0</v>
      </c>
      <c r="L9">
        <v>3</v>
      </c>
      <c r="M9">
        <v>2</v>
      </c>
      <c r="N9">
        <v>3</v>
      </c>
      <c r="O9">
        <v>3</v>
      </c>
      <c r="P9">
        <v>9</v>
      </c>
      <c r="Q9">
        <v>4</v>
      </c>
      <c r="R9">
        <v>4</v>
      </c>
      <c r="S9">
        <v>9.0529999999999999E-2</v>
      </c>
      <c r="T9">
        <v>9.0548000000000003E-2</v>
      </c>
      <c r="U9">
        <v>6.8496000000000001E-2</v>
      </c>
      <c r="V9"/>
      <c r="W9"/>
      <c r="X9"/>
      <c r="Y9"/>
      <c r="Z9"/>
      <c r="AA9"/>
      <c r="AB9"/>
      <c r="AC9"/>
      <c r="AD9"/>
      <c r="AE9"/>
      <c r="AF9"/>
      <c r="AG9"/>
      <c r="AH9"/>
      <c r="AI9"/>
      <c r="AJ9"/>
    </row>
    <row r="10" spans="1:42" x14ac:dyDescent="0.2">
      <c r="A10" s="33">
        <v>3</v>
      </c>
      <c r="B10" s="33" t="s">
        <v>92</v>
      </c>
      <c r="C10" t="s">
        <v>7</v>
      </c>
      <c r="D10">
        <v>25</v>
      </c>
      <c r="E10">
        <v>200</v>
      </c>
      <c r="F10">
        <v>0</v>
      </c>
      <c r="G10">
        <v>1913</v>
      </c>
      <c r="H10">
        <v>1913</v>
      </c>
      <c r="I10">
        <v>0</v>
      </c>
      <c r="J10">
        <v>0.20654800000000001</v>
      </c>
      <c r="K10">
        <v>0</v>
      </c>
      <c r="L10">
        <v>7</v>
      </c>
      <c r="M10">
        <v>2</v>
      </c>
      <c r="N10">
        <v>3</v>
      </c>
      <c r="O10">
        <v>3</v>
      </c>
      <c r="P10">
        <v>11</v>
      </c>
      <c r="Q10">
        <v>9</v>
      </c>
      <c r="R10">
        <v>4</v>
      </c>
      <c r="S10">
        <v>0.18967100000000001</v>
      </c>
      <c r="T10">
        <v>0.189689</v>
      </c>
      <c r="U10">
        <v>0.15409700000000001</v>
      </c>
      <c r="V10"/>
      <c r="W10"/>
      <c r="X10"/>
      <c r="Y10"/>
      <c r="Z10"/>
      <c r="AA10"/>
      <c r="AB10"/>
      <c r="AC10"/>
      <c r="AD10"/>
      <c r="AE10"/>
      <c r="AF10"/>
      <c r="AG10"/>
      <c r="AH10"/>
      <c r="AI10"/>
      <c r="AJ10"/>
    </row>
    <row r="11" spans="1:42" x14ac:dyDescent="0.2">
      <c r="A11" s="33">
        <v>3</v>
      </c>
      <c r="B11" s="33" t="s">
        <v>92</v>
      </c>
      <c r="C11" t="s">
        <v>8</v>
      </c>
      <c r="D11">
        <v>25</v>
      </c>
      <c r="E11">
        <v>200</v>
      </c>
      <c r="F11">
        <v>0</v>
      </c>
      <c r="G11">
        <v>1913</v>
      </c>
      <c r="H11">
        <v>1913</v>
      </c>
      <c r="I11">
        <v>0</v>
      </c>
      <c r="J11">
        <v>0.43260700000000002</v>
      </c>
      <c r="K11">
        <v>239</v>
      </c>
      <c r="L11">
        <v>80</v>
      </c>
      <c r="M11">
        <v>2</v>
      </c>
      <c r="N11">
        <v>3</v>
      </c>
      <c r="O11">
        <v>3</v>
      </c>
      <c r="P11">
        <v>53</v>
      </c>
      <c r="Q11">
        <v>116</v>
      </c>
      <c r="R11">
        <v>42</v>
      </c>
      <c r="S11">
        <v>0.33917199999999997</v>
      </c>
      <c r="T11">
        <v>0.33921099999999998</v>
      </c>
      <c r="U11">
        <v>0.14790300000000001</v>
      </c>
      <c r="V11" s="28">
        <f t="shared" ref="V11:AA11" si="0">IFERROR(AVERAGE(G3:G11),"")</f>
        <v>1905.8888888888889</v>
      </c>
      <c r="W11" s="28">
        <f t="shared" si="0"/>
        <v>1905.8888888888889</v>
      </c>
      <c r="X11" s="28">
        <f t="shared" si="0"/>
        <v>0</v>
      </c>
      <c r="Y11" s="28">
        <f t="shared" si="0"/>
        <v>0.182256</v>
      </c>
      <c r="Z11" s="28">
        <f t="shared" si="0"/>
        <v>26.555555555555557</v>
      </c>
      <c r="AA11" s="28">
        <f t="shared" si="0"/>
        <v>16.222222222222221</v>
      </c>
      <c r="AB11" s="28">
        <f t="shared" ref="AB11:AG11" si="1">IFERROR(AVERAGE(P3:P11),"")</f>
        <v>26.666666666666668</v>
      </c>
      <c r="AC11" s="28">
        <f t="shared" si="1"/>
        <v>30.111111111111111</v>
      </c>
      <c r="AD11" s="28">
        <f t="shared" si="1"/>
        <v>20.888888888888889</v>
      </c>
      <c r="AE11" s="28">
        <f t="shared" si="1"/>
        <v>0.15749711111111109</v>
      </c>
      <c r="AF11" s="28">
        <f t="shared" si="1"/>
        <v>0.15751944444444443</v>
      </c>
      <c r="AG11" s="28">
        <f t="shared" si="1"/>
        <v>9.5119666666666672E-2</v>
      </c>
      <c r="AH11" s="28">
        <f>IFERROR(AVERAGE(N3:N11),"")</f>
        <v>3</v>
      </c>
      <c r="AI11" s="28">
        <f>IFERROR(AVERAGE(O3:O11),"")</f>
        <v>3</v>
      </c>
      <c r="AJ11" s="28">
        <f>IFERROR(AVERAGE(M3:M11),"")</f>
        <v>2</v>
      </c>
      <c r="AK11">
        <f>COUNTA(D3:D11)</f>
        <v>9</v>
      </c>
      <c r="AL11">
        <f>COUNTIF(M3:M11,"=2")</f>
        <v>9</v>
      </c>
      <c r="AM11">
        <f>COUNTIF(M3:M11,"=1")</f>
        <v>0</v>
      </c>
      <c r="AN11">
        <f>COUNTIF(M3:M11,"=0")</f>
        <v>0</v>
      </c>
      <c r="AO11">
        <f>COUNTIF(M3:M11,"=3")</f>
        <v>0</v>
      </c>
      <c r="AP11">
        <f>COUNTIF(M3:M11,"=")</f>
        <v>0</v>
      </c>
    </row>
    <row r="12" spans="1:42" x14ac:dyDescent="0.2">
      <c r="A12" s="33">
        <v>3</v>
      </c>
      <c r="B12" s="33" t="s">
        <v>93</v>
      </c>
      <c r="C12" t="s">
        <v>9</v>
      </c>
      <c r="D12">
        <v>25</v>
      </c>
      <c r="E12">
        <v>200</v>
      </c>
      <c r="F12">
        <v>0</v>
      </c>
      <c r="G12">
        <v>6171</v>
      </c>
      <c r="H12">
        <v>6171</v>
      </c>
      <c r="I12">
        <v>0</v>
      </c>
      <c r="J12">
        <v>0.31907799999999997</v>
      </c>
      <c r="K12">
        <v>0</v>
      </c>
      <c r="L12">
        <v>2</v>
      </c>
      <c r="M12">
        <v>2</v>
      </c>
      <c r="N12">
        <v>8</v>
      </c>
      <c r="O12">
        <v>3</v>
      </c>
      <c r="P12">
        <v>17</v>
      </c>
      <c r="Q12">
        <v>0</v>
      </c>
      <c r="R12">
        <v>16</v>
      </c>
      <c r="S12">
        <v>0.30871900000000002</v>
      </c>
      <c r="T12">
        <v>0.30924400000000002</v>
      </c>
      <c r="U12">
        <v>0.20633899999999999</v>
      </c>
      <c r="V12"/>
      <c r="W12"/>
      <c r="X12"/>
      <c r="Y12"/>
      <c r="Z12"/>
      <c r="AA12"/>
      <c r="AB12"/>
      <c r="AC12"/>
      <c r="AD12"/>
      <c r="AE12"/>
      <c r="AF12"/>
      <c r="AG12"/>
      <c r="AH12"/>
      <c r="AI12"/>
      <c r="AJ12"/>
    </row>
    <row r="13" spans="1:42" x14ac:dyDescent="0.2">
      <c r="A13" s="33">
        <v>3</v>
      </c>
      <c r="B13" s="33" t="s">
        <v>93</v>
      </c>
      <c r="C13" t="s">
        <v>10</v>
      </c>
      <c r="D13">
        <v>25</v>
      </c>
      <c r="E13">
        <v>200</v>
      </c>
      <c r="F13">
        <v>0</v>
      </c>
      <c r="G13">
        <v>5471</v>
      </c>
      <c r="H13">
        <v>5471</v>
      </c>
      <c r="I13">
        <v>0</v>
      </c>
      <c r="J13">
        <v>3.0018349999999998</v>
      </c>
      <c r="K13">
        <v>4771</v>
      </c>
      <c r="L13">
        <v>74</v>
      </c>
      <c r="M13">
        <v>2</v>
      </c>
      <c r="N13">
        <v>7</v>
      </c>
      <c r="O13">
        <v>3</v>
      </c>
      <c r="P13">
        <v>218</v>
      </c>
      <c r="Q13">
        <v>192</v>
      </c>
      <c r="R13">
        <v>212</v>
      </c>
      <c r="S13">
        <v>1.508222</v>
      </c>
      <c r="T13">
        <v>1.5089539999999999</v>
      </c>
      <c r="U13">
        <v>0.51577600000000001</v>
      </c>
      <c r="V13"/>
      <c r="W13"/>
      <c r="X13"/>
      <c r="Y13"/>
      <c r="Z13"/>
      <c r="AA13"/>
      <c r="AB13"/>
      <c r="AC13"/>
      <c r="AD13"/>
      <c r="AE13"/>
      <c r="AF13"/>
      <c r="AG13"/>
      <c r="AH13"/>
      <c r="AI13"/>
      <c r="AJ13"/>
    </row>
    <row r="14" spans="1:42" x14ac:dyDescent="0.2">
      <c r="A14" s="33">
        <v>3</v>
      </c>
      <c r="B14" s="33" t="s">
        <v>93</v>
      </c>
      <c r="C14" t="s">
        <v>11</v>
      </c>
      <c r="D14">
        <v>25</v>
      </c>
      <c r="E14">
        <v>200</v>
      </c>
      <c r="F14">
        <v>0</v>
      </c>
      <c r="G14">
        <v>4546</v>
      </c>
      <c r="H14">
        <v>4546</v>
      </c>
      <c r="I14">
        <v>0</v>
      </c>
      <c r="J14">
        <v>55.551264000000003</v>
      </c>
      <c r="K14">
        <v>83821</v>
      </c>
      <c r="L14">
        <v>2048</v>
      </c>
      <c r="M14">
        <v>2</v>
      </c>
      <c r="N14">
        <v>5</v>
      </c>
      <c r="O14">
        <v>3</v>
      </c>
      <c r="P14">
        <v>401</v>
      </c>
      <c r="Q14">
        <v>6915</v>
      </c>
      <c r="R14">
        <v>392</v>
      </c>
      <c r="S14">
        <v>46.894336000000003</v>
      </c>
      <c r="T14">
        <v>46.894866999999998</v>
      </c>
      <c r="U14">
        <v>0.61282400000000004</v>
      </c>
      <c r="V14"/>
      <c r="W14"/>
      <c r="X14"/>
      <c r="Y14"/>
      <c r="Z14"/>
      <c r="AA14"/>
      <c r="AB14"/>
      <c r="AC14"/>
      <c r="AD14"/>
      <c r="AE14"/>
      <c r="AF14"/>
      <c r="AG14"/>
      <c r="AH14"/>
      <c r="AI14"/>
      <c r="AJ14"/>
    </row>
    <row r="15" spans="1:42" x14ac:dyDescent="0.2">
      <c r="A15" s="33">
        <v>3</v>
      </c>
      <c r="B15" s="33" t="s">
        <v>93</v>
      </c>
      <c r="C15" t="s">
        <v>12</v>
      </c>
      <c r="D15">
        <v>25</v>
      </c>
      <c r="E15">
        <v>200</v>
      </c>
      <c r="F15">
        <v>0</v>
      </c>
      <c r="G15">
        <v>4169</v>
      </c>
      <c r="H15">
        <v>4169</v>
      </c>
      <c r="I15">
        <v>0</v>
      </c>
      <c r="J15">
        <v>150.70114699999999</v>
      </c>
      <c r="K15">
        <v>186827</v>
      </c>
      <c r="L15">
        <v>2136</v>
      </c>
      <c r="M15">
        <v>2</v>
      </c>
      <c r="N15">
        <v>4</v>
      </c>
      <c r="O15">
        <v>3</v>
      </c>
      <c r="P15">
        <v>96</v>
      </c>
      <c r="Q15">
        <v>15547</v>
      </c>
      <c r="R15">
        <v>85</v>
      </c>
      <c r="S15">
        <v>10.597348</v>
      </c>
      <c r="T15">
        <v>10.597851</v>
      </c>
      <c r="U15">
        <v>0.39924500000000002</v>
      </c>
      <c r="V15"/>
      <c r="W15"/>
      <c r="X15"/>
      <c r="Y15"/>
      <c r="Z15"/>
      <c r="AA15"/>
      <c r="AB15"/>
      <c r="AC15"/>
      <c r="AD15"/>
      <c r="AE15"/>
      <c r="AF15"/>
      <c r="AG15"/>
      <c r="AH15"/>
      <c r="AI15"/>
      <c r="AJ15"/>
    </row>
    <row r="16" spans="1:42" x14ac:dyDescent="0.2">
      <c r="A16" s="33">
        <v>3</v>
      </c>
      <c r="B16" s="33" t="s">
        <v>93</v>
      </c>
      <c r="C16" t="s">
        <v>13</v>
      </c>
      <c r="D16">
        <v>25</v>
      </c>
      <c r="E16">
        <v>200</v>
      </c>
      <c r="F16">
        <v>0</v>
      </c>
      <c r="G16">
        <v>5221</v>
      </c>
      <c r="H16">
        <v>5221</v>
      </c>
      <c r="I16">
        <v>0</v>
      </c>
      <c r="J16">
        <v>0.685886</v>
      </c>
      <c r="K16">
        <v>0</v>
      </c>
      <c r="L16">
        <v>2</v>
      </c>
      <c r="M16">
        <v>2</v>
      </c>
      <c r="N16">
        <v>5</v>
      </c>
      <c r="O16">
        <v>3</v>
      </c>
      <c r="P16">
        <v>38</v>
      </c>
      <c r="Q16">
        <v>7</v>
      </c>
      <c r="R16">
        <v>30</v>
      </c>
      <c r="S16">
        <v>0.68150599999999995</v>
      </c>
      <c r="T16">
        <v>0.68200700000000003</v>
      </c>
      <c r="U16">
        <v>0.44044100000000003</v>
      </c>
      <c r="V16"/>
      <c r="W16"/>
      <c r="X16"/>
      <c r="Y16"/>
      <c r="Z16"/>
      <c r="AA16"/>
      <c r="AB16"/>
      <c r="AC16"/>
      <c r="AD16"/>
      <c r="AE16"/>
      <c r="AF16"/>
      <c r="AG16"/>
      <c r="AH16"/>
      <c r="AI16"/>
      <c r="AJ16"/>
    </row>
    <row r="17" spans="1:42" x14ac:dyDescent="0.2">
      <c r="A17" s="33">
        <v>3</v>
      </c>
      <c r="B17" s="33" t="s">
        <v>93</v>
      </c>
      <c r="C17" t="s">
        <v>14</v>
      </c>
      <c r="D17">
        <v>25</v>
      </c>
      <c r="E17">
        <v>200</v>
      </c>
      <c r="F17">
        <v>0</v>
      </c>
      <c r="G17">
        <v>4650</v>
      </c>
      <c r="H17">
        <v>4650</v>
      </c>
      <c r="I17">
        <v>0</v>
      </c>
      <c r="J17">
        <v>6.4046599999999998</v>
      </c>
      <c r="K17">
        <v>8299</v>
      </c>
      <c r="L17">
        <v>281</v>
      </c>
      <c r="M17">
        <v>2</v>
      </c>
      <c r="N17">
        <v>5</v>
      </c>
      <c r="O17">
        <v>3</v>
      </c>
      <c r="P17">
        <v>249</v>
      </c>
      <c r="Q17">
        <v>1820</v>
      </c>
      <c r="R17">
        <v>234</v>
      </c>
      <c r="S17">
        <v>6.0645179999999996</v>
      </c>
      <c r="T17">
        <v>6.065131</v>
      </c>
      <c r="U17">
        <v>0.54259599999999997</v>
      </c>
      <c r="V17"/>
      <c r="W17"/>
      <c r="X17"/>
      <c r="Y17"/>
      <c r="Z17"/>
      <c r="AA17"/>
      <c r="AB17"/>
      <c r="AC17"/>
      <c r="AD17"/>
      <c r="AE17"/>
      <c r="AF17"/>
      <c r="AG17"/>
      <c r="AH17"/>
      <c r="AI17"/>
      <c r="AJ17"/>
    </row>
    <row r="18" spans="1:42" x14ac:dyDescent="0.2">
      <c r="A18" s="33">
        <v>3</v>
      </c>
      <c r="B18" s="33" t="s">
        <v>93</v>
      </c>
      <c r="C18" t="s">
        <v>15</v>
      </c>
      <c r="D18">
        <v>25</v>
      </c>
      <c r="E18">
        <v>200</v>
      </c>
      <c r="F18">
        <v>0</v>
      </c>
      <c r="G18">
        <v>4243</v>
      </c>
      <c r="H18">
        <v>4243</v>
      </c>
      <c r="I18">
        <v>0</v>
      </c>
      <c r="J18">
        <v>199.294816</v>
      </c>
      <c r="K18">
        <v>171780</v>
      </c>
      <c r="L18">
        <v>4244</v>
      </c>
      <c r="M18">
        <v>2</v>
      </c>
      <c r="N18">
        <v>4</v>
      </c>
      <c r="O18">
        <v>3</v>
      </c>
      <c r="P18">
        <v>176</v>
      </c>
      <c r="Q18">
        <v>15170</v>
      </c>
      <c r="R18">
        <v>168</v>
      </c>
      <c r="S18">
        <v>17.310047000000001</v>
      </c>
      <c r="T18">
        <v>17.310727</v>
      </c>
      <c r="U18">
        <v>0.246001</v>
      </c>
      <c r="V18"/>
      <c r="W18"/>
      <c r="X18"/>
      <c r="Y18"/>
      <c r="Z18"/>
      <c r="AA18"/>
      <c r="AB18"/>
      <c r="AC18"/>
      <c r="AD18"/>
      <c r="AE18"/>
      <c r="AF18"/>
      <c r="AG18"/>
      <c r="AH18"/>
      <c r="AI18"/>
      <c r="AJ18"/>
    </row>
    <row r="19" spans="1:42" x14ac:dyDescent="0.2">
      <c r="A19" s="33">
        <v>3</v>
      </c>
      <c r="B19" s="33" t="s">
        <v>93</v>
      </c>
      <c r="C19" t="s">
        <v>16</v>
      </c>
      <c r="D19">
        <v>25</v>
      </c>
      <c r="E19">
        <v>200</v>
      </c>
      <c r="F19">
        <v>0</v>
      </c>
      <c r="G19">
        <v>3930</v>
      </c>
      <c r="H19">
        <v>3930</v>
      </c>
      <c r="I19">
        <v>0</v>
      </c>
      <c r="J19">
        <v>113.788552</v>
      </c>
      <c r="K19">
        <v>143202</v>
      </c>
      <c r="L19">
        <v>3442</v>
      </c>
      <c r="M19">
        <v>2</v>
      </c>
      <c r="N19">
        <v>4</v>
      </c>
      <c r="O19">
        <v>3</v>
      </c>
      <c r="P19">
        <v>40</v>
      </c>
      <c r="Q19">
        <v>12825</v>
      </c>
      <c r="R19">
        <v>34</v>
      </c>
      <c r="S19">
        <v>1.318783</v>
      </c>
      <c r="T19">
        <v>1.319258</v>
      </c>
      <c r="U19">
        <v>0.18598899999999999</v>
      </c>
      <c r="V19"/>
      <c r="W19"/>
      <c r="X19"/>
      <c r="Y19"/>
      <c r="Z19"/>
      <c r="AA19"/>
      <c r="AB19"/>
      <c r="AC19"/>
      <c r="AD19"/>
      <c r="AE19"/>
      <c r="AF19"/>
      <c r="AG19"/>
      <c r="AH19"/>
      <c r="AI19"/>
      <c r="AJ19"/>
    </row>
    <row r="20" spans="1:42" x14ac:dyDescent="0.2">
      <c r="A20" s="33">
        <v>3</v>
      </c>
      <c r="B20" s="33" t="s">
        <v>93</v>
      </c>
      <c r="C20" t="s">
        <v>17</v>
      </c>
      <c r="D20">
        <v>25</v>
      </c>
      <c r="E20">
        <v>200</v>
      </c>
      <c r="F20">
        <v>0</v>
      </c>
      <c r="G20">
        <v>4413</v>
      </c>
      <c r="H20">
        <v>4413</v>
      </c>
      <c r="I20">
        <v>0</v>
      </c>
      <c r="J20">
        <v>1.7067190000000001</v>
      </c>
      <c r="K20">
        <v>609</v>
      </c>
      <c r="L20">
        <v>33</v>
      </c>
      <c r="M20">
        <v>2</v>
      </c>
      <c r="N20">
        <v>5</v>
      </c>
      <c r="O20">
        <v>3</v>
      </c>
      <c r="P20">
        <v>437</v>
      </c>
      <c r="Q20">
        <v>86</v>
      </c>
      <c r="R20">
        <v>430</v>
      </c>
      <c r="S20">
        <v>1.5456700000000001</v>
      </c>
      <c r="T20">
        <v>1.546109</v>
      </c>
      <c r="U20">
        <v>0.42236299999999999</v>
      </c>
      <c r="V20"/>
      <c r="W20"/>
      <c r="X20"/>
      <c r="Y20"/>
      <c r="Z20"/>
      <c r="AA20"/>
      <c r="AB20"/>
      <c r="AC20"/>
      <c r="AD20"/>
      <c r="AE20"/>
      <c r="AF20"/>
      <c r="AG20"/>
      <c r="AH20"/>
      <c r="AI20"/>
      <c r="AJ20"/>
    </row>
    <row r="21" spans="1:42" x14ac:dyDescent="0.2">
      <c r="A21" s="33">
        <v>3</v>
      </c>
      <c r="B21" s="33" t="s">
        <v>93</v>
      </c>
      <c r="C21" t="s">
        <v>18</v>
      </c>
      <c r="D21">
        <v>25</v>
      </c>
      <c r="E21">
        <v>200</v>
      </c>
      <c r="F21">
        <v>0</v>
      </c>
      <c r="G21">
        <v>4298</v>
      </c>
      <c r="H21">
        <v>4298</v>
      </c>
      <c r="I21">
        <v>0</v>
      </c>
      <c r="J21">
        <v>678.47826699999996</v>
      </c>
      <c r="K21">
        <v>358196</v>
      </c>
      <c r="L21">
        <v>5690</v>
      </c>
      <c r="M21">
        <v>2</v>
      </c>
      <c r="N21">
        <v>4</v>
      </c>
      <c r="O21">
        <v>3</v>
      </c>
      <c r="P21">
        <v>188</v>
      </c>
      <c r="Q21">
        <v>37349</v>
      </c>
      <c r="R21">
        <v>174</v>
      </c>
      <c r="S21">
        <v>240.97580400000001</v>
      </c>
      <c r="T21">
        <v>240.976584</v>
      </c>
      <c r="U21">
        <v>0.80715300000000001</v>
      </c>
      <c r="V21"/>
      <c r="W21"/>
      <c r="X21"/>
      <c r="Y21"/>
      <c r="Z21"/>
      <c r="AA21"/>
      <c r="AB21"/>
      <c r="AC21"/>
      <c r="AD21"/>
      <c r="AE21"/>
      <c r="AF21"/>
      <c r="AG21"/>
      <c r="AH21"/>
      <c r="AI21"/>
      <c r="AJ21"/>
    </row>
    <row r="22" spans="1:42" x14ac:dyDescent="0.2">
      <c r="A22" s="33">
        <v>3</v>
      </c>
      <c r="B22" s="33" t="s">
        <v>93</v>
      </c>
      <c r="C22" t="s">
        <v>19</v>
      </c>
      <c r="D22">
        <v>25</v>
      </c>
      <c r="E22">
        <v>200</v>
      </c>
      <c r="F22">
        <v>0</v>
      </c>
      <c r="G22">
        <v>4234</v>
      </c>
      <c r="H22">
        <v>4234</v>
      </c>
      <c r="I22">
        <v>0</v>
      </c>
      <c r="J22">
        <v>99.962467000000004</v>
      </c>
      <c r="K22">
        <v>95143</v>
      </c>
      <c r="L22">
        <v>3488</v>
      </c>
      <c r="M22">
        <v>2</v>
      </c>
      <c r="N22">
        <v>4</v>
      </c>
      <c r="O22">
        <v>3</v>
      </c>
      <c r="P22">
        <v>289</v>
      </c>
      <c r="Q22">
        <v>12892</v>
      </c>
      <c r="R22">
        <v>277</v>
      </c>
      <c r="S22">
        <v>38.940010000000001</v>
      </c>
      <c r="T22">
        <v>38.940514</v>
      </c>
      <c r="U22">
        <v>0.487373</v>
      </c>
      <c r="V22"/>
      <c r="W22"/>
      <c r="X22"/>
      <c r="Y22"/>
      <c r="Z22"/>
      <c r="AA22"/>
      <c r="AB22"/>
      <c r="AC22"/>
      <c r="AD22"/>
      <c r="AE22"/>
      <c r="AF22"/>
      <c r="AG22"/>
      <c r="AH22"/>
      <c r="AI22"/>
      <c r="AJ22"/>
    </row>
    <row r="23" spans="1:42" x14ac:dyDescent="0.2">
      <c r="A23" s="33">
        <v>3</v>
      </c>
      <c r="B23" s="33" t="s">
        <v>93</v>
      </c>
      <c r="C23" t="s">
        <v>20</v>
      </c>
      <c r="D23">
        <v>25</v>
      </c>
      <c r="E23">
        <v>200</v>
      </c>
      <c r="F23">
        <v>0</v>
      </c>
      <c r="G23">
        <v>3747.25677</v>
      </c>
      <c r="H23">
        <v>3923</v>
      </c>
      <c r="I23">
        <v>4.4797999999999998E-2</v>
      </c>
      <c r="J23">
        <v>3600.1234650000001</v>
      </c>
      <c r="K23">
        <v>1088587</v>
      </c>
      <c r="L23">
        <v>13082</v>
      </c>
      <c r="M23">
        <v>1</v>
      </c>
      <c r="N23">
        <v>4</v>
      </c>
      <c r="O23">
        <v>3</v>
      </c>
      <c r="P23">
        <v>77</v>
      </c>
      <c r="Q23">
        <v>61218</v>
      </c>
      <c r="R23">
        <v>66</v>
      </c>
      <c r="S23">
        <v>206.823905</v>
      </c>
      <c r="T23">
        <v>206.82442399999999</v>
      </c>
      <c r="U23">
        <v>0.58584599999999998</v>
      </c>
      <c r="V23" s="28">
        <f t="shared" ref="V23:AA23" si="2">IFERROR(AVERAGE(G12:G23),"")</f>
        <v>4591.1047308333336</v>
      </c>
      <c r="W23" s="28">
        <f t="shared" si="2"/>
        <v>4605.75</v>
      </c>
      <c r="X23" s="28">
        <f t="shared" si="2"/>
        <v>3.7331666666666663E-3</v>
      </c>
      <c r="Y23" s="28">
        <f t="shared" si="2"/>
        <v>409.16817966666667</v>
      </c>
      <c r="Z23" s="28">
        <f t="shared" si="2"/>
        <v>178436.25</v>
      </c>
      <c r="AA23" s="28">
        <f t="shared" si="2"/>
        <v>2876.8333333333335</v>
      </c>
      <c r="AB23" s="28">
        <f t="shared" ref="AB23:AG23" si="3">IFERROR(AVERAGE(P12:P23),"")</f>
        <v>185.5</v>
      </c>
      <c r="AC23" s="28">
        <f t="shared" si="3"/>
        <v>13668.416666666666</v>
      </c>
      <c r="AD23" s="28">
        <f t="shared" si="3"/>
        <v>176.5</v>
      </c>
      <c r="AE23" s="28">
        <f t="shared" si="3"/>
        <v>47.747405666666673</v>
      </c>
      <c r="AF23" s="28">
        <f t="shared" si="3"/>
        <v>47.747972500000003</v>
      </c>
      <c r="AG23" s="28">
        <f t="shared" si="3"/>
        <v>0.45432883333333335</v>
      </c>
      <c r="AH23" s="28">
        <f>IFERROR(AVERAGE(N12:N23),"")</f>
        <v>4.916666666666667</v>
      </c>
      <c r="AI23" s="28">
        <f>IFERROR(AVERAGE(O12:O23),"")</f>
        <v>3</v>
      </c>
      <c r="AJ23" s="28">
        <f>AVERAGE(M12:M23)</f>
        <v>1.9166666666666667</v>
      </c>
      <c r="AK23">
        <f>COUNTA(D12:D23)</f>
        <v>12</v>
      </c>
      <c r="AL23">
        <f>COUNTIF(M12:M23,"=2")</f>
        <v>11</v>
      </c>
      <c r="AM23">
        <f>COUNTIF(M12:M23,"=1")</f>
        <v>1</v>
      </c>
      <c r="AN23">
        <f>COUNTIF(M12:M23,"=0")</f>
        <v>0</v>
      </c>
      <c r="AO23">
        <f>COUNTIF(M12:M23,"=3")</f>
        <v>0</v>
      </c>
      <c r="AP23">
        <f>COUNTIF(M12:M23,"=")</f>
        <v>0</v>
      </c>
    </row>
    <row r="24" spans="1:42" x14ac:dyDescent="0.2">
      <c r="A24" s="33">
        <v>3</v>
      </c>
      <c r="B24" s="33" t="s">
        <v>94</v>
      </c>
      <c r="C24" t="s">
        <v>21</v>
      </c>
      <c r="D24">
        <v>25</v>
      </c>
      <c r="E24">
        <v>200</v>
      </c>
      <c r="F24">
        <v>0</v>
      </c>
      <c r="G24">
        <v>4218</v>
      </c>
      <c r="H24">
        <v>4218</v>
      </c>
      <c r="I24">
        <v>0</v>
      </c>
      <c r="J24">
        <v>0.57691599999999998</v>
      </c>
      <c r="K24">
        <v>59</v>
      </c>
      <c r="L24">
        <v>10</v>
      </c>
      <c r="M24">
        <v>2</v>
      </c>
      <c r="N24">
        <v>4</v>
      </c>
      <c r="O24">
        <v>3</v>
      </c>
      <c r="P24">
        <v>231</v>
      </c>
      <c r="Q24">
        <v>11</v>
      </c>
      <c r="R24">
        <v>222</v>
      </c>
      <c r="S24">
        <v>0.56009699999999996</v>
      </c>
      <c r="T24">
        <v>0.56059199999999998</v>
      </c>
      <c r="U24">
        <v>0.17834900000000001</v>
      </c>
      <c r="V24"/>
      <c r="W24"/>
      <c r="X24"/>
      <c r="Y24"/>
      <c r="Z24"/>
      <c r="AA24"/>
      <c r="AB24"/>
      <c r="AC24"/>
      <c r="AD24"/>
      <c r="AE24"/>
      <c r="AF24"/>
      <c r="AG24"/>
      <c r="AH24"/>
      <c r="AI24"/>
      <c r="AJ24"/>
    </row>
    <row r="25" spans="1:42" x14ac:dyDescent="0.2">
      <c r="A25" s="33">
        <v>3</v>
      </c>
      <c r="B25" s="33" t="s">
        <v>94</v>
      </c>
      <c r="C25" t="s">
        <v>22</v>
      </c>
      <c r="D25">
        <v>25</v>
      </c>
      <c r="E25">
        <v>200</v>
      </c>
      <c r="F25">
        <v>0</v>
      </c>
      <c r="G25">
        <v>3388</v>
      </c>
      <c r="H25">
        <v>3388</v>
      </c>
      <c r="I25">
        <v>0</v>
      </c>
      <c r="J25">
        <v>0.61081399999999997</v>
      </c>
      <c r="K25">
        <v>0</v>
      </c>
      <c r="L25">
        <v>9</v>
      </c>
      <c r="M25">
        <v>2</v>
      </c>
      <c r="N25">
        <v>3</v>
      </c>
      <c r="O25">
        <v>3</v>
      </c>
      <c r="P25">
        <v>88</v>
      </c>
      <c r="Q25">
        <v>9</v>
      </c>
      <c r="R25">
        <v>76</v>
      </c>
      <c r="S25">
        <v>0.60070100000000004</v>
      </c>
      <c r="T25">
        <v>0.60075000000000001</v>
      </c>
      <c r="U25">
        <v>0.239506</v>
      </c>
      <c r="V25"/>
      <c r="W25"/>
      <c r="X25"/>
      <c r="Y25"/>
      <c r="Z25"/>
      <c r="AA25"/>
      <c r="AB25"/>
      <c r="AC25"/>
      <c r="AD25"/>
      <c r="AE25"/>
      <c r="AF25"/>
      <c r="AG25"/>
      <c r="AH25"/>
      <c r="AI25"/>
      <c r="AJ25"/>
    </row>
    <row r="26" spans="1:42" x14ac:dyDescent="0.2">
      <c r="A26" s="33">
        <v>3</v>
      </c>
      <c r="B26" s="33" t="s">
        <v>94</v>
      </c>
      <c r="C26" t="s">
        <v>23</v>
      </c>
      <c r="D26">
        <v>25</v>
      </c>
      <c r="E26">
        <v>200</v>
      </c>
      <c r="F26">
        <v>0</v>
      </c>
      <c r="G26">
        <v>3294</v>
      </c>
      <c r="H26">
        <v>3294</v>
      </c>
      <c r="I26">
        <v>0</v>
      </c>
      <c r="J26">
        <v>4.7391589999999999</v>
      </c>
      <c r="K26">
        <v>25703</v>
      </c>
      <c r="L26">
        <v>243</v>
      </c>
      <c r="M26">
        <v>2</v>
      </c>
      <c r="N26">
        <v>3</v>
      </c>
      <c r="O26">
        <v>3</v>
      </c>
      <c r="P26">
        <v>226</v>
      </c>
      <c r="Q26">
        <v>1737</v>
      </c>
      <c r="R26">
        <v>211</v>
      </c>
      <c r="S26">
        <v>3.0579290000000001</v>
      </c>
      <c r="T26">
        <v>3.0579719999999999</v>
      </c>
      <c r="U26">
        <v>0.10363799999999999</v>
      </c>
      <c r="V26"/>
      <c r="W26"/>
      <c r="X26"/>
      <c r="Y26"/>
      <c r="Z26"/>
      <c r="AA26"/>
      <c r="AB26"/>
      <c r="AC26"/>
      <c r="AD26"/>
      <c r="AE26"/>
      <c r="AF26"/>
      <c r="AG26"/>
      <c r="AH26"/>
      <c r="AI26"/>
      <c r="AJ26"/>
    </row>
    <row r="27" spans="1:42" x14ac:dyDescent="0.2">
      <c r="A27" s="33">
        <v>3</v>
      </c>
      <c r="B27" s="33" t="s">
        <v>94</v>
      </c>
      <c r="C27" t="s">
        <v>24</v>
      </c>
      <c r="D27">
        <v>25</v>
      </c>
      <c r="E27">
        <v>200</v>
      </c>
      <c r="F27">
        <v>0</v>
      </c>
      <c r="G27">
        <v>3066</v>
      </c>
      <c r="H27">
        <v>3066</v>
      </c>
      <c r="I27">
        <v>0</v>
      </c>
      <c r="J27">
        <v>1.0807629999999999</v>
      </c>
      <c r="K27">
        <v>639</v>
      </c>
      <c r="L27">
        <v>87</v>
      </c>
      <c r="M27">
        <v>2</v>
      </c>
      <c r="N27">
        <v>3</v>
      </c>
      <c r="O27">
        <v>3</v>
      </c>
      <c r="P27">
        <v>165</v>
      </c>
      <c r="Q27">
        <v>181</v>
      </c>
      <c r="R27">
        <v>156</v>
      </c>
      <c r="S27">
        <v>1.0721149999999999</v>
      </c>
      <c r="T27">
        <v>1.07216</v>
      </c>
      <c r="U27">
        <v>0.246063</v>
      </c>
      <c r="V27"/>
      <c r="W27"/>
      <c r="X27"/>
      <c r="Y27"/>
      <c r="Z27"/>
      <c r="AA27"/>
      <c r="AB27"/>
      <c r="AC27"/>
      <c r="AD27"/>
      <c r="AE27"/>
      <c r="AF27"/>
      <c r="AG27"/>
      <c r="AH27"/>
      <c r="AI27"/>
      <c r="AJ27"/>
    </row>
    <row r="28" spans="1:42" x14ac:dyDescent="0.2">
      <c r="A28" s="33">
        <v>3</v>
      </c>
      <c r="B28" s="33" t="s">
        <v>94</v>
      </c>
      <c r="C28" t="s">
        <v>25</v>
      </c>
      <c r="D28">
        <v>25</v>
      </c>
      <c r="E28">
        <v>200</v>
      </c>
      <c r="F28">
        <v>0</v>
      </c>
      <c r="G28">
        <v>3992</v>
      </c>
      <c r="H28">
        <v>3992</v>
      </c>
      <c r="I28">
        <v>0</v>
      </c>
      <c r="J28">
        <v>6.2142549999999996</v>
      </c>
      <c r="K28">
        <v>18804</v>
      </c>
      <c r="L28">
        <v>437</v>
      </c>
      <c r="M28">
        <v>2</v>
      </c>
      <c r="N28">
        <v>4</v>
      </c>
      <c r="O28">
        <v>3</v>
      </c>
      <c r="P28">
        <v>228</v>
      </c>
      <c r="Q28">
        <v>2107</v>
      </c>
      <c r="R28">
        <v>206</v>
      </c>
      <c r="S28">
        <v>2.1249380000000002</v>
      </c>
      <c r="T28">
        <v>2.1254629999999999</v>
      </c>
      <c r="U28">
        <v>0.63772099999999998</v>
      </c>
      <c r="V28"/>
      <c r="W28"/>
      <c r="X28"/>
      <c r="Y28"/>
      <c r="Z28"/>
      <c r="AA28"/>
      <c r="AB28"/>
      <c r="AC28"/>
      <c r="AD28"/>
      <c r="AE28"/>
      <c r="AF28"/>
      <c r="AG28"/>
      <c r="AH28"/>
      <c r="AI28"/>
      <c r="AJ28"/>
    </row>
    <row r="29" spans="1:42" x14ac:dyDescent="0.2">
      <c r="A29" s="33">
        <v>3</v>
      </c>
      <c r="B29" s="33" t="s">
        <v>94</v>
      </c>
      <c r="C29" t="s">
        <v>26</v>
      </c>
      <c r="D29">
        <v>25</v>
      </c>
      <c r="E29">
        <v>200</v>
      </c>
      <c r="F29">
        <v>0</v>
      </c>
      <c r="G29">
        <v>3410</v>
      </c>
      <c r="H29">
        <v>3410</v>
      </c>
      <c r="I29">
        <v>0</v>
      </c>
      <c r="J29">
        <v>3.6436459999999999</v>
      </c>
      <c r="K29">
        <v>8549</v>
      </c>
      <c r="L29">
        <v>84</v>
      </c>
      <c r="M29">
        <v>2</v>
      </c>
      <c r="N29">
        <v>3</v>
      </c>
      <c r="O29">
        <v>3</v>
      </c>
      <c r="P29">
        <v>332</v>
      </c>
      <c r="Q29">
        <v>994</v>
      </c>
      <c r="R29">
        <v>314</v>
      </c>
      <c r="S29">
        <v>3.6383619999999999</v>
      </c>
      <c r="T29">
        <v>3.6384050000000001</v>
      </c>
      <c r="U29">
        <v>0.55481400000000003</v>
      </c>
      <c r="V29"/>
      <c r="W29"/>
      <c r="X29"/>
      <c r="Y29"/>
      <c r="Z29"/>
      <c r="AA29"/>
      <c r="AB29"/>
      <c r="AC29"/>
      <c r="AD29"/>
      <c r="AE29"/>
      <c r="AF29"/>
      <c r="AG29"/>
      <c r="AH29"/>
      <c r="AI29"/>
      <c r="AJ29"/>
    </row>
    <row r="30" spans="1:42" x14ac:dyDescent="0.2">
      <c r="A30" s="33">
        <v>3</v>
      </c>
      <c r="B30" s="33" t="s">
        <v>94</v>
      </c>
      <c r="C30" t="s">
        <v>27</v>
      </c>
      <c r="D30">
        <v>25</v>
      </c>
      <c r="E30">
        <v>200</v>
      </c>
      <c r="F30">
        <v>0</v>
      </c>
      <c r="G30">
        <v>2963</v>
      </c>
      <c r="H30">
        <v>2963</v>
      </c>
      <c r="I30">
        <v>0</v>
      </c>
      <c r="J30">
        <v>0.71529500000000001</v>
      </c>
      <c r="K30">
        <v>0</v>
      </c>
      <c r="L30">
        <v>11</v>
      </c>
      <c r="M30">
        <v>2</v>
      </c>
      <c r="N30">
        <v>3</v>
      </c>
      <c r="O30">
        <v>3</v>
      </c>
      <c r="P30">
        <v>14</v>
      </c>
      <c r="Q30">
        <v>11</v>
      </c>
      <c r="R30">
        <v>7</v>
      </c>
      <c r="S30">
        <v>0.712758</v>
      </c>
      <c r="T30">
        <v>0.71277800000000002</v>
      </c>
      <c r="U30">
        <v>9.2812000000000006E-2</v>
      </c>
      <c r="V30"/>
      <c r="W30"/>
      <c r="X30"/>
      <c r="Y30"/>
      <c r="Z30"/>
      <c r="AA30"/>
      <c r="AB30"/>
      <c r="AC30"/>
      <c r="AD30"/>
      <c r="AE30"/>
      <c r="AF30"/>
      <c r="AG30"/>
      <c r="AH30"/>
      <c r="AI30"/>
      <c r="AJ30"/>
    </row>
    <row r="31" spans="1:42" x14ac:dyDescent="0.2">
      <c r="A31" s="33">
        <v>3</v>
      </c>
      <c r="B31" s="33" t="s">
        <v>94</v>
      </c>
      <c r="C31" t="s">
        <v>28</v>
      </c>
      <c r="D31">
        <v>25</v>
      </c>
      <c r="E31">
        <v>200</v>
      </c>
      <c r="F31">
        <v>0</v>
      </c>
      <c r="G31">
        <v>2945</v>
      </c>
      <c r="H31">
        <v>2945</v>
      </c>
      <c r="I31">
        <v>0</v>
      </c>
      <c r="J31">
        <v>1.0589770000000001</v>
      </c>
      <c r="K31">
        <v>0</v>
      </c>
      <c r="L31">
        <v>10</v>
      </c>
      <c r="M31">
        <v>2</v>
      </c>
      <c r="N31">
        <v>3</v>
      </c>
      <c r="O31">
        <v>3</v>
      </c>
      <c r="P31">
        <v>13</v>
      </c>
      <c r="Q31">
        <v>11</v>
      </c>
      <c r="R31">
        <v>6</v>
      </c>
      <c r="S31">
        <v>1.052967</v>
      </c>
      <c r="T31">
        <v>1.053021</v>
      </c>
      <c r="U31">
        <v>0.32238</v>
      </c>
      <c r="V31" s="28">
        <f t="shared" ref="V31:AA31" si="4">IFERROR(AVERAGE(G24:G31),"")</f>
        <v>3409.5</v>
      </c>
      <c r="W31" s="28">
        <f t="shared" si="4"/>
        <v>3409.5</v>
      </c>
      <c r="X31" s="28">
        <f t="shared" si="4"/>
        <v>0</v>
      </c>
      <c r="Y31" s="28">
        <f t="shared" si="4"/>
        <v>2.3299781249999998</v>
      </c>
      <c r="Z31" s="28">
        <f t="shared" si="4"/>
        <v>6719.25</v>
      </c>
      <c r="AA31" s="28">
        <f t="shared" si="4"/>
        <v>111.375</v>
      </c>
      <c r="AB31" s="28">
        <f t="shared" ref="AB31:AG31" si="5">IFERROR(AVERAGE(P24:P31),"")</f>
        <v>162.125</v>
      </c>
      <c r="AC31" s="28">
        <f t="shared" si="5"/>
        <v>632.625</v>
      </c>
      <c r="AD31" s="28">
        <f t="shared" si="5"/>
        <v>149.75</v>
      </c>
      <c r="AE31" s="28">
        <f t="shared" si="5"/>
        <v>1.602483375</v>
      </c>
      <c r="AF31" s="28">
        <f t="shared" si="5"/>
        <v>1.6026426249999999</v>
      </c>
      <c r="AG31" s="28">
        <f t="shared" si="5"/>
        <v>0.29691037499999995</v>
      </c>
      <c r="AH31" s="28">
        <f>IFERROR(AVERAGE(N24:N31),"")</f>
        <v>3.25</v>
      </c>
      <c r="AI31" s="28">
        <f>IFERROR(AVERAGE(O24:O31),"")</f>
        <v>3</v>
      </c>
      <c r="AJ31" s="28">
        <f>AVERAGE(M24:M31)</f>
        <v>2</v>
      </c>
      <c r="AK31">
        <f>COUNTA(D24:D31)</f>
        <v>8</v>
      </c>
      <c r="AL31">
        <f>COUNTIF(M24:M31,"=2")</f>
        <v>8</v>
      </c>
      <c r="AM31">
        <f>COUNTIF(M24:M31,"=1")</f>
        <v>0</v>
      </c>
      <c r="AN31">
        <f>COUNTIF(M24:M31,"=0")</f>
        <v>0</v>
      </c>
      <c r="AO31">
        <f>COUNTIF(M24:M31,"=3")</f>
        <v>0</v>
      </c>
      <c r="AP31">
        <f>COUNTIF(M24:M31,"=")</f>
        <v>0</v>
      </c>
    </row>
    <row r="32" spans="1:42" x14ac:dyDescent="0.2">
      <c r="A32" s="33">
        <v>3</v>
      </c>
      <c r="B32" s="33" t="s">
        <v>95</v>
      </c>
      <c r="C32" t="s">
        <v>29</v>
      </c>
      <c r="D32">
        <v>25</v>
      </c>
      <c r="E32">
        <v>700</v>
      </c>
      <c r="F32">
        <v>0</v>
      </c>
      <c r="G32">
        <v>2147</v>
      </c>
      <c r="H32">
        <v>2147</v>
      </c>
      <c r="I32">
        <v>0</v>
      </c>
      <c r="J32">
        <v>3.8107000000000002E-2</v>
      </c>
      <c r="K32">
        <v>0</v>
      </c>
      <c r="L32">
        <v>0</v>
      </c>
      <c r="M32">
        <v>2</v>
      </c>
      <c r="N32">
        <v>2</v>
      </c>
      <c r="O32">
        <v>2</v>
      </c>
      <c r="P32">
        <v>3</v>
      </c>
      <c r="Q32">
        <v>0</v>
      </c>
      <c r="R32">
        <v>0</v>
      </c>
      <c r="S32">
        <v>3.6095000000000002E-2</v>
      </c>
      <c r="T32">
        <v>3.6108000000000001E-2</v>
      </c>
      <c r="U32">
        <v>2.8604000000000001E-2</v>
      </c>
      <c r="V32"/>
      <c r="W32"/>
      <c r="X32"/>
      <c r="Y32"/>
      <c r="Z32"/>
      <c r="AA32"/>
      <c r="AB32"/>
      <c r="AC32"/>
      <c r="AD32"/>
      <c r="AE32"/>
      <c r="AF32"/>
      <c r="AG32"/>
      <c r="AH32"/>
      <c r="AI32"/>
      <c r="AJ32"/>
    </row>
    <row r="33" spans="1:42" x14ac:dyDescent="0.2">
      <c r="A33" s="33">
        <v>3</v>
      </c>
      <c r="B33" s="33" t="s">
        <v>95</v>
      </c>
      <c r="C33" t="s">
        <v>30</v>
      </c>
      <c r="D33">
        <v>25</v>
      </c>
      <c r="E33">
        <v>700</v>
      </c>
      <c r="F33">
        <v>0</v>
      </c>
      <c r="G33">
        <v>2147</v>
      </c>
      <c r="H33">
        <v>2147</v>
      </c>
      <c r="I33">
        <v>0</v>
      </c>
      <c r="J33">
        <v>0.24158399999999999</v>
      </c>
      <c r="K33">
        <v>1299</v>
      </c>
      <c r="L33">
        <v>45</v>
      </c>
      <c r="M33">
        <v>2</v>
      </c>
      <c r="N33">
        <v>2</v>
      </c>
      <c r="O33">
        <v>2</v>
      </c>
      <c r="P33">
        <v>8</v>
      </c>
      <c r="Q33">
        <v>109</v>
      </c>
      <c r="R33">
        <v>4</v>
      </c>
      <c r="S33">
        <v>7.1184999999999998E-2</v>
      </c>
      <c r="T33">
        <v>7.1208999999999995E-2</v>
      </c>
      <c r="U33">
        <v>2.6556E-2</v>
      </c>
      <c r="V33"/>
      <c r="W33"/>
      <c r="X33"/>
      <c r="Y33"/>
      <c r="Z33"/>
      <c r="AA33"/>
      <c r="AB33"/>
      <c r="AC33"/>
      <c r="AD33"/>
      <c r="AE33"/>
      <c r="AF33"/>
      <c r="AG33"/>
      <c r="AH33"/>
      <c r="AI33"/>
      <c r="AJ33"/>
    </row>
    <row r="34" spans="1:42" x14ac:dyDescent="0.2">
      <c r="A34" s="33">
        <v>3</v>
      </c>
      <c r="B34" s="33" t="s">
        <v>95</v>
      </c>
      <c r="C34" t="s">
        <v>31</v>
      </c>
      <c r="D34">
        <v>25</v>
      </c>
      <c r="E34">
        <v>700</v>
      </c>
      <c r="F34">
        <v>0</v>
      </c>
      <c r="G34">
        <v>2147</v>
      </c>
      <c r="H34">
        <v>2147</v>
      </c>
      <c r="I34">
        <v>0</v>
      </c>
      <c r="J34">
        <v>0.92368099999999997</v>
      </c>
      <c r="K34">
        <v>3624</v>
      </c>
      <c r="L34">
        <v>128</v>
      </c>
      <c r="M34">
        <v>2</v>
      </c>
      <c r="N34">
        <v>2</v>
      </c>
      <c r="O34">
        <v>2</v>
      </c>
      <c r="P34">
        <v>253</v>
      </c>
      <c r="Q34">
        <v>303</v>
      </c>
      <c r="R34">
        <v>242</v>
      </c>
      <c r="S34">
        <v>0.89420999999999995</v>
      </c>
      <c r="T34">
        <v>0.89425500000000002</v>
      </c>
      <c r="U34">
        <v>9.5364000000000004E-2</v>
      </c>
      <c r="V34"/>
      <c r="W34"/>
      <c r="X34"/>
      <c r="Y34"/>
      <c r="Z34"/>
      <c r="AA34"/>
      <c r="AB34"/>
      <c r="AC34"/>
      <c r="AD34"/>
      <c r="AE34"/>
      <c r="AF34"/>
      <c r="AG34"/>
      <c r="AH34"/>
      <c r="AI34"/>
      <c r="AJ34"/>
    </row>
    <row r="35" spans="1:42" x14ac:dyDescent="0.2">
      <c r="A35" s="33">
        <v>3</v>
      </c>
      <c r="B35" s="33" t="s">
        <v>95</v>
      </c>
      <c r="C35" t="s">
        <v>32</v>
      </c>
      <c r="D35">
        <v>25</v>
      </c>
      <c r="E35">
        <v>700</v>
      </c>
      <c r="F35">
        <v>0</v>
      </c>
      <c r="G35">
        <v>2131</v>
      </c>
      <c r="H35">
        <v>2131</v>
      </c>
      <c r="I35">
        <v>0</v>
      </c>
      <c r="J35">
        <v>4.9697380000000004</v>
      </c>
      <c r="K35">
        <v>22366</v>
      </c>
      <c r="L35">
        <v>283</v>
      </c>
      <c r="M35">
        <v>2</v>
      </c>
      <c r="N35">
        <v>1</v>
      </c>
      <c r="O35">
        <v>1</v>
      </c>
      <c r="P35">
        <v>16</v>
      </c>
      <c r="Q35">
        <v>1371</v>
      </c>
      <c r="R35">
        <v>5</v>
      </c>
      <c r="S35">
        <v>4.9582389999999998</v>
      </c>
      <c r="T35">
        <v>4.9582959999999998</v>
      </c>
      <c r="U35">
        <v>6.6362000000000004E-2</v>
      </c>
      <c r="V35"/>
      <c r="W35"/>
      <c r="X35"/>
      <c r="Y35"/>
      <c r="Z35"/>
      <c r="AA35"/>
      <c r="AB35"/>
      <c r="AC35"/>
      <c r="AD35"/>
      <c r="AE35"/>
      <c r="AF35"/>
      <c r="AG35"/>
      <c r="AH35"/>
      <c r="AI35"/>
      <c r="AJ35"/>
    </row>
    <row r="36" spans="1:42" x14ac:dyDescent="0.2">
      <c r="A36" s="33">
        <v>3</v>
      </c>
      <c r="B36" s="33" t="s">
        <v>95</v>
      </c>
      <c r="C36" t="s">
        <v>33</v>
      </c>
      <c r="D36">
        <v>25</v>
      </c>
      <c r="E36">
        <v>700</v>
      </c>
      <c r="F36">
        <v>0</v>
      </c>
      <c r="G36">
        <v>2147</v>
      </c>
      <c r="H36">
        <v>2147</v>
      </c>
      <c r="I36">
        <v>0</v>
      </c>
      <c r="J36">
        <v>6.7489999999999994E-2</v>
      </c>
      <c r="K36">
        <v>0</v>
      </c>
      <c r="L36">
        <v>5</v>
      </c>
      <c r="M36">
        <v>2</v>
      </c>
      <c r="N36">
        <v>2</v>
      </c>
      <c r="O36">
        <v>2</v>
      </c>
      <c r="P36">
        <v>35</v>
      </c>
      <c r="Q36">
        <v>5</v>
      </c>
      <c r="R36">
        <v>30</v>
      </c>
      <c r="S36">
        <v>5.6794999999999998E-2</v>
      </c>
      <c r="T36">
        <v>5.6815999999999998E-2</v>
      </c>
      <c r="U36">
        <v>3.6450000000000003E-2</v>
      </c>
      <c r="V36"/>
      <c r="W36"/>
      <c r="X36"/>
      <c r="Y36"/>
      <c r="Z36"/>
      <c r="AA36"/>
      <c r="AB36"/>
      <c r="AC36"/>
      <c r="AD36"/>
      <c r="AE36"/>
      <c r="AF36"/>
      <c r="AG36"/>
      <c r="AH36"/>
      <c r="AI36"/>
      <c r="AJ36"/>
    </row>
    <row r="37" spans="1:42" x14ac:dyDescent="0.2">
      <c r="A37" s="33">
        <v>3</v>
      </c>
      <c r="B37" s="33" t="s">
        <v>95</v>
      </c>
      <c r="C37" t="s">
        <v>34</v>
      </c>
      <c r="D37">
        <v>25</v>
      </c>
      <c r="E37">
        <v>700</v>
      </c>
      <c r="F37">
        <v>0</v>
      </c>
      <c r="G37">
        <v>2147</v>
      </c>
      <c r="H37">
        <v>2147</v>
      </c>
      <c r="I37">
        <v>0</v>
      </c>
      <c r="J37">
        <v>0.12775</v>
      </c>
      <c r="K37">
        <v>0</v>
      </c>
      <c r="L37">
        <v>14</v>
      </c>
      <c r="M37">
        <v>2</v>
      </c>
      <c r="N37">
        <v>2</v>
      </c>
      <c r="O37">
        <v>2</v>
      </c>
      <c r="P37">
        <v>68</v>
      </c>
      <c r="Q37">
        <v>17</v>
      </c>
      <c r="R37">
        <v>60</v>
      </c>
      <c r="S37">
        <v>0.12161</v>
      </c>
      <c r="T37">
        <v>0.121631</v>
      </c>
      <c r="U37">
        <v>5.2330000000000002E-2</v>
      </c>
      <c r="V37"/>
      <c r="W37"/>
      <c r="X37"/>
      <c r="Y37"/>
      <c r="Z37"/>
      <c r="AA37"/>
      <c r="AB37"/>
      <c r="AC37"/>
      <c r="AD37"/>
      <c r="AE37"/>
      <c r="AF37"/>
      <c r="AG37"/>
      <c r="AH37"/>
      <c r="AI37"/>
      <c r="AJ37"/>
    </row>
    <row r="38" spans="1:42" x14ac:dyDescent="0.2">
      <c r="A38" s="33">
        <v>3</v>
      </c>
      <c r="B38" s="33" t="s">
        <v>95</v>
      </c>
      <c r="C38" t="s">
        <v>35</v>
      </c>
      <c r="D38">
        <v>25</v>
      </c>
      <c r="E38">
        <v>700</v>
      </c>
      <c r="F38">
        <v>0</v>
      </c>
      <c r="G38">
        <v>2145</v>
      </c>
      <c r="H38">
        <v>2145</v>
      </c>
      <c r="I38">
        <v>0</v>
      </c>
      <c r="J38">
        <v>0.35447699999999999</v>
      </c>
      <c r="K38">
        <v>0</v>
      </c>
      <c r="L38">
        <v>12</v>
      </c>
      <c r="M38">
        <v>2</v>
      </c>
      <c r="N38">
        <v>2</v>
      </c>
      <c r="O38">
        <v>2</v>
      </c>
      <c r="P38">
        <v>38</v>
      </c>
      <c r="Q38">
        <v>15</v>
      </c>
      <c r="R38">
        <v>24</v>
      </c>
      <c r="S38">
        <v>0.34573199999999998</v>
      </c>
      <c r="T38">
        <v>0.34575800000000001</v>
      </c>
      <c r="U38">
        <v>0.21573500000000001</v>
      </c>
      <c r="V38"/>
      <c r="W38"/>
      <c r="X38"/>
      <c r="Y38"/>
      <c r="Z38"/>
      <c r="AA38"/>
      <c r="AB38"/>
      <c r="AC38"/>
      <c r="AD38"/>
      <c r="AE38"/>
      <c r="AF38"/>
      <c r="AG38"/>
      <c r="AH38"/>
      <c r="AI38"/>
      <c r="AJ38"/>
    </row>
    <row r="39" spans="1:42" x14ac:dyDescent="0.2">
      <c r="A39" s="33">
        <v>3</v>
      </c>
      <c r="B39" s="33" t="s">
        <v>95</v>
      </c>
      <c r="C39" t="s">
        <v>36</v>
      </c>
      <c r="D39">
        <v>25</v>
      </c>
      <c r="E39">
        <v>700</v>
      </c>
      <c r="F39">
        <v>0</v>
      </c>
      <c r="G39">
        <v>2145</v>
      </c>
      <c r="H39">
        <v>2145</v>
      </c>
      <c r="I39">
        <v>0</v>
      </c>
      <c r="J39">
        <v>0.170067</v>
      </c>
      <c r="K39">
        <v>0</v>
      </c>
      <c r="L39">
        <v>13</v>
      </c>
      <c r="M39">
        <v>2</v>
      </c>
      <c r="N39">
        <v>2</v>
      </c>
      <c r="O39">
        <v>2</v>
      </c>
      <c r="P39">
        <v>50</v>
      </c>
      <c r="Q39">
        <v>15</v>
      </c>
      <c r="R39">
        <v>39</v>
      </c>
      <c r="S39">
        <v>0.15861500000000001</v>
      </c>
      <c r="T39">
        <v>0.15862999999999999</v>
      </c>
      <c r="U39">
        <v>8.6143999999999998E-2</v>
      </c>
      <c r="V39" s="28">
        <f t="shared" ref="V39:AA39" si="6">IFERROR(AVERAGE(G32:G39),"")</f>
        <v>2144.5</v>
      </c>
      <c r="W39" s="28">
        <f t="shared" si="6"/>
        <v>2144.5</v>
      </c>
      <c r="X39" s="28">
        <f t="shared" si="6"/>
        <v>0</v>
      </c>
      <c r="Y39" s="28">
        <f t="shared" si="6"/>
        <v>0.86161175000000012</v>
      </c>
      <c r="Z39" s="28">
        <f t="shared" si="6"/>
        <v>3411.125</v>
      </c>
      <c r="AA39" s="28">
        <f t="shared" si="6"/>
        <v>62.5</v>
      </c>
      <c r="AB39" s="28">
        <f t="shared" ref="AB39:AG39" si="7">IFERROR(AVERAGE(P32:P39),"")</f>
        <v>58.875</v>
      </c>
      <c r="AC39" s="28">
        <f t="shared" si="7"/>
        <v>229.375</v>
      </c>
      <c r="AD39" s="28">
        <f t="shared" si="7"/>
        <v>50.5</v>
      </c>
      <c r="AE39" s="28">
        <f t="shared" si="7"/>
        <v>0.8303101249999999</v>
      </c>
      <c r="AF39" s="28">
        <f t="shared" si="7"/>
        <v>0.830337875</v>
      </c>
      <c r="AG39" s="28">
        <f t="shared" si="7"/>
        <v>7.5943125E-2</v>
      </c>
      <c r="AH39" s="28">
        <f>IFERROR(AVERAGE(N32:N39),"")</f>
        <v>1.875</v>
      </c>
      <c r="AI39" s="28">
        <f>IFERROR(AVERAGE(O32:O39),"")</f>
        <v>1.875</v>
      </c>
      <c r="AJ39" s="28">
        <f>AVERAGE(M32:M39)</f>
        <v>2</v>
      </c>
      <c r="AK39">
        <f>COUNTA(D32:D39)</f>
        <v>8</v>
      </c>
      <c r="AL39">
        <f>COUNTIF(M32:M39,"=2")</f>
        <v>8</v>
      </c>
      <c r="AM39">
        <f>COUNTIF(M32:M39,"=1")</f>
        <v>0</v>
      </c>
      <c r="AN39">
        <f>COUNTIF(M32:M39,"=0")</f>
        <v>0</v>
      </c>
      <c r="AO39">
        <f>COUNTIF(M32:M39,"=3")</f>
        <v>0</v>
      </c>
      <c r="AP39">
        <f>COUNTIF(M32:M39,"=")</f>
        <v>0</v>
      </c>
    </row>
    <row r="40" spans="1:42" x14ac:dyDescent="0.2">
      <c r="A40" s="33">
        <v>3</v>
      </c>
      <c r="B40" s="33" t="s">
        <v>96</v>
      </c>
      <c r="C40" t="s">
        <v>37</v>
      </c>
      <c r="D40">
        <v>25</v>
      </c>
      <c r="E40">
        <v>1000</v>
      </c>
      <c r="F40">
        <v>0</v>
      </c>
      <c r="G40">
        <v>4633</v>
      </c>
      <c r="H40">
        <v>4633</v>
      </c>
      <c r="I40">
        <v>0</v>
      </c>
      <c r="J40">
        <v>0.17615400000000001</v>
      </c>
      <c r="K40">
        <v>0</v>
      </c>
      <c r="L40">
        <v>8</v>
      </c>
      <c r="M40">
        <v>2</v>
      </c>
      <c r="N40">
        <v>4</v>
      </c>
      <c r="O40">
        <v>3</v>
      </c>
      <c r="P40">
        <v>27</v>
      </c>
      <c r="Q40">
        <v>9</v>
      </c>
      <c r="R40">
        <v>24</v>
      </c>
      <c r="S40">
        <v>0.14537900000000001</v>
      </c>
      <c r="T40">
        <v>0.14594399999999999</v>
      </c>
      <c r="U40">
        <v>0.115379</v>
      </c>
      <c r="V40"/>
      <c r="W40"/>
      <c r="X40"/>
      <c r="Y40"/>
      <c r="Z40"/>
      <c r="AA40"/>
      <c r="AB40"/>
      <c r="AC40"/>
      <c r="AD40"/>
      <c r="AE40"/>
      <c r="AF40"/>
      <c r="AG40"/>
      <c r="AH40"/>
      <c r="AI40"/>
      <c r="AJ40"/>
    </row>
    <row r="41" spans="1:42" x14ac:dyDescent="0.2">
      <c r="A41" s="33">
        <v>3</v>
      </c>
      <c r="B41" s="33" t="s">
        <v>96</v>
      </c>
      <c r="C41" t="s">
        <v>38</v>
      </c>
      <c r="D41">
        <v>25</v>
      </c>
      <c r="E41">
        <v>1000</v>
      </c>
      <c r="F41">
        <v>0</v>
      </c>
      <c r="G41">
        <v>4068</v>
      </c>
      <c r="H41">
        <v>4068</v>
      </c>
      <c r="I41">
        <v>0</v>
      </c>
      <c r="J41">
        <v>1.2126539999999999</v>
      </c>
      <c r="K41">
        <v>3870</v>
      </c>
      <c r="L41">
        <v>223</v>
      </c>
      <c r="M41">
        <v>2</v>
      </c>
      <c r="N41">
        <v>3</v>
      </c>
      <c r="O41">
        <v>3</v>
      </c>
      <c r="P41">
        <v>39</v>
      </c>
      <c r="Q41">
        <v>512</v>
      </c>
      <c r="R41">
        <v>30</v>
      </c>
      <c r="S41">
        <v>0.87672899999999998</v>
      </c>
      <c r="T41">
        <v>0.87677400000000005</v>
      </c>
      <c r="U41">
        <v>0.168213</v>
      </c>
      <c r="V41"/>
      <c r="W41"/>
      <c r="X41"/>
      <c r="Y41"/>
      <c r="Z41"/>
      <c r="AA41"/>
      <c r="AB41"/>
      <c r="AC41"/>
      <c r="AD41"/>
      <c r="AE41"/>
      <c r="AF41"/>
      <c r="AG41"/>
      <c r="AH41"/>
      <c r="AI41"/>
      <c r="AJ41"/>
    </row>
    <row r="42" spans="1:42" x14ac:dyDescent="0.2">
      <c r="A42" s="33">
        <v>3</v>
      </c>
      <c r="B42" s="33" t="s">
        <v>96</v>
      </c>
      <c r="C42" t="s">
        <v>39</v>
      </c>
      <c r="D42">
        <v>25</v>
      </c>
      <c r="E42">
        <v>1000</v>
      </c>
      <c r="F42">
        <v>0</v>
      </c>
      <c r="G42">
        <v>3914</v>
      </c>
      <c r="H42">
        <v>3914</v>
      </c>
      <c r="I42">
        <v>0</v>
      </c>
      <c r="J42">
        <v>55.467694999999999</v>
      </c>
      <c r="K42">
        <v>115215</v>
      </c>
      <c r="L42">
        <v>1751</v>
      </c>
      <c r="M42">
        <v>2</v>
      </c>
      <c r="N42">
        <v>3</v>
      </c>
      <c r="O42">
        <v>3</v>
      </c>
      <c r="P42">
        <v>35</v>
      </c>
      <c r="Q42">
        <v>9368</v>
      </c>
      <c r="R42">
        <v>15</v>
      </c>
      <c r="S42">
        <v>47.780273999999999</v>
      </c>
      <c r="T42">
        <v>47.780388000000002</v>
      </c>
      <c r="U42">
        <v>0.34186100000000003</v>
      </c>
      <c r="V42"/>
      <c r="W42"/>
      <c r="X42"/>
      <c r="Y42"/>
      <c r="Z42"/>
      <c r="AA42"/>
      <c r="AB42"/>
      <c r="AC42"/>
      <c r="AD42"/>
      <c r="AE42"/>
      <c r="AF42"/>
      <c r="AG42"/>
      <c r="AH42"/>
      <c r="AI42"/>
      <c r="AJ42"/>
    </row>
    <row r="43" spans="1:42" x14ac:dyDescent="0.2">
      <c r="A43" s="33">
        <v>3</v>
      </c>
      <c r="B43" s="33" t="s">
        <v>96</v>
      </c>
      <c r="C43" t="s">
        <v>40</v>
      </c>
      <c r="D43">
        <v>25</v>
      </c>
      <c r="E43">
        <v>1000</v>
      </c>
      <c r="F43">
        <v>0</v>
      </c>
      <c r="G43">
        <v>3550</v>
      </c>
      <c r="H43">
        <v>3550</v>
      </c>
      <c r="I43">
        <v>0</v>
      </c>
      <c r="J43">
        <v>31.873462</v>
      </c>
      <c r="K43">
        <v>88215</v>
      </c>
      <c r="L43">
        <v>986</v>
      </c>
      <c r="M43">
        <v>2</v>
      </c>
      <c r="N43">
        <v>2</v>
      </c>
      <c r="O43">
        <v>2</v>
      </c>
      <c r="P43">
        <v>24</v>
      </c>
      <c r="Q43">
        <v>8336</v>
      </c>
      <c r="R43">
        <v>11</v>
      </c>
      <c r="S43">
        <v>15.044504999999999</v>
      </c>
      <c r="T43">
        <v>15.044566</v>
      </c>
      <c r="U43">
        <v>0.124408</v>
      </c>
      <c r="V43"/>
      <c r="W43"/>
      <c r="X43"/>
      <c r="Y43"/>
      <c r="Z43"/>
      <c r="AA43"/>
      <c r="AB43"/>
      <c r="AC43"/>
      <c r="AD43"/>
      <c r="AE43"/>
      <c r="AF43"/>
      <c r="AG43"/>
      <c r="AH43"/>
      <c r="AI43"/>
      <c r="AJ43"/>
    </row>
    <row r="44" spans="1:42" x14ac:dyDescent="0.2">
      <c r="A44" s="33">
        <v>3</v>
      </c>
      <c r="B44" s="33" t="s">
        <v>96</v>
      </c>
      <c r="C44" t="s">
        <v>41</v>
      </c>
      <c r="D44">
        <v>25</v>
      </c>
      <c r="E44">
        <v>1000</v>
      </c>
      <c r="F44">
        <v>0</v>
      </c>
      <c r="G44">
        <v>3930</v>
      </c>
      <c r="H44">
        <v>3930</v>
      </c>
      <c r="I44">
        <v>0</v>
      </c>
      <c r="J44">
        <v>0.34594999999999998</v>
      </c>
      <c r="K44">
        <v>364</v>
      </c>
      <c r="L44">
        <v>61</v>
      </c>
      <c r="M44">
        <v>2</v>
      </c>
      <c r="N44">
        <v>3</v>
      </c>
      <c r="O44">
        <v>3</v>
      </c>
      <c r="P44">
        <v>243</v>
      </c>
      <c r="Q44">
        <v>106</v>
      </c>
      <c r="R44">
        <v>236</v>
      </c>
      <c r="S44">
        <v>0.29022799999999999</v>
      </c>
      <c r="T44">
        <v>0.29027199999999997</v>
      </c>
      <c r="U44">
        <v>0.10101499999999999</v>
      </c>
      <c r="V44"/>
      <c r="W44"/>
      <c r="X44"/>
      <c r="Y44"/>
      <c r="Z44"/>
      <c r="AA44"/>
      <c r="AB44"/>
      <c r="AC44"/>
      <c r="AD44"/>
      <c r="AE44"/>
      <c r="AF44"/>
      <c r="AG44"/>
      <c r="AH44"/>
      <c r="AI44"/>
      <c r="AJ44"/>
    </row>
    <row r="45" spans="1:42" x14ac:dyDescent="0.2">
      <c r="A45" s="33">
        <v>3</v>
      </c>
      <c r="B45" s="33" t="s">
        <v>96</v>
      </c>
      <c r="C45" t="s">
        <v>42</v>
      </c>
      <c r="D45">
        <v>25</v>
      </c>
      <c r="E45">
        <v>1000</v>
      </c>
      <c r="F45">
        <v>0</v>
      </c>
      <c r="G45">
        <v>3734</v>
      </c>
      <c r="H45">
        <v>3734</v>
      </c>
      <c r="I45">
        <v>0</v>
      </c>
      <c r="J45">
        <v>6.1378430000000002</v>
      </c>
      <c r="K45">
        <v>19833</v>
      </c>
      <c r="L45">
        <v>535</v>
      </c>
      <c r="M45">
        <v>2</v>
      </c>
      <c r="N45">
        <v>3</v>
      </c>
      <c r="O45">
        <v>3</v>
      </c>
      <c r="P45">
        <v>82</v>
      </c>
      <c r="Q45">
        <v>2630</v>
      </c>
      <c r="R45">
        <v>65</v>
      </c>
      <c r="S45">
        <v>5.2571000000000003</v>
      </c>
      <c r="T45">
        <v>5.2571969999999997</v>
      </c>
      <c r="U45">
        <v>0.140954</v>
      </c>
      <c r="V45"/>
      <c r="W45"/>
      <c r="X45"/>
      <c r="Y45"/>
      <c r="Z45"/>
      <c r="AA45"/>
      <c r="AB45"/>
      <c r="AC45"/>
      <c r="AD45"/>
      <c r="AE45"/>
      <c r="AF45"/>
      <c r="AG45"/>
      <c r="AH45"/>
      <c r="AI45"/>
      <c r="AJ45"/>
    </row>
    <row r="46" spans="1:42" x14ac:dyDescent="0.2">
      <c r="A46" s="33">
        <v>3</v>
      </c>
      <c r="B46" s="33" t="s">
        <v>96</v>
      </c>
      <c r="C46" t="s">
        <v>43</v>
      </c>
      <c r="D46">
        <v>25</v>
      </c>
      <c r="E46">
        <v>1000</v>
      </c>
      <c r="F46">
        <v>0</v>
      </c>
      <c r="G46">
        <v>3601</v>
      </c>
      <c r="H46">
        <v>3601</v>
      </c>
      <c r="I46">
        <v>0</v>
      </c>
      <c r="J46">
        <v>13.236286</v>
      </c>
      <c r="K46">
        <v>40086</v>
      </c>
      <c r="L46">
        <v>808</v>
      </c>
      <c r="M46">
        <v>2</v>
      </c>
      <c r="N46">
        <v>2</v>
      </c>
      <c r="O46">
        <v>2</v>
      </c>
      <c r="P46">
        <v>13</v>
      </c>
      <c r="Q46">
        <v>3966</v>
      </c>
      <c r="R46">
        <v>3</v>
      </c>
      <c r="S46">
        <v>1.0525960000000001</v>
      </c>
      <c r="T46">
        <v>1.052646</v>
      </c>
      <c r="U46">
        <v>0.18241199999999999</v>
      </c>
      <c r="V46"/>
      <c r="W46"/>
      <c r="X46"/>
      <c r="Y46"/>
      <c r="Z46"/>
      <c r="AA46"/>
      <c r="AB46"/>
      <c r="AC46"/>
      <c r="AD46"/>
      <c r="AE46"/>
      <c r="AF46"/>
      <c r="AG46"/>
      <c r="AH46"/>
      <c r="AI46"/>
      <c r="AJ46"/>
    </row>
    <row r="47" spans="1:42" x14ac:dyDescent="0.2">
      <c r="A47" s="33">
        <v>3</v>
      </c>
      <c r="B47" s="33" t="s">
        <v>96</v>
      </c>
      <c r="C47" t="s">
        <v>44</v>
      </c>
      <c r="D47">
        <v>25</v>
      </c>
      <c r="E47">
        <v>1000</v>
      </c>
      <c r="F47">
        <v>0</v>
      </c>
      <c r="G47">
        <v>3282</v>
      </c>
      <c r="H47">
        <v>3282</v>
      </c>
      <c r="I47">
        <v>0</v>
      </c>
      <c r="J47">
        <v>1.1406989999999999</v>
      </c>
      <c r="K47">
        <v>4575</v>
      </c>
      <c r="L47">
        <v>250</v>
      </c>
      <c r="M47">
        <v>2</v>
      </c>
      <c r="N47">
        <v>1</v>
      </c>
      <c r="O47">
        <v>1</v>
      </c>
      <c r="P47">
        <v>20</v>
      </c>
      <c r="Q47">
        <v>641</v>
      </c>
      <c r="R47">
        <v>9</v>
      </c>
      <c r="S47">
        <v>0.52436700000000003</v>
      </c>
      <c r="T47">
        <v>0.52445900000000001</v>
      </c>
      <c r="U47">
        <v>0.143035</v>
      </c>
      <c r="V47"/>
      <c r="W47"/>
      <c r="X47"/>
      <c r="Y47"/>
      <c r="Z47"/>
      <c r="AA47"/>
      <c r="AB47"/>
      <c r="AC47"/>
      <c r="AD47"/>
      <c r="AE47"/>
      <c r="AF47"/>
      <c r="AG47"/>
      <c r="AH47"/>
      <c r="AI47"/>
      <c r="AJ47"/>
    </row>
    <row r="48" spans="1:42" x14ac:dyDescent="0.2">
      <c r="A48" s="33">
        <v>3</v>
      </c>
      <c r="B48" s="33" t="s">
        <v>96</v>
      </c>
      <c r="C48" t="s">
        <v>45</v>
      </c>
      <c r="D48">
        <v>25</v>
      </c>
      <c r="E48">
        <v>1000</v>
      </c>
      <c r="F48">
        <v>0</v>
      </c>
      <c r="G48">
        <v>3654</v>
      </c>
      <c r="H48">
        <v>3654</v>
      </c>
      <c r="I48">
        <v>0</v>
      </c>
      <c r="J48">
        <v>4.8471919999999997</v>
      </c>
      <c r="K48">
        <v>13670</v>
      </c>
      <c r="L48">
        <v>447</v>
      </c>
      <c r="M48">
        <v>2</v>
      </c>
      <c r="N48">
        <v>2</v>
      </c>
      <c r="O48">
        <v>2</v>
      </c>
      <c r="P48">
        <v>22</v>
      </c>
      <c r="Q48">
        <v>2822</v>
      </c>
      <c r="R48">
        <v>8</v>
      </c>
      <c r="S48">
        <v>4.626576</v>
      </c>
      <c r="T48">
        <v>4.626627</v>
      </c>
      <c r="U48">
        <v>0.13428899999999999</v>
      </c>
      <c r="V48"/>
      <c r="W48"/>
      <c r="X48"/>
      <c r="Y48"/>
      <c r="Z48"/>
      <c r="AA48"/>
      <c r="AB48"/>
      <c r="AC48"/>
      <c r="AD48"/>
      <c r="AE48"/>
      <c r="AF48"/>
      <c r="AG48"/>
      <c r="AH48"/>
      <c r="AI48"/>
      <c r="AJ48"/>
    </row>
    <row r="49" spans="1:42" x14ac:dyDescent="0.2">
      <c r="A49" s="33">
        <v>3</v>
      </c>
      <c r="B49" s="33" t="s">
        <v>96</v>
      </c>
      <c r="C49" t="s">
        <v>46</v>
      </c>
      <c r="D49">
        <v>25</v>
      </c>
      <c r="E49">
        <v>1000</v>
      </c>
      <c r="F49">
        <v>0</v>
      </c>
      <c r="G49">
        <v>4046</v>
      </c>
      <c r="H49">
        <v>4046</v>
      </c>
      <c r="I49">
        <v>0</v>
      </c>
      <c r="J49">
        <v>9.2602010000000003</v>
      </c>
      <c r="K49">
        <v>21857</v>
      </c>
      <c r="L49">
        <v>677</v>
      </c>
      <c r="M49">
        <v>2</v>
      </c>
      <c r="N49">
        <v>3</v>
      </c>
      <c r="O49">
        <v>3</v>
      </c>
      <c r="P49">
        <v>23</v>
      </c>
      <c r="Q49">
        <v>3993</v>
      </c>
      <c r="R49">
        <v>6</v>
      </c>
      <c r="S49">
        <v>6.8612099999999998</v>
      </c>
      <c r="T49">
        <v>6.8612650000000004</v>
      </c>
      <c r="U49">
        <v>0.263376</v>
      </c>
      <c r="V49"/>
      <c r="W49"/>
      <c r="X49"/>
      <c r="Y49"/>
      <c r="Z49"/>
      <c r="AA49"/>
      <c r="AB49"/>
      <c r="AC49"/>
      <c r="AD49"/>
      <c r="AE49"/>
      <c r="AF49"/>
      <c r="AG49"/>
      <c r="AH49"/>
      <c r="AI49"/>
      <c r="AJ49"/>
    </row>
    <row r="50" spans="1:42" x14ac:dyDescent="0.2">
      <c r="A50" s="33">
        <v>3</v>
      </c>
      <c r="B50" s="33" t="s">
        <v>96</v>
      </c>
      <c r="C50" t="s">
        <v>47</v>
      </c>
      <c r="D50">
        <v>25</v>
      </c>
      <c r="E50">
        <v>1000</v>
      </c>
      <c r="F50">
        <v>0</v>
      </c>
      <c r="G50">
        <v>3376</v>
      </c>
      <c r="H50">
        <v>3376</v>
      </c>
      <c r="I50">
        <v>0</v>
      </c>
      <c r="J50">
        <v>28.421488</v>
      </c>
      <c r="K50">
        <v>91254</v>
      </c>
      <c r="L50">
        <v>807</v>
      </c>
      <c r="M50">
        <v>2</v>
      </c>
      <c r="N50">
        <v>2</v>
      </c>
      <c r="O50">
        <v>2</v>
      </c>
      <c r="P50">
        <v>33</v>
      </c>
      <c r="Q50">
        <v>9104</v>
      </c>
      <c r="R50">
        <v>17</v>
      </c>
      <c r="S50">
        <v>14.144527</v>
      </c>
      <c r="T50">
        <v>14.144589</v>
      </c>
      <c r="U50">
        <v>0.24138899999999999</v>
      </c>
      <c r="V50" s="28">
        <f t="shared" ref="V50:AA50" si="8">IFERROR(AVERAGE(G40:G50),"")</f>
        <v>3798.909090909091</v>
      </c>
      <c r="W50" s="28">
        <f t="shared" si="8"/>
        <v>3798.909090909091</v>
      </c>
      <c r="X50" s="28">
        <f t="shared" si="8"/>
        <v>0</v>
      </c>
      <c r="Y50" s="28">
        <f t="shared" si="8"/>
        <v>13.829056727272727</v>
      </c>
      <c r="Z50" s="28">
        <f t="shared" si="8"/>
        <v>36267.181818181816</v>
      </c>
      <c r="AA50" s="28">
        <f t="shared" si="8"/>
        <v>595.72727272727275</v>
      </c>
      <c r="AB50" s="28">
        <f t="shared" ref="AB50:AG50" si="9">IFERROR(AVERAGE(P40:P50),"")</f>
        <v>51</v>
      </c>
      <c r="AC50" s="28">
        <f t="shared" si="9"/>
        <v>3771.5454545454545</v>
      </c>
      <c r="AD50" s="28">
        <f t="shared" si="9"/>
        <v>38.545454545454547</v>
      </c>
      <c r="AE50" s="28">
        <f t="shared" si="9"/>
        <v>8.782135545454544</v>
      </c>
      <c r="AF50" s="28">
        <f t="shared" si="9"/>
        <v>8.7822479090909091</v>
      </c>
      <c r="AG50" s="28">
        <f t="shared" si="9"/>
        <v>0.17784827272727274</v>
      </c>
      <c r="AH50" s="28">
        <f>IFERROR(AVERAGE(N40:N50),"")</f>
        <v>2.5454545454545454</v>
      </c>
      <c r="AI50" s="28">
        <f>IFERROR(AVERAGE(O40:O50),"")</f>
        <v>2.4545454545454546</v>
      </c>
      <c r="AJ50" s="28">
        <f>AVERAGE(M40:M50)</f>
        <v>2</v>
      </c>
      <c r="AK50">
        <f>COUNTA(D40:D50)</f>
        <v>11</v>
      </c>
      <c r="AL50">
        <f>COUNTIF(M40:M50,"=2")</f>
        <v>11</v>
      </c>
      <c r="AM50">
        <f>COUNTIF(M40:M50,"=1")</f>
        <v>0</v>
      </c>
      <c r="AN50">
        <f>COUNTIF(M40:M50,"=0")</f>
        <v>0</v>
      </c>
      <c r="AO50">
        <f>COUNTIF(M40:M50,"=3")</f>
        <v>0</v>
      </c>
      <c r="AP50">
        <f>COUNTIF(M40:M50,"=")</f>
        <v>0</v>
      </c>
    </row>
    <row r="51" spans="1:42" x14ac:dyDescent="0.2">
      <c r="A51" s="33">
        <v>3</v>
      </c>
      <c r="B51" s="33" t="s">
        <v>97</v>
      </c>
      <c r="C51" t="s">
        <v>48</v>
      </c>
      <c r="D51">
        <v>25</v>
      </c>
      <c r="E51">
        <v>1000</v>
      </c>
      <c r="F51">
        <v>0</v>
      </c>
      <c r="G51">
        <v>3582</v>
      </c>
      <c r="H51">
        <v>3582</v>
      </c>
      <c r="I51">
        <v>0</v>
      </c>
      <c r="J51">
        <v>0.120446</v>
      </c>
      <c r="K51">
        <v>0</v>
      </c>
      <c r="L51">
        <v>15</v>
      </c>
      <c r="M51">
        <v>2</v>
      </c>
      <c r="N51">
        <v>3</v>
      </c>
      <c r="O51">
        <v>3</v>
      </c>
      <c r="P51">
        <v>31</v>
      </c>
      <c r="Q51">
        <v>20</v>
      </c>
      <c r="R51">
        <v>27</v>
      </c>
      <c r="S51">
        <v>0.117192</v>
      </c>
      <c r="T51">
        <v>0.11722</v>
      </c>
      <c r="U51">
        <v>6.6004999999999994E-2</v>
      </c>
      <c r="V51"/>
      <c r="W51"/>
      <c r="X51"/>
      <c r="Y51"/>
      <c r="Z51"/>
      <c r="AA51"/>
      <c r="AB51"/>
      <c r="AC51"/>
      <c r="AD51"/>
      <c r="AE51"/>
      <c r="AF51"/>
      <c r="AG51"/>
      <c r="AH51"/>
      <c r="AI51"/>
      <c r="AJ51"/>
    </row>
    <row r="52" spans="1:42" x14ac:dyDescent="0.2">
      <c r="A52" s="33">
        <v>3</v>
      </c>
      <c r="B52" s="33" t="s">
        <v>97</v>
      </c>
      <c r="C52" t="s">
        <v>49</v>
      </c>
      <c r="D52">
        <v>25</v>
      </c>
      <c r="E52">
        <v>1000</v>
      </c>
      <c r="F52">
        <v>0</v>
      </c>
      <c r="G52">
        <v>3360</v>
      </c>
      <c r="H52">
        <v>3360</v>
      </c>
      <c r="I52">
        <v>0</v>
      </c>
      <c r="J52">
        <v>34.719107999999999</v>
      </c>
      <c r="K52">
        <v>161537</v>
      </c>
      <c r="L52">
        <v>353</v>
      </c>
      <c r="M52">
        <v>2</v>
      </c>
      <c r="N52">
        <v>3</v>
      </c>
      <c r="O52">
        <v>3</v>
      </c>
      <c r="P52">
        <v>30</v>
      </c>
      <c r="Q52">
        <v>3427</v>
      </c>
      <c r="R52">
        <v>15</v>
      </c>
      <c r="S52">
        <v>1.7269099999999999</v>
      </c>
      <c r="T52">
        <v>1.7269639999999999</v>
      </c>
      <c r="U52">
        <v>0.229763</v>
      </c>
      <c r="V52"/>
      <c r="W52"/>
      <c r="X52"/>
      <c r="Y52"/>
      <c r="Z52"/>
      <c r="AA52"/>
      <c r="AB52"/>
      <c r="AC52"/>
      <c r="AD52"/>
      <c r="AE52"/>
      <c r="AF52"/>
      <c r="AG52"/>
      <c r="AH52"/>
      <c r="AI52"/>
      <c r="AJ52"/>
    </row>
    <row r="53" spans="1:42" x14ac:dyDescent="0.2">
      <c r="A53" s="33">
        <v>3</v>
      </c>
      <c r="B53" s="33" t="s">
        <v>97</v>
      </c>
      <c r="C53" t="s">
        <v>50</v>
      </c>
      <c r="D53">
        <v>25</v>
      </c>
      <c r="E53">
        <v>1000</v>
      </c>
      <c r="F53">
        <v>0</v>
      </c>
      <c r="G53">
        <v>2969.3564799999999</v>
      </c>
      <c r="H53">
        <v>3269</v>
      </c>
      <c r="I53">
        <v>9.1661999999999993E-2</v>
      </c>
      <c r="J53">
        <v>3600.0292279999999</v>
      </c>
      <c r="K53">
        <v>6332775</v>
      </c>
      <c r="L53">
        <v>1691</v>
      </c>
      <c r="M53">
        <v>1</v>
      </c>
      <c r="N53">
        <v>3</v>
      </c>
      <c r="O53">
        <v>3</v>
      </c>
      <c r="P53">
        <v>27</v>
      </c>
      <c r="Q53">
        <v>14343</v>
      </c>
      <c r="R53">
        <v>14</v>
      </c>
      <c r="S53">
        <v>71.964338999999995</v>
      </c>
      <c r="T53">
        <v>71.964470000000006</v>
      </c>
      <c r="U53">
        <v>0.13469300000000001</v>
      </c>
      <c r="V53"/>
      <c r="W53"/>
      <c r="X53"/>
      <c r="Y53"/>
      <c r="Z53"/>
      <c r="AA53"/>
      <c r="AB53"/>
      <c r="AC53"/>
      <c r="AD53"/>
      <c r="AE53"/>
      <c r="AF53"/>
      <c r="AG53"/>
      <c r="AH53"/>
      <c r="AI53"/>
      <c r="AJ53"/>
    </row>
    <row r="54" spans="1:42" x14ac:dyDescent="0.2">
      <c r="A54" s="33">
        <v>3</v>
      </c>
      <c r="B54" s="33" t="s">
        <v>97</v>
      </c>
      <c r="C54" t="s">
        <v>51</v>
      </c>
      <c r="D54">
        <v>25</v>
      </c>
      <c r="E54">
        <v>1000</v>
      </c>
      <c r="F54">
        <v>0</v>
      </c>
      <c r="G54">
        <v>2554.0146549999999</v>
      </c>
      <c r="H54">
        <v>2997</v>
      </c>
      <c r="I54">
        <v>0.14781</v>
      </c>
      <c r="J54">
        <v>3600.0556969999998</v>
      </c>
      <c r="K54">
        <v>5760641</v>
      </c>
      <c r="L54">
        <v>3467</v>
      </c>
      <c r="M54">
        <v>1</v>
      </c>
      <c r="N54">
        <v>3</v>
      </c>
      <c r="O54">
        <v>3</v>
      </c>
      <c r="P54">
        <v>125</v>
      </c>
      <c r="Q54">
        <v>22804</v>
      </c>
      <c r="R54">
        <v>119</v>
      </c>
      <c r="S54">
        <v>0.29282000000000002</v>
      </c>
      <c r="T54">
        <v>0.29284900000000003</v>
      </c>
      <c r="U54">
        <v>0.108651</v>
      </c>
      <c r="V54"/>
      <c r="W54"/>
      <c r="X54"/>
      <c r="Y54"/>
      <c r="Z54"/>
      <c r="AA54"/>
      <c r="AB54"/>
      <c r="AC54"/>
      <c r="AD54"/>
      <c r="AE54"/>
      <c r="AF54"/>
      <c r="AG54"/>
      <c r="AH54"/>
      <c r="AI54"/>
      <c r="AJ54"/>
    </row>
    <row r="55" spans="1:42" x14ac:dyDescent="0.2">
      <c r="A55" s="33">
        <v>3</v>
      </c>
      <c r="B55" s="33" t="s">
        <v>97</v>
      </c>
      <c r="C55" t="s">
        <v>52</v>
      </c>
      <c r="D55">
        <v>25</v>
      </c>
      <c r="E55">
        <v>1000</v>
      </c>
      <c r="F55">
        <v>0</v>
      </c>
      <c r="G55">
        <v>3380</v>
      </c>
      <c r="H55">
        <v>3380</v>
      </c>
      <c r="I55">
        <v>0</v>
      </c>
      <c r="J55">
        <v>0.34339900000000001</v>
      </c>
      <c r="K55">
        <v>1466</v>
      </c>
      <c r="L55">
        <v>61</v>
      </c>
      <c r="M55">
        <v>2</v>
      </c>
      <c r="N55">
        <v>3</v>
      </c>
      <c r="O55">
        <v>3</v>
      </c>
      <c r="P55">
        <v>54</v>
      </c>
      <c r="Q55">
        <v>138</v>
      </c>
      <c r="R55">
        <v>40</v>
      </c>
      <c r="S55">
        <v>0.29903600000000002</v>
      </c>
      <c r="T55">
        <v>0.29908299999999999</v>
      </c>
      <c r="U55">
        <v>6.2236E-2</v>
      </c>
      <c r="V55"/>
      <c r="W55"/>
      <c r="X55"/>
      <c r="Y55"/>
      <c r="Z55"/>
      <c r="AA55"/>
      <c r="AB55"/>
      <c r="AC55"/>
      <c r="AD55"/>
      <c r="AE55"/>
      <c r="AF55"/>
      <c r="AG55"/>
      <c r="AH55"/>
      <c r="AI55"/>
      <c r="AJ55"/>
    </row>
    <row r="56" spans="1:42" x14ac:dyDescent="0.2">
      <c r="A56" s="33">
        <v>3</v>
      </c>
      <c r="B56" s="33" t="s">
        <v>97</v>
      </c>
      <c r="C56" t="s">
        <v>53</v>
      </c>
      <c r="D56">
        <v>25</v>
      </c>
      <c r="E56">
        <v>1000</v>
      </c>
      <c r="F56">
        <v>0</v>
      </c>
      <c r="G56">
        <v>3240</v>
      </c>
      <c r="H56">
        <v>3240</v>
      </c>
      <c r="I56">
        <v>0</v>
      </c>
      <c r="J56">
        <v>0.40910000000000002</v>
      </c>
      <c r="K56">
        <v>753</v>
      </c>
      <c r="L56">
        <v>58</v>
      </c>
      <c r="M56">
        <v>2</v>
      </c>
      <c r="N56">
        <v>3</v>
      </c>
      <c r="O56">
        <v>3</v>
      </c>
      <c r="P56">
        <v>26</v>
      </c>
      <c r="Q56">
        <v>122</v>
      </c>
      <c r="R56">
        <v>14</v>
      </c>
      <c r="S56">
        <v>0.398731</v>
      </c>
      <c r="T56">
        <v>0.39877699999999999</v>
      </c>
      <c r="U56">
        <v>0.161027</v>
      </c>
      <c r="V56"/>
      <c r="W56"/>
      <c r="X56"/>
      <c r="Y56"/>
      <c r="Z56"/>
      <c r="AA56"/>
      <c r="AB56"/>
      <c r="AC56"/>
      <c r="AD56"/>
      <c r="AE56"/>
      <c r="AF56"/>
      <c r="AG56"/>
      <c r="AH56"/>
      <c r="AI56"/>
      <c r="AJ56"/>
    </row>
    <row r="57" spans="1:42" x14ac:dyDescent="0.2">
      <c r="A57" s="33">
        <v>3</v>
      </c>
      <c r="B57" s="33" t="s">
        <v>97</v>
      </c>
      <c r="C57" t="s">
        <v>54</v>
      </c>
      <c r="D57">
        <v>25</v>
      </c>
      <c r="E57">
        <v>1000</v>
      </c>
      <c r="F57">
        <v>0</v>
      </c>
      <c r="G57">
        <v>2963</v>
      </c>
      <c r="H57">
        <v>2963</v>
      </c>
      <c r="I57">
        <v>0</v>
      </c>
      <c r="J57">
        <v>2745.690102</v>
      </c>
      <c r="K57">
        <v>6677215</v>
      </c>
      <c r="L57">
        <v>1921</v>
      </c>
      <c r="M57">
        <v>2</v>
      </c>
      <c r="N57">
        <v>3</v>
      </c>
      <c r="O57">
        <v>3</v>
      </c>
      <c r="P57">
        <v>36</v>
      </c>
      <c r="Q57">
        <v>13752</v>
      </c>
      <c r="R57">
        <v>25</v>
      </c>
      <c r="S57">
        <v>10.187208</v>
      </c>
      <c r="T57">
        <v>10.187307000000001</v>
      </c>
      <c r="U57">
        <v>8.8942999999999994E-2</v>
      </c>
      <c r="V57"/>
      <c r="W57"/>
      <c r="X57"/>
      <c r="Y57"/>
      <c r="Z57"/>
      <c r="AA57"/>
      <c r="AB57"/>
      <c r="AC57"/>
      <c r="AD57"/>
      <c r="AE57"/>
      <c r="AF57"/>
      <c r="AG57"/>
      <c r="AH57"/>
      <c r="AI57"/>
      <c r="AJ57"/>
    </row>
    <row r="58" spans="1:42" x14ac:dyDescent="0.2">
      <c r="A58" s="33">
        <v>3</v>
      </c>
      <c r="B58" s="33" t="s">
        <v>97</v>
      </c>
      <c r="C58" t="s">
        <v>55</v>
      </c>
      <c r="D58">
        <v>25</v>
      </c>
      <c r="E58">
        <v>1000</v>
      </c>
      <c r="F58">
        <v>0</v>
      </c>
      <c r="G58">
        <v>2370.1134830000001</v>
      </c>
      <c r="H58">
        <v>2590</v>
      </c>
      <c r="I58">
        <v>8.4898000000000001E-2</v>
      </c>
      <c r="J58">
        <v>3600.0712060000001</v>
      </c>
      <c r="K58">
        <v>9287122</v>
      </c>
      <c r="L58">
        <v>4736</v>
      </c>
      <c r="M58">
        <v>1</v>
      </c>
      <c r="N58">
        <v>2</v>
      </c>
      <c r="O58">
        <v>2</v>
      </c>
      <c r="P58">
        <v>12</v>
      </c>
      <c r="Q58">
        <v>19117</v>
      </c>
      <c r="R58">
        <v>4</v>
      </c>
      <c r="S58">
        <v>0.40083600000000003</v>
      </c>
      <c r="T58">
        <v>0.40088299999999999</v>
      </c>
      <c r="U58">
        <v>0.10373599999999999</v>
      </c>
      <c r="V58" s="28">
        <f t="shared" ref="V58:AA58" si="10">IFERROR(AVERAGE(G51:G58),"")</f>
        <v>3052.3105772500003</v>
      </c>
      <c r="W58" s="28">
        <f t="shared" si="10"/>
        <v>3172.625</v>
      </c>
      <c r="X58" s="28">
        <f t="shared" si="10"/>
        <v>4.0546249999999999E-2</v>
      </c>
      <c r="Y58" s="28">
        <f t="shared" si="10"/>
        <v>1697.6797857500001</v>
      </c>
      <c r="Z58" s="28">
        <f t="shared" si="10"/>
        <v>3527688.625</v>
      </c>
      <c r="AA58" s="28">
        <f t="shared" si="10"/>
        <v>1537.75</v>
      </c>
      <c r="AB58" s="28">
        <f t="shared" ref="AB58:AG58" si="11">IFERROR(AVERAGE(P51:P58),"")</f>
        <v>42.625</v>
      </c>
      <c r="AC58" s="28">
        <f t="shared" si="11"/>
        <v>9215.375</v>
      </c>
      <c r="AD58" s="28">
        <f t="shared" si="11"/>
        <v>32.25</v>
      </c>
      <c r="AE58" s="28">
        <f t="shared" si="11"/>
        <v>10.673384</v>
      </c>
      <c r="AF58" s="28">
        <f t="shared" si="11"/>
        <v>10.673444125</v>
      </c>
      <c r="AG58" s="28">
        <f t="shared" si="11"/>
        <v>0.11938175000000001</v>
      </c>
      <c r="AH58" s="28">
        <f>IFERROR(AVERAGE(N51:N58),"")</f>
        <v>2.875</v>
      </c>
      <c r="AI58" s="28">
        <f>IFERROR(AVERAGE(O51:O58),"")</f>
        <v>2.875</v>
      </c>
      <c r="AJ58" s="28">
        <f>AVERAGE(M51:M58)</f>
        <v>1.625</v>
      </c>
      <c r="AK58">
        <f>COUNTA(D51:D58)</f>
        <v>8</v>
      </c>
      <c r="AL58">
        <f>COUNTIF(M51:M58,"=2")</f>
        <v>5</v>
      </c>
      <c r="AM58">
        <f>COUNTIF(M51:M58,"=1")</f>
        <v>3</v>
      </c>
      <c r="AN58">
        <f>COUNTIF(M51:M58,"=0")</f>
        <v>0</v>
      </c>
      <c r="AO58">
        <f>COUNTIF(M51:M58,"=3")</f>
        <v>0</v>
      </c>
      <c r="AP58">
        <f>COUNTIF(M51:M58,"=")</f>
        <v>0</v>
      </c>
    </row>
    <row r="59" spans="1:42" x14ac:dyDescent="0.2">
      <c r="B59" s="33" t="s">
        <v>98</v>
      </c>
      <c r="V59" s="28">
        <f t="shared" ref="V59:AA59" si="12">IFERROR(AVERAGE(G3:G58),"")</f>
        <v>3265.7989533571426</v>
      </c>
      <c r="W59" s="28">
        <f t="shared" si="12"/>
        <v>3286.125</v>
      </c>
      <c r="X59" s="28">
        <f t="shared" si="12"/>
        <v>6.5922857142857155E-3</v>
      </c>
      <c r="Y59" s="28">
        <f t="shared" si="12"/>
        <v>333.40623373214288</v>
      </c>
      <c r="Z59" s="28">
        <f t="shared" si="12"/>
        <v>550767.23214285716</v>
      </c>
      <c r="AA59" s="28">
        <f t="shared" si="12"/>
        <v>980.60714285714289</v>
      </c>
      <c r="AB59" s="28">
        <f t="shared" ref="AB59:AG59" si="13">IFERROR(AVERAGE(P3:P58),"")</f>
        <v>91.714285714285708</v>
      </c>
      <c r="AC59" s="28">
        <f t="shared" si="13"/>
        <v>5114.25</v>
      </c>
      <c r="AD59" s="28">
        <f t="shared" si="13"/>
        <v>81.964285714285708</v>
      </c>
      <c r="AE59" s="28">
        <f t="shared" si="13"/>
        <v>13.854272375000006</v>
      </c>
      <c r="AF59" s="28">
        <f t="shared" si="13"/>
        <v>13.854454803571427</v>
      </c>
      <c r="AG59" s="28">
        <f t="shared" si="13"/>
        <v>0.21789707142857148</v>
      </c>
      <c r="AH59" s="28">
        <f>IFERROR(AVERAGE(N3:N58),"")</f>
        <v>3.1785714285714284</v>
      </c>
      <c r="AI59" s="28">
        <f>IFERROR(AVERAGE(O3:O58),"")</f>
        <v>2.7142857142857144</v>
      </c>
      <c r="AJ59" s="28">
        <f>AVERAGE(M3:M58)</f>
        <v>1.9285714285714286</v>
      </c>
      <c r="AK59">
        <f>COUNTA(D3:D58)</f>
        <v>56</v>
      </c>
      <c r="AL59">
        <f>COUNTIF(M3:M58,"=2")</f>
        <v>52</v>
      </c>
      <c r="AM59">
        <f>COUNTIF(M3:M58,"=1")</f>
        <v>4</v>
      </c>
      <c r="AN59">
        <f>COUNTIF(M3:M58,"=0")</f>
        <v>0</v>
      </c>
      <c r="AO59">
        <f>COUNTIF(M3:M58,"=3")</f>
        <v>0</v>
      </c>
      <c r="AP59">
        <f>COUNTIF(M3:M58,"=")</f>
        <v>0</v>
      </c>
    </row>
    <row r="60" spans="1:42" x14ac:dyDescent="0.2">
      <c r="V60" s="28">
        <f t="shared" ref="V60:AA60" si="14">MIN(G3:G58)</f>
        <v>1869</v>
      </c>
      <c r="W60" s="28">
        <f t="shared" si="14"/>
        <v>1869</v>
      </c>
      <c r="X60" s="28">
        <f t="shared" si="14"/>
        <v>0</v>
      </c>
      <c r="Y60" s="28">
        <f t="shared" si="14"/>
        <v>2.6533999999999999E-2</v>
      </c>
      <c r="Z60" s="28">
        <f t="shared" si="14"/>
        <v>0</v>
      </c>
      <c r="AA60" s="28">
        <f t="shared" si="14"/>
        <v>0</v>
      </c>
      <c r="AB60" s="28">
        <f t="shared" ref="AB60:AG60" si="15">MIN(P3:P58)</f>
        <v>2</v>
      </c>
      <c r="AC60" s="28">
        <f t="shared" si="15"/>
        <v>0</v>
      </c>
      <c r="AD60" s="28">
        <f t="shared" si="15"/>
        <v>0</v>
      </c>
      <c r="AE60" s="28">
        <f t="shared" si="15"/>
        <v>2.5118999999999999E-2</v>
      </c>
      <c r="AF60" s="28">
        <f t="shared" si="15"/>
        <v>2.513E-2</v>
      </c>
      <c r="AG60" s="28">
        <f t="shared" si="15"/>
        <v>1.2489E-2</v>
      </c>
      <c r="AH60" s="28">
        <f>MIN(N3:N58)</f>
        <v>1</v>
      </c>
      <c r="AI60" s="28">
        <f>MIN(O3:O58)</f>
        <v>1</v>
      </c>
      <c r="AJ60" s="28">
        <f>MIN(M3:M58)</f>
        <v>1</v>
      </c>
    </row>
    <row r="61" spans="1:42" x14ac:dyDescent="0.2">
      <c r="V61" s="28">
        <f t="shared" ref="V61:AA61" si="16">MAX(G3:G58)</f>
        <v>6171</v>
      </c>
      <c r="W61" s="28">
        <f t="shared" si="16"/>
        <v>6171</v>
      </c>
      <c r="X61" s="28">
        <f t="shared" si="16"/>
        <v>0.14781</v>
      </c>
      <c r="Y61" s="28">
        <f t="shared" si="16"/>
        <v>3600.1234650000001</v>
      </c>
      <c r="Z61" s="28">
        <f t="shared" si="16"/>
        <v>9287122</v>
      </c>
      <c r="AA61" s="28">
        <f t="shared" si="16"/>
        <v>13082</v>
      </c>
      <c r="AB61" s="28">
        <f t="shared" ref="AB61:AG61" si="17">MAX(P3:P58)</f>
        <v>437</v>
      </c>
      <c r="AC61" s="28">
        <f t="shared" si="17"/>
        <v>61218</v>
      </c>
      <c r="AD61" s="28">
        <f t="shared" si="17"/>
        <v>430</v>
      </c>
      <c r="AE61" s="28">
        <f t="shared" si="17"/>
        <v>240.97580400000001</v>
      </c>
      <c r="AF61" s="28">
        <f t="shared" si="17"/>
        <v>240.976584</v>
      </c>
      <c r="AG61" s="28">
        <f t="shared" si="17"/>
        <v>0.80715300000000001</v>
      </c>
      <c r="AH61" s="28">
        <f>MAX(N3:N58)</f>
        <v>8</v>
      </c>
      <c r="AI61" s="28">
        <f>MAX(O3:O58)</f>
        <v>3</v>
      </c>
      <c r="AJ61" s="28">
        <f>MAX(M3:M58)</f>
        <v>2</v>
      </c>
    </row>
    <row r="62" spans="1:42" x14ac:dyDescent="0.2">
      <c r="A62" s="45" t="s">
        <v>170</v>
      </c>
      <c r="B62" s="39"/>
      <c r="C62" s="41"/>
      <c r="D62" s="41"/>
      <c r="E62" s="41"/>
      <c r="F62" s="41"/>
      <c r="G62" s="41"/>
      <c r="H62" s="41"/>
      <c r="V62"/>
      <c r="W62"/>
      <c r="X62"/>
      <c r="Y62"/>
      <c r="Z62"/>
      <c r="AA62"/>
      <c r="AB62"/>
      <c r="AC62"/>
      <c r="AD62"/>
      <c r="AE62"/>
      <c r="AF62"/>
      <c r="AG62"/>
      <c r="AH62"/>
      <c r="AI62"/>
      <c r="AJ62"/>
    </row>
    <row r="63" spans="1:42" x14ac:dyDescent="0.2">
      <c r="A63" s="33">
        <v>3</v>
      </c>
      <c r="B63" s="33" t="s">
        <v>92</v>
      </c>
      <c r="C63" t="s">
        <v>0</v>
      </c>
      <c r="D63">
        <v>25</v>
      </c>
      <c r="E63">
        <v>200</v>
      </c>
      <c r="F63">
        <v>0</v>
      </c>
      <c r="G63">
        <v>1913</v>
      </c>
      <c r="H63">
        <v>1913</v>
      </c>
      <c r="I63">
        <v>0</v>
      </c>
      <c r="J63">
        <v>3.9642999999999998E-2</v>
      </c>
      <c r="K63">
        <v>0</v>
      </c>
      <c r="L63">
        <v>0</v>
      </c>
      <c r="M63">
        <v>2</v>
      </c>
      <c r="N63">
        <v>3</v>
      </c>
      <c r="O63">
        <v>3</v>
      </c>
      <c r="P63">
        <v>2</v>
      </c>
      <c r="Q63">
        <v>0</v>
      </c>
      <c r="R63">
        <v>0</v>
      </c>
      <c r="S63">
        <v>3.7914000000000003E-2</v>
      </c>
      <c r="T63">
        <v>3.7928000000000003E-2</v>
      </c>
      <c r="U63">
        <v>1.6562E-2</v>
      </c>
      <c r="V63"/>
      <c r="W63"/>
      <c r="X63"/>
      <c r="Y63"/>
      <c r="Z63"/>
      <c r="AA63"/>
      <c r="AB63"/>
      <c r="AC63"/>
      <c r="AD63"/>
      <c r="AE63"/>
      <c r="AF63"/>
      <c r="AG63"/>
      <c r="AH63"/>
      <c r="AI63"/>
      <c r="AJ63"/>
    </row>
    <row r="64" spans="1:42" x14ac:dyDescent="0.2">
      <c r="A64" s="33">
        <v>3</v>
      </c>
      <c r="B64" s="33" t="s">
        <v>92</v>
      </c>
      <c r="C64" t="s">
        <v>1</v>
      </c>
      <c r="D64">
        <v>25</v>
      </c>
      <c r="E64">
        <v>200</v>
      </c>
      <c r="F64">
        <v>0</v>
      </c>
      <c r="G64">
        <v>1903</v>
      </c>
      <c r="H64">
        <v>1903</v>
      </c>
      <c r="I64">
        <v>0</v>
      </c>
      <c r="J64">
        <v>7.0250999999999994E-2</v>
      </c>
      <c r="K64">
        <v>0</v>
      </c>
      <c r="L64">
        <v>2</v>
      </c>
      <c r="M64">
        <v>2</v>
      </c>
      <c r="N64">
        <v>3</v>
      </c>
      <c r="O64">
        <v>3</v>
      </c>
      <c r="P64">
        <v>13</v>
      </c>
      <c r="Q64">
        <v>2</v>
      </c>
      <c r="R64">
        <v>9</v>
      </c>
      <c r="S64">
        <v>6.4596000000000001E-2</v>
      </c>
      <c r="T64">
        <v>6.4624000000000001E-2</v>
      </c>
      <c r="U64">
        <v>3.6998999999999997E-2</v>
      </c>
      <c r="V64"/>
      <c r="W64"/>
      <c r="X64"/>
      <c r="Y64"/>
      <c r="Z64"/>
      <c r="AA64"/>
      <c r="AB64"/>
      <c r="AC64"/>
      <c r="AD64"/>
      <c r="AE64"/>
      <c r="AF64"/>
      <c r="AG64"/>
      <c r="AH64"/>
      <c r="AI64"/>
      <c r="AJ64"/>
    </row>
    <row r="65" spans="1:42" x14ac:dyDescent="0.2">
      <c r="A65" s="33">
        <v>3</v>
      </c>
      <c r="B65" s="33" t="s">
        <v>92</v>
      </c>
      <c r="C65" t="s">
        <v>2</v>
      </c>
      <c r="D65">
        <v>25</v>
      </c>
      <c r="E65">
        <v>200</v>
      </c>
      <c r="F65">
        <v>0</v>
      </c>
      <c r="G65">
        <v>1903</v>
      </c>
      <c r="H65">
        <v>1903</v>
      </c>
      <c r="I65">
        <v>0</v>
      </c>
      <c r="J65">
        <v>0.40649400000000002</v>
      </c>
      <c r="K65">
        <v>0</v>
      </c>
      <c r="L65">
        <v>20</v>
      </c>
      <c r="M65">
        <v>2</v>
      </c>
      <c r="N65">
        <v>3</v>
      </c>
      <c r="O65">
        <v>3</v>
      </c>
      <c r="P65">
        <v>22</v>
      </c>
      <c r="Q65">
        <v>87</v>
      </c>
      <c r="R65">
        <v>11</v>
      </c>
      <c r="S65">
        <v>0.37274499999999999</v>
      </c>
      <c r="T65">
        <v>0.37276799999999999</v>
      </c>
      <c r="U65">
        <v>0.20214599999999999</v>
      </c>
      <c r="V65"/>
      <c r="W65"/>
      <c r="X65"/>
      <c r="Y65"/>
      <c r="Z65"/>
      <c r="AA65"/>
      <c r="AB65"/>
      <c r="AC65"/>
      <c r="AD65"/>
      <c r="AE65"/>
      <c r="AF65"/>
      <c r="AG65"/>
      <c r="AH65"/>
      <c r="AI65"/>
      <c r="AJ65"/>
    </row>
    <row r="66" spans="1:42" x14ac:dyDescent="0.2">
      <c r="A66" s="33">
        <v>3</v>
      </c>
      <c r="B66" s="33" t="s">
        <v>92</v>
      </c>
      <c r="C66" t="s">
        <v>3</v>
      </c>
      <c r="D66">
        <v>25</v>
      </c>
      <c r="E66">
        <v>200</v>
      </c>
      <c r="F66">
        <v>0</v>
      </c>
      <c r="G66">
        <v>1869</v>
      </c>
      <c r="H66">
        <v>1869</v>
      </c>
      <c r="I66">
        <v>0</v>
      </c>
      <c r="J66">
        <v>0.40399099999999999</v>
      </c>
      <c r="K66">
        <v>0</v>
      </c>
      <c r="L66">
        <v>24</v>
      </c>
      <c r="M66">
        <v>2</v>
      </c>
      <c r="N66">
        <v>3</v>
      </c>
      <c r="O66">
        <v>3</v>
      </c>
      <c r="P66">
        <v>11</v>
      </c>
      <c r="Q66">
        <v>38</v>
      </c>
      <c r="R66">
        <v>5</v>
      </c>
      <c r="S66">
        <v>0.363898</v>
      </c>
      <c r="T66">
        <v>0.36392200000000002</v>
      </c>
      <c r="U66">
        <v>0.27228799999999997</v>
      </c>
      <c r="V66"/>
      <c r="W66"/>
      <c r="X66"/>
      <c r="Y66"/>
      <c r="Z66"/>
      <c r="AA66"/>
      <c r="AB66"/>
      <c r="AC66"/>
      <c r="AD66"/>
      <c r="AE66"/>
      <c r="AF66"/>
      <c r="AG66"/>
      <c r="AH66"/>
      <c r="AI66"/>
      <c r="AJ66"/>
    </row>
    <row r="67" spans="1:42" x14ac:dyDescent="0.2">
      <c r="A67" s="33">
        <v>3</v>
      </c>
      <c r="B67" s="33" t="s">
        <v>92</v>
      </c>
      <c r="C67" t="s">
        <v>4</v>
      </c>
      <c r="D67">
        <v>25</v>
      </c>
      <c r="E67">
        <v>200</v>
      </c>
      <c r="F67">
        <v>0</v>
      </c>
      <c r="G67">
        <v>1913</v>
      </c>
      <c r="H67">
        <v>1913</v>
      </c>
      <c r="I67">
        <v>0</v>
      </c>
      <c r="J67">
        <v>6.6103999999999996E-2</v>
      </c>
      <c r="K67">
        <v>0</v>
      </c>
      <c r="L67">
        <v>3</v>
      </c>
      <c r="M67">
        <v>2</v>
      </c>
      <c r="N67">
        <v>3</v>
      </c>
      <c r="O67">
        <v>3</v>
      </c>
      <c r="P67">
        <v>93</v>
      </c>
      <c r="Q67">
        <v>1</v>
      </c>
      <c r="R67">
        <v>91</v>
      </c>
      <c r="S67">
        <v>4.2722000000000003E-2</v>
      </c>
      <c r="T67">
        <v>4.2737999999999998E-2</v>
      </c>
      <c r="U67">
        <v>2.4091000000000001E-2</v>
      </c>
      <c r="V67"/>
      <c r="W67"/>
      <c r="X67"/>
      <c r="Y67"/>
      <c r="Z67"/>
      <c r="AA67"/>
      <c r="AB67"/>
      <c r="AC67"/>
      <c r="AD67"/>
      <c r="AE67"/>
      <c r="AF67"/>
      <c r="AG67"/>
      <c r="AH67"/>
      <c r="AI67"/>
      <c r="AJ67"/>
    </row>
    <row r="68" spans="1:42" x14ac:dyDescent="0.2">
      <c r="A68" s="33">
        <v>3</v>
      </c>
      <c r="B68" s="33" t="s">
        <v>92</v>
      </c>
      <c r="C68" t="s">
        <v>5</v>
      </c>
      <c r="D68">
        <v>25</v>
      </c>
      <c r="E68">
        <v>200</v>
      </c>
      <c r="F68">
        <v>0</v>
      </c>
      <c r="G68">
        <v>1913</v>
      </c>
      <c r="H68">
        <v>1913</v>
      </c>
      <c r="I68">
        <v>0</v>
      </c>
      <c r="J68">
        <v>8.3965999999999999E-2</v>
      </c>
      <c r="K68">
        <v>0</v>
      </c>
      <c r="L68">
        <v>0</v>
      </c>
      <c r="M68">
        <v>2</v>
      </c>
      <c r="N68">
        <v>3</v>
      </c>
      <c r="O68">
        <v>3</v>
      </c>
      <c r="P68">
        <v>2</v>
      </c>
      <c r="Q68">
        <v>0</v>
      </c>
      <c r="R68">
        <v>0</v>
      </c>
      <c r="S68">
        <v>8.2617999999999997E-2</v>
      </c>
      <c r="T68">
        <v>8.2629999999999995E-2</v>
      </c>
      <c r="U68">
        <v>6.8411E-2</v>
      </c>
      <c r="V68"/>
      <c r="W68"/>
      <c r="X68"/>
      <c r="Y68"/>
      <c r="Z68"/>
      <c r="AA68"/>
      <c r="AB68"/>
      <c r="AC68"/>
      <c r="AD68"/>
      <c r="AE68"/>
      <c r="AF68"/>
      <c r="AG68"/>
      <c r="AH68"/>
      <c r="AI68"/>
      <c r="AJ68"/>
    </row>
    <row r="69" spans="1:42" x14ac:dyDescent="0.2">
      <c r="A69" s="33">
        <v>3</v>
      </c>
      <c r="B69" s="33" t="s">
        <v>92</v>
      </c>
      <c r="C69" t="s">
        <v>6</v>
      </c>
      <c r="D69">
        <v>25</v>
      </c>
      <c r="E69">
        <v>200</v>
      </c>
      <c r="F69">
        <v>0</v>
      </c>
      <c r="G69">
        <v>1913</v>
      </c>
      <c r="H69">
        <v>1913</v>
      </c>
      <c r="I69">
        <v>0</v>
      </c>
      <c r="J69">
        <v>0.14388999999999999</v>
      </c>
      <c r="K69">
        <v>0</v>
      </c>
      <c r="L69">
        <v>4</v>
      </c>
      <c r="M69">
        <v>2</v>
      </c>
      <c r="N69">
        <v>3</v>
      </c>
      <c r="O69">
        <v>3</v>
      </c>
      <c r="P69">
        <v>19</v>
      </c>
      <c r="Q69">
        <v>4</v>
      </c>
      <c r="R69">
        <v>16</v>
      </c>
      <c r="S69">
        <v>9.9568000000000004E-2</v>
      </c>
      <c r="T69">
        <v>9.9598000000000006E-2</v>
      </c>
      <c r="U69">
        <v>7.4260000000000007E-2</v>
      </c>
      <c r="V69"/>
      <c r="W69"/>
      <c r="X69"/>
      <c r="Y69"/>
      <c r="Z69"/>
      <c r="AA69"/>
      <c r="AB69"/>
      <c r="AC69"/>
      <c r="AD69"/>
      <c r="AE69"/>
      <c r="AF69"/>
      <c r="AG69"/>
      <c r="AH69"/>
      <c r="AI69"/>
      <c r="AJ69"/>
    </row>
    <row r="70" spans="1:42" x14ac:dyDescent="0.2">
      <c r="A70" s="33">
        <v>3</v>
      </c>
      <c r="B70" s="33" t="s">
        <v>92</v>
      </c>
      <c r="C70" t="s">
        <v>7</v>
      </c>
      <c r="D70">
        <v>25</v>
      </c>
      <c r="E70">
        <v>200</v>
      </c>
      <c r="F70">
        <v>0</v>
      </c>
      <c r="G70">
        <v>1913</v>
      </c>
      <c r="H70">
        <v>1913</v>
      </c>
      <c r="I70">
        <v>0</v>
      </c>
      <c r="J70">
        <v>0.19151699999999999</v>
      </c>
      <c r="K70">
        <v>0</v>
      </c>
      <c r="L70">
        <v>10</v>
      </c>
      <c r="M70">
        <v>2</v>
      </c>
      <c r="N70">
        <v>3</v>
      </c>
      <c r="O70">
        <v>3</v>
      </c>
      <c r="P70">
        <v>83</v>
      </c>
      <c r="Q70">
        <v>24</v>
      </c>
      <c r="R70">
        <v>74</v>
      </c>
      <c r="S70">
        <v>0.189002</v>
      </c>
      <c r="T70">
        <v>0.18901799999999999</v>
      </c>
      <c r="U70">
        <v>9.0745000000000006E-2</v>
      </c>
      <c r="V70"/>
      <c r="W70"/>
      <c r="X70"/>
      <c r="Y70"/>
      <c r="Z70"/>
      <c r="AA70"/>
      <c r="AB70"/>
      <c r="AC70"/>
      <c r="AD70"/>
      <c r="AE70"/>
      <c r="AF70"/>
      <c r="AG70"/>
      <c r="AH70"/>
      <c r="AI70"/>
      <c r="AJ70"/>
    </row>
    <row r="71" spans="1:42" x14ac:dyDescent="0.2">
      <c r="A71" s="33">
        <v>3</v>
      </c>
      <c r="B71" s="33" t="s">
        <v>92</v>
      </c>
      <c r="C71" t="s">
        <v>8</v>
      </c>
      <c r="D71">
        <v>25</v>
      </c>
      <c r="E71">
        <v>200</v>
      </c>
      <c r="F71">
        <v>0</v>
      </c>
      <c r="G71">
        <v>1913</v>
      </c>
      <c r="H71">
        <v>1913</v>
      </c>
      <c r="I71">
        <v>0</v>
      </c>
      <c r="J71">
        <v>0.58182</v>
      </c>
      <c r="K71">
        <v>220</v>
      </c>
      <c r="L71">
        <v>67</v>
      </c>
      <c r="M71">
        <v>2</v>
      </c>
      <c r="N71">
        <v>3</v>
      </c>
      <c r="O71">
        <v>3</v>
      </c>
      <c r="P71">
        <v>31</v>
      </c>
      <c r="Q71">
        <v>102</v>
      </c>
      <c r="R71">
        <v>17</v>
      </c>
      <c r="S71">
        <v>0.50405100000000003</v>
      </c>
      <c r="T71">
        <v>0.50408900000000001</v>
      </c>
      <c r="U71">
        <v>0.304006</v>
      </c>
      <c r="V71" s="28">
        <f t="shared" ref="V71:AA71" si="18">IFERROR(AVERAGE(G63:G71),"")</f>
        <v>1905.8888888888889</v>
      </c>
      <c r="W71" s="28">
        <f t="shared" si="18"/>
        <v>1905.8888888888889</v>
      </c>
      <c r="X71" s="28">
        <f t="shared" si="18"/>
        <v>0</v>
      </c>
      <c r="Y71" s="28">
        <f t="shared" si="18"/>
        <v>0.22085288888888888</v>
      </c>
      <c r="Z71" s="28">
        <f t="shared" si="18"/>
        <v>24.444444444444443</v>
      </c>
      <c r="AA71" s="28">
        <f t="shared" si="18"/>
        <v>14.444444444444445</v>
      </c>
      <c r="AB71" s="28">
        <f t="shared" ref="AB71:AG71" si="19">IFERROR(AVERAGE(P63:P71),"")</f>
        <v>30.666666666666668</v>
      </c>
      <c r="AC71" s="28">
        <f t="shared" si="19"/>
        <v>28.666666666666668</v>
      </c>
      <c r="AD71" s="28">
        <f t="shared" si="19"/>
        <v>24.777777777777779</v>
      </c>
      <c r="AE71" s="28">
        <f t="shared" si="19"/>
        <v>0.1952348888888889</v>
      </c>
      <c r="AF71" s="28">
        <f t="shared" si="19"/>
        <v>0.19525722222222222</v>
      </c>
      <c r="AG71" s="28">
        <f t="shared" si="19"/>
        <v>0.12105644444444444</v>
      </c>
      <c r="AH71" s="28">
        <f>IFERROR(AVERAGE(N63:N71),"")</f>
        <v>3</v>
      </c>
      <c r="AI71" s="28">
        <f>IFERROR(AVERAGE(O63:O71),"")</f>
        <v>3</v>
      </c>
      <c r="AJ71" s="28">
        <f>IFERROR(AVERAGE(M63:M71),"")</f>
        <v>2</v>
      </c>
      <c r="AK71">
        <f>COUNTA(D63:D71)</f>
        <v>9</v>
      </c>
      <c r="AL71">
        <f>COUNTIF(M63:M71,"=2")</f>
        <v>9</v>
      </c>
      <c r="AM71">
        <f>COUNTIF(M63:M71,"=1")</f>
        <v>0</v>
      </c>
      <c r="AN71">
        <f>COUNTIF(M63:M71,"=0")</f>
        <v>0</v>
      </c>
      <c r="AO71">
        <f>COUNTIF(M63:M71,"=3")</f>
        <v>0</v>
      </c>
      <c r="AP71">
        <f>COUNTIF(M63:M71,"=")</f>
        <v>0</v>
      </c>
    </row>
    <row r="72" spans="1:42" x14ac:dyDescent="0.2">
      <c r="A72" s="33">
        <v>3</v>
      </c>
      <c r="B72" s="33" t="s">
        <v>93</v>
      </c>
      <c r="C72" t="s">
        <v>9</v>
      </c>
      <c r="D72">
        <v>25</v>
      </c>
      <c r="E72">
        <v>200</v>
      </c>
      <c r="F72">
        <v>0</v>
      </c>
      <c r="G72">
        <v>6152</v>
      </c>
      <c r="H72">
        <v>6152</v>
      </c>
      <c r="I72">
        <v>0</v>
      </c>
      <c r="J72">
        <v>11.1554</v>
      </c>
      <c r="K72">
        <v>0</v>
      </c>
      <c r="L72">
        <v>1</v>
      </c>
      <c r="M72">
        <v>2</v>
      </c>
      <c r="N72">
        <v>8</v>
      </c>
      <c r="O72">
        <v>3</v>
      </c>
      <c r="P72">
        <v>23</v>
      </c>
      <c r="Q72">
        <v>0</v>
      </c>
      <c r="R72">
        <v>18</v>
      </c>
      <c r="S72">
        <v>3.1693920000000002</v>
      </c>
      <c r="T72">
        <v>3.1698719999999998</v>
      </c>
      <c r="U72">
        <v>11.064183</v>
      </c>
      <c r="V72"/>
      <c r="W72"/>
      <c r="X72"/>
      <c r="Y72"/>
      <c r="Z72"/>
      <c r="AA72"/>
      <c r="AB72"/>
      <c r="AC72"/>
      <c r="AD72"/>
      <c r="AE72"/>
      <c r="AF72"/>
      <c r="AG72"/>
      <c r="AH72"/>
      <c r="AI72"/>
      <c r="AJ72"/>
    </row>
    <row r="73" spans="1:42" x14ac:dyDescent="0.2">
      <c r="A73" s="33">
        <v>3</v>
      </c>
      <c r="B73" s="33" t="s">
        <v>93</v>
      </c>
      <c r="C73" t="s">
        <v>10</v>
      </c>
      <c r="D73">
        <v>25</v>
      </c>
      <c r="E73">
        <v>200</v>
      </c>
      <c r="F73">
        <v>0</v>
      </c>
      <c r="G73">
        <v>5155</v>
      </c>
      <c r="H73">
        <v>5155</v>
      </c>
      <c r="I73">
        <v>0</v>
      </c>
      <c r="J73">
        <v>1.8794390000000001</v>
      </c>
      <c r="K73">
        <v>3010</v>
      </c>
      <c r="L73">
        <v>97</v>
      </c>
      <c r="M73">
        <v>2</v>
      </c>
      <c r="N73">
        <v>6</v>
      </c>
      <c r="O73">
        <v>3</v>
      </c>
      <c r="P73">
        <v>160</v>
      </c>
      <c r="Q73">
        <v>204</v>
      </c>
      <c r="R73">
        <v>146</v>
      </c>
      <c r="S73">
        <v>1.22967</v>
      </c>
      <c r="T73">
        <v>1.23004</v>
      </c>
      <c r="U73">
        <v>0.55856700000000004</v>
      </c>
      <c r="V73"/>
      <c r="W73"/>
      <c r="X73"/>
      <c r="Y73"/>
      <c r="Z73"/>
      <c r="AA73"/>
      <c r="AB73"/>
      <c r="AC73"/>
      <c r="AD73"/>
      <c r="AE73"/>
      <c r="AF73"/>
      <c r="AG73"/>
      <c r="AH73"/>
      <c r="AI73"/>
      <c r="AJ73"/>
    </row>
    <row r="74" spans="1:42" x14ac:dyDescent="0.2">
      <c r="A74" s="33">
        <v>3</v>
      </c>
      <c r="B74" s="33" t="s">
        <v>93</v>
      </c>
      <c r="C74" t="s">
        <v>11</v>
      </c>
      <c r="D74">
        <v>25</v>
      </c>
      <c r="E74">
        <v>200</v>
      </c>
      <c r="F74">
        <v>0</v>
      </c>
      <c r="G74">
        <v>4546</v>
      </c>
      <c r="H74">
        <v>4546</v>
      </c>
      <c r="I74">
        <v>0</v>
      </c>
      <c r="J74">
        <v>71.307247000000004</v>
      </c>
      <c r="K74">
        <v>95671</v>
      </c>
      <c r="L74">
        <v>482</v>
      </c>
      <c r="M74">
        <v>2</v>
      </c>
      <c r="N74">
        <v>5</v>
      </c>
      <c r="O74">
        <v>3</v>
      </c>
      <c r="P74">
        <v>475</v>
      </c>
      <c r="Q74">
        <v>10512</v>
      </c>
      <c r="R74">
        <v>463</v>
      </c>
      <c r="S74">
        <v>71.046037999999996</v>
      </c>
      <c r="T74">
        <v>71.046644999999998</v>
      </c>
      <c r="U74">
        <v>0.92081900000000005</v>
      </c>
      <c r="V74"/>
      <c r="W74"/>
      <c r="X74"/>
      <c r="Y74"/>
      <c r="Z74"/>
      <c r="AA74"/>
      <c r="AB74"/>
      <c r="AC74"/>
      <c r="AD74"/>
      <c r="AE74"/>
      <c r="AF74"/>
      <c r="AG74"/>
      <c r="AH74"/>
      <c r="AI74"/>
      <c r="AJ74"/>
    </row>
    <row r="75" spans="1:42" x14ac:dyDescent="0.2">
      <c r="A75" s="33">
        <v>3</v>
      </c>
      <c r="B75" s="33" t="s">
        <v>93</v>
      </c>
      <c r="C75" t="s">
        <v>12</v>
      </c>
      <c r="D75">
        <v>25</v>
      </c>
      <c r="E75">
        <v>200</v>
      </c>
      <c r="F75">
        <v>0</v>
      </c>
      <c r="G75">
        <v>4169</v>
      </c>
      <c r="H75">
        <v>4169</v>
      </c>
      <c r="I75">
        <v>0</v>
      </c>
      <c r="J75">
        <v>168.698903</v>
      </c>
      <c r="K75">
        <v>221968</v>
      </c>
      <c r="L75">
        <v>2175</v>
      </c>
      <c r="M75">
        <v>2</v>
      </c>
      <c r="N75">
        <v>4</v>
      </c>
      <c r="O75">
        <v>3</v>
      </c>
      <c r="P75">
        <v>98</v>
      </c>
      <c r="Q75">
        <v>13949</v>
      </c>
      <c r="R75">
        <v>88</v>
      </c>
      <c r="S75">
        <v>2.2593209999999999</v>
      </c>
      <c r="T75">
        <v>2.2598790000000002</v>
      </c>
      <c r="U75">
        <v>0.260264</v>
      </c>
      <c r="V75"/>
      <c r="W75"/>
      <c r="X75"/>
      <c r="Y75"/>
      <c r="Z75"/>
      <c r="AA75"/>
      <c r="AB75"/>
      <c r="AC75"/>
      <c r="AD75"/>
      <c r="AE75"/>
      <c r="AF75"/>
      <c r="AG75"/>
      <c r="AH75"/>
      <c r="AI75"/>
      <c r="AJ75"/>
    </row>
    <row r="76" spans="1:42" x14ac:dyDescent="0.2">
      <c r="A76" s="33">
        <v>3</v>
      </c>
      <c r="B76" s="33" t="s">
        <v>93</v>
      </c>
      <c r="C76" t="s">
        <v>13</v>
      </c>
      <c r="D76">
        <v>25</v>
      </c>
      <c r="E76">
        <v>200</v>
      </c>
      <c r="F76">
        <v>0</v>
      </c>
      <c r="G76">
        <v>5149</v>
      </c>
      <c r="H76">
        <v>5149</v>
      </c>
      <c r="I76">
        <v>0</v>
      </c>
      <c r="J76">
        <v>3.1305860000000001</v>
      </c>
      <c r="K76">
        <v>0</v>
      </c>
      <c r="L76">
        <v>2</v>
      </c>
      <c r="M76">
        <v>2</v>
      </c>
      <c r="N76">
        <v>5</v>
      </c>
      <c r="O76">
        <v>3</v>
      </c>
      <c r="P76">
        <v>43</v>
      </c>
      <c r="Q76">
        <v>15</v>
      </c>
      <c r="R76">
        <v>33</v>
      </c>
      <c r="S76">
        <v>3.0279829999999999</v>
      </c>
      <c r="T76">
        <v>3.028467</v>
      </c>
      <c r="U76">
        <v>2.8499880000000002</v>
      </c>
      <c r="V76"/>
      <c r="W76"/>
      <c r="X76"/>
      <c r="Y76"/>
      <c r="Z76"/>
      <c r="AA76"/>
      <c r="AB76"/>
      <c r="AC76"/>
      <c r="AD76"/>
      <c r="AE76"/>
      <c r="AF76"/>
      <c r="AG76"/>
      <c r="AH76"/>
      <c r="AI76"/>
      <c r="AJ76"/>
    </row>
    <row r="77" spans="1:42" x14ac:dyDescent="0.2">
      <c r="A77" s="33">
        <v>3</v>
      </c>
      <c r="B77" s="33" t="s">
        <v>93</v>
      </c>
      <c r="C77" t="s">
        <v>14</v>
      </c>
      <c r="D77">
        <v>25</v>
      </c>
      <c r="E77">
        <v>200</v>
      </c>
      <c r="F77">
        <v>0</v>
      </c>
      <c r="G77">
        <v>4632</v>
      </c>
      <c r="H77">
        <v>4632</v>
      </c>
      <c r="I77">
        <v>0</v>
      </c>
      <c r="J77">
        <v>18.690916000000001</v>
      </c>
      <c r="K77">
        <v>25250</v>
      </c>
      <c r="L77">
        <v>1094</v>
      </c>
      <c r="M77">
        <v>2</v>
      </c>
      <c r="N77">
        <v>5</v>
      </c>
      <c r="O77">
        <v>3</v>
      </c>
      <c r="P77">
        <v>549</v>
      </c>
      <c r="Q77">
        <v>4265</v>
      </c>
      <c r="R77">
        <v>544</v>
      </c>
      <c r="S77">
        <v>11.856180999999999</v>
      </c>
      <c r="T77">
        <v>11.856614</v>
      </c>
      <c r="U77">
        <v>0.19961400000000001</v>
      </c>
      <c r="V77"/>
      <c r="W77"/>
      <c r="X77"/>
      <c r="Y77"/>
      <c r="Z77"/>
      <c r="AA77"/>
      <c r="AB77"/>
      <c r="AC77"/>
      <c r="AD77"/>
      <c r="AE77"/>
      <c r="AF77"/>
      <c r="AG77"/>
      <c r="AH77"/>
      <c r="AI77"/>
      <c r="AJ77"/>
    </row>
    <row r="78" spans="1:42" x14ac:dyDescent="0.2">
      <c r="A78" s="33">
        <v>3</v>
      </c>
      <c r="B78" s="33" t="s">
        <v>93</v>
      </c>
      <c r="C78" t="s">
        <v>15</v>
      </c>
      <c r="D78">
        <v>25</v>
      </c>
      <c r="E78">
        <v>200</v>
      </c>
      <c r="F78">
        <v>0</v>
      </c>
      <c r="G78">
        <v>4151</v>
      </c>
      <c r="H78">
        <v>4151</v>
      </c>
      <c r="I78">
        <v>0</v>
      </c>
      <c r="J78">
        <v>121.923056</v>
      </c>
      <c r="K78">
        <v>114572</v>
      </c>
      <c r="L78">
        <v>4066</v>
      </c>
      <c r="M78">
        <v>2</v>
      </c>
      <c r="N78">
        <v>4</v>
      </c>
      <c r="O78">
        <v>3</v>
      </c>
      <c r="P78">
        <v>221</v>
      </c>
      <c r="Q78">
        <v>14719</v>
      </c>
      <c r="R78">
        <v>212</v>
      </c>
      <c r="S78">
        <v>34.658732000000001</v>
      </c>
      <c r="T78">
        <v>34.659165999999999</v>
      </c>
      <c r="U78">
        <v>0.24057999999999999</v>
      </c>
      <c r="V78"/>
      <c r="W78"/>
      <c r="X78"/>
      <c r="Y78"/>
      <c r="Z78"/>
      <c r="AA78"/>
      <c r="AB78"/>
      <c r="AC78"/>
      <c r="AD78"/>
      <c r="AE78"/>
      <c r="AF78"/>
      <c r="AG78"/>
      <c r="AH78"/>
      <c r="AI78"/>
      <c r="AJ78"/>
    </row>
    <row r="79" spans="1:42" x14ac:dyDescent="0.2">
      <c r="A79" s="33">
        <v>3</v>
      </c>
      <c r="B79" s="33" t="s">
        <v>93</v>
      </c>
      <c r="C79" t="s">
        <v>16</v>
      </c>
      <c r="D79">
        <v>25</v>
      </c>
      <c r="E79">
        <v>200</v>
      </c>
      <c r="F79">
        <v>0</v>
      </c>
      <c r="G79">
        <v>3892</v>
      </c>
      <c r="H79">
        <v>3892</v>
      </c>
      <c r="I79">
        <v>0</v>
      </c>
      <c r="J79">
        <v>90.063931999999994</v>
      </c>
      <c r="K79">
        <v>124383</v>
      </c>
      <c r="L79">
        <v>2449</v>
      </c>
      <c r="M79">
        <v>2</v>
      </c>
      <c r="N79">
        <v>4</v>
      </c>
      <c r="O79">
        <v>3</v>
      </c>
      <c r="P79">
        <v>47</v>
      </c>
      <c r="Q79">
        <v>9574</v>
      </c>
      <c r="R79">
        <v>39</v>
      </c>
      <c r="S79">
        <v>4.7795509999999997</v>
      </c>
      <c r="T79">
        <v>4.7799769999999997</v>
      </c>
      <c r="U79">
        <v>0.26400899999999999</v>
      </c>
      <c r="V79"/>
      <c r="W79"/>
      <c r="X79"/>
      <c r="Y79"/>
      <c r="Z79"/>
      <c r="AA79"/>
      <c r="AB79"/>
      <c r="AC79"/>
      <c r="AD79"/>
      <c r="AE79"/>
      <c r="AF79"/>
      <c r="AG79"/>
      <c r="AH79"/>
      <c r="AI79"/>
      <c r="AJ79"/>
    </row>
    <row r="80" spans="1:42" x14ac:dyDescent="0.2">
      <c r="A80" s="33">
        <v>3</v>
      </c>
      <c r="B80" s="33" t="s">
        <v>93</v>
      </c>
      <c r="C80" t="s">
        <v>17</v>
      </c>
      <c r="D80">
        <v>25</v>
      </c>
      <c r="E80">
        <v>200</v>
      </c>
      <c r="F80">
        <v>0</v>
      </c>
      <c r="G80">
        <v>4413</v>
      </c>
      <c r="H80">
        <v>4413</v>
      </c>
      <c r="I80">
        <v>0</v>
      </c>
      <c r="J80">
        <v>3.770772</v>
      </c>
      <c r="K80">
        <v>7148</v>
      </c>
      <c r="L80">
        <v>194</v>
      </c>
      <c r="M80">
        <v>2</v>
      </c>
      <c r="N80">
        <v>5</v>
      </c>
      <c r="O80">
        <v>3</v>
      </c>
      <c r="P80">
        <v>625</v>
      </c>
      <c r="Q80">
        <v>476</v>
      </c>
      <c r="R80">
        <v>616</v>
      </c>
      <c r="S80">
        <v>3.2810320000000002</v>
      </c>
      <c r="T80">
        <v>3.2814580000000002</v>
      </c>
      <c r="U80">
        <v>0.45476100000000003</v>
      </c>
      <c r="V80"/>
      <c r="W80"/>
      <c r="X80"/>
      <c r="Y80"/>
      <c r="Z80"/>
      <c r="AA80"/>
      <c r="AB80"/>
      <c r="AC80"/>
      <c r="AD80"/>
      <c r="AE80"/>
      <c r="AF80"/>
      <c r="AG80"/>
      <c r="AH80"/>
      <c r="AI80"/>
      <c r="AJ80"/>
    </row>
    <row r="81" spans="1:42" x14ac:dyDescent="0.2">
      <c r="A81" s="33">
        <v>3</v>
      </c>
      <c r="B81" s="33" t="s">
        <v>93</v>
      </c>
      <c r="C81" t="s">
        <v>18</v>
      </c>
      <c r="D81">
        <v>25</v>
      </c>
      <c r="E81">
        <v>200</v>
      </c>
      <c r="F81">
        <v>0</v>
      </c>
      <c r="G81">
        <v>4047</v>
      </c>
      <c r="H81">
        <v>4047</v>
      </c>
      <c r="I81">
        <v>0</v>
      </c>
      <c r="J81">
        <v>224.860412</v>
      </c>
      <c r="K81">
        <v>174479</v>
      </c>
      <c r="L81">
        <v>4397</v>
      </c>
      <c r="M81">
        <v>2</v>
      </c>
      <c r="N81">
        <v>4</v>
      </c>
      <c r="O81">
        <v>3</v>
      </c>
      <c r="P81">
        <v>121</v>
      </c>
      <c r="Q81">
        <v>28846</v>
      </c>
      <c r="R81">
        <v>113</v>
      </c>
      <c r="S81">
        <v>136.210667</v>
      </c>
      <c r="T81">
        <v>136.21122099999999</v>
      </c>
      <c r="U81">
        <v>0.37820500000000001</v>
      </c>
      <c r="V81"/>
      <c r="W81"/>
      <c r="X81"/>
      <c r="Y81"/>
      <c r="Z81"/>
      <c r="AA81"/>
      <c r="AB81"/>
      <c r="AC81"/>
      <c r="AD81"/>
      <c r="AE81"/>
      <c r="AF81"/>
      <c r="AG81"/>
      <c r="AH81"/>
      <c r="AI81"/>
      <c r="AJ81"/>
    </row>
    <row r="82" spans="1:42" x14ac:dyDescent="0.2">
      <c r="A82" s="33">
        <v>3</v>
      </c>
      <c r="B82" s="33" t="s">
        <v>93</v>
      </c>
      <c r="C82" t="s">
        <v>19</v>
      </c>
      <c r="D82">
        <v>25</v>
      </c>
      <c r="E82">
        <v>200</v>
      </c>
      <c r="F82">
        <v>0</v>
      </c>
      <c r="G82">
        <v>4059</v>
      </c>
      <c r="H82">
        <v>4059</v>
      </c>
      <c r="I82">
        <v>0</v>
      </c>
      <c r="J82">
        <v>56.176295000000003</v>
      </c>
      <c r="K82">
        <v>66376</v>
      </c>
      <c r="L82">
        <v>2723</v>
      </c>
      <c r="M82">
        <v>2</v>
      </c>
      <c r="N82">
        <v>4</v>
      </c>
      <c r="O82">
        <v>3</v>
      </c>
      <c r="P82">
        <v>252</v>
      </c>
      <c r="Q82">
        <v>9651</v>
      </c>
      <c r="R82">
        <v>241</v>
      </c>
      <c r="S82">
        <v>34.341245000000001</v>
      </c>
      <c r="T82">
        <v>34.341729000000001</v>
      </c>
      <c r="U82">
        <v>0.39167800000000003</v>
      </c>
      <c r="V82"/>
      <c r="W82"/>
      <c r="X82"/>
      <c r="Y82"/>
      <c r="Z82"/>
      <c r="AA82"/>
      <c r="AB82"/>
      <c r="AC82"/>
      <c r="AD82"/>
      <c r="AE82"/>
      <c r="AF82"/>
      <c r="AG82"/>
      <c r="AH82"/>
      <c r="AI82"/>
      <c r="AJ82"/>
    </row>
    <row r="83" spans="1:42" x14ac:dyDescent="0.2">
      <c r="A83" s="33">
        <v>3</v>
      </c>
      <c r="B83" s="33" t="s">
        <v>93</v>
      </c>
      <c r="C83" t="s">
        <v>20</v>
      </c>
      <c r="D83">
        <v>25</v>
      </c>
      <c r="E83">
        <v>200</v>
      </c>
      <c r="F83">
        <v>0</v>
      </c>
      <c r="G83">
        <v>3775.807738</v>
      </c>
      <c r="H83">
        <v>3799</v>
      </c>
      <c r="I83">
        <v>6.1050000000000002E-3</v>
      </c>
      <c r="J83">
        <v>3600.1092250000002</v>
      </c>
      <c r="K83">
        <v>1123657</v>
      </c>
      <c r="L83">
        <v>14000</v>
      </c>
      <c r="M83">
        <v>1</v>
      </c>
      <c r="N83">
        <v>3</v>
      </c>
      <c r="O83">
        <v>3</v>
      </c>
      <c r="P83">
        <v>105</v>
      </c>
      <c r="Q83">
        <v>80852</v>
      </c>
      <c r="R83">
        <v>91</v>
      </c>
      <c r="S83">
        <v>1910.8220670000001</v>
      </c>
      <c r="T83">
        <v>1910.822132</v>
      </c>
      <c r="U83">
        <v>0.44614500000000001</v>
      </c>
      <c r="V83" s="28">
        <f t="shared" ref="V83:AA83" si="20">IFERROR(AVERAGE(G72:G83),"")</f>
        <v>4511.7339781666669</v>
      </c>
      <c r="W83" s="28">
        <f t="shared" si="20"/>
        <v>4513.666666666667</v>
      </c>
      <c r="X83" s="28">
        <f t="shared" si="20"/>
        <v>5.0874999999999998E-4</v>
      </c>
      <c r="Y83" s="28">
        <f t="shared" si="20"/>
        <v>364.31384858333331</v>
      </c>
      <c r="Z83" s="28">
        <f t="shared" si="20"/>
        <v>163042.83333333334</v>
      </c>
      <c r="AA83" s="28">
        <f t="shared" si="20"/>
        <v>2640</v>
      </c>
      <c r="AB83" s="28">
        <f t="shared" ref="AB83:AG83" si="21">IFERROR(AVERAGE(P72:P83),"")</f>
        <v>226.58333333333334</v>
      </c>
      <c r="AC83" s="28">
        <f t="shared" si="21"/>
        <v>14421.916666666666</v>
      </c>
      <c r="AD83" s="28">
        <f t="shared" si="21"/>
        <v>217</v>
      </c>
      <c r="AE83" s="28">
        <f t="shared" si="21"/>
        <v>184.72348991666669</v>
      </c>
      <c r="AF83" s="28">
        <f t="shared" si="21"/>
        <v>184.72393333333332</v>
      </c>
      <c r="AG83" s="28">
        <f t="shared" si="21"/>
        <v>1.5024010833333337</v>
      </c>
      <c r="AH83" s="28">
        <f>IFERROR(AVERAGE(N72:N83),"")</f>
        <v>4.75</v>
      </c>
      <c r="AI83" s="28">
        <f>IFERROR(AVERAGE(O72:O83),"")</f>
        <v>3</v>
      </c>
      <c r="AJ83" s="28">
        <f>AVERAGE(M72:M83)</f>
        <v>1.9166666666666667</v>
      </c>
      <c r="AK83">
        <f>COUNTA(D72:D83)</f>
        <v>12</v>
      </c>
      <c r="AL83">
        <f>COUNTIF(M72:M83,"=2")</f>
        <v>11</v>
      </c>
      <c r="AM83">
        <f>COUNTIF(M72:M83,"=1")</f>
        <v>1</v>
      </c>
      <c r="AN83">
        <f>COUNTIF(M72:M83,"=0")</f>
        <v>0</v>
      </c>
      <c r="AO83">
        <f>COUNTIF(M72:M83,"=3")</f>
        <v>0</v>
      </c>
      <c r="AP83">
        <f>COUNTIF(M72:M83,"=")</f>
        <v>0</v>
      </c>
    </row>
    <row r="84" spans="1:42" x14ac:dyDescent="0.2">
      <c r="A84" s="33">
        <v>3</v>
      </c>
      <c r="B84" s="33" t="s">
        <v>94</v>
      </c>
      <c r="C84" t="s">
        <v>21</v>
      </c>
      <c r="D84">
        <v>25</v>
      </c>
      <c r="E84">
        <v>200</v>
      </c>
      <c r="F84">
        <v>0</v>
      </c>
      <c r="G84">
        <v>3596</v>
      </c>
      <c r="H84">
        <v>3596</v>
      </c>
      <c r="I84">
        <v>0</v>
      </c>
      <c r="J84">
        <v>0.44134099999999998</v>
      </c>
      <c r="K84">
        <v>0</v>
      </c>
      <c r="L84">
        <v>4</v>
      </c>
      <c r="M84">
        <v>2</v>
      </c>
      <c r="N84">
        <v>3</v>
      </c>
      <c r="O84">
        <v>3</v>
      </c>
      <c r="P84">
        <v>70</v>
      </c>
      <c r="Q84">
        <v>5</v>
      </c>
      <c r="R84">
        <v>57</v>
      </c>
      <c r="S84">
        <v>0.42060999999999998</v>
      </c>
      <c r="T84">
        <v>0.42065399999999997</v>
      </c>
      <c r="U84">
        <v>0.25862099999999999</v>
      </c>
      <c r="V84"/>
      <c r="W84"/>
      <c r="X84"/>
      <c r="Y84"/>
      <c r="Z84"/>
      <c r="AA84"/>
      <c r="AB84"/>
      <c r="AC84"/>
      <c r="AD84"/>
      <c r="AE84"/>
      <c r="AF84"/>
      <c r="AG84"/>
      <c r="AH84"/>
      <c r="AI84"/>
      <c r="AJ84"/>
    </row>
    <row r="85" spans="1:42" x14ac:dyDescent="0.2">
      <c r="A85" s="33">
        <v>3</v>
      </c>
      <c r="B85" s="33" t="s">
        <v>94</v>
      </c>
      <c r="C85" t="s">
        <v>22</v>
      </c>
      <c r="D85">
        <v>25</v>
      </c>
      <c r="E85">
        <v>200</v>
      </c>
      <c r="F85">
        <v>0</v>
      </c>
      <c r="G85">
        <v>3368</v>
      </c>
      <c r="H85">
        <v>3368</v>
      </c>
      <c r="I85">
        <v>0</v>
      </c>
      <c r="J85">
        <v>0.93152500000000005</v>
      </c>
      <c r="K85">
        <v>0</v>
      </c>
      <c r="L85">
        <v>14</v>
      </c>
      <c r="M85">
        <v>2</v>
      </c>
      <c r="N85">
        <v>3</v>
      </c>
      <c r="O85">
        <v>3</v>
      </c>
      <c r="P85">
        <v>113</v>
      </c>
      <c r="Q85">
        <v>14</v>
      </c>
      <c r="R85">
        <v>98</v>
      </c>
      <c r="S85">
        <v>0.90032500000000004</v>
      </c>
      <c r="T85">
        <v>0.90034999999999998</v>
      </c>
      <c r="U85">
        <v>0.49038199999999998</v>
      </c>
      <c r="V85"/>
      <c r="W85"/>
      <c r="X85"/>
      <c r="Y85"/>
      <c r="Z85"/>
      <c r="AA85"/>
      <c r="AB85"/>
      <c r="AC85"/>
      <c r="AD85"/>
      <c r="AE85"/>
      <c r="AF85"/>
      <c r="AG85"/>
      <c r="AH85"/>
      <c r="AI85"/>
      <c r="AJ85"/>
    </row>
    <row r="86" spans="1:42" x14ac:dyDescent="0.2">
      <c r="A86" s="33">
        <v>3</v>
      </c>
      <c r="B86" s="33" t="s">
        <v>94</v>
      </c>
      <c r="C86" t="s">
        <v>23</v>
      </c>
      <c r="D86">
        <v>25</v>
      </c>
      <c r="E86">
        <v>200</v>
      </c>
      <c r="F86">
        <v>0</v>
      </c>
      <c r="G86">
        <v>3294</v>
      </c>
      <c r="H86">
        <v>3294</v>
      </c>
      <c r="I86">
        <v>0</v>
      </c>
      <c r="J86">
        <v>4.0406129999999996</v>
      </c>
      <c r="K86">
        <v>22834</v>
      </c>
      <c r="L86">
        <v>204</v>
      </c>
      <c r="M86">
        <v>2</v>
      </c>
      <c r="N86">
        <v>3</v>
      </c>
      <c r="O86">
        <v>3</v>
      </c>
      <c r="P86">
        <v>236</v>
      </c>
      <c r="Q86">
        <v>1474</v>
      </c>
      <c r="R86">
        <v>224</v>
      </c>
      <c r="S86">
        <v>3.8945270000000001</v>
      </c>
      <c r="T86">
        <v>3.8945750000000001</v>
      </c>
      <c r="U86">
        <v>0.21170800000000001</v>
      </c>
      <c r="V86"/>
      <c r="W86"/>
      <c r="X86"/>
      <c r="Y86"/>
      <c r="Z86"/>
      <c r="AA86"/>
      <c r="AB86"/>
      <c r="AC86"/>
      <c r="AD86"/>
      <c r="AE86"/>
      <c r="AF86"/>
      <c r="AG86"/>
      <c r="AH86"/>
      <c r="AI86"/>
      <c r="AJ86"/>
    </row>
    <row r="87" spans="1:42" x14ac:dyDescent="0.2">
      <c r="A87" s="33">
        <v>3</v>
      </c>
      <c r="B87" s="33" t="s">
        <v>94</v>
      </c>
      <c r="C87" t="s">
        <v>24</v>
      </c>
      <c r="D87">
        <v>25</v>
      </c>
      <c r="E87">
        <v>200</v>
      </c>
      <c r="F87">
        <v>0</v>
      </c>
      <c r="G87">
        <v>3066</v>
      </c>
      <c r="H87">
        <v>3066</v>
      </c>
      <c r="I87">
        <v>0</v>
      </c>
      <c r="J87">
        <v>1.145127</v>
      </c>
      <c r="K87">
        <v>882</v>
      </c>
      <c r="L87">
        <v>94</v>
      </c>
      <c r="M87">
        <v>2</v>
      </c>
      <c r="N87">
        <v>3</v>
      </c>
      <c r="O87">
        <v>3</v>
      </c>
      <c r="P87">
        <v>8</v>
      </c>
      <c r="Q87">
        <v>174</v>
      </c>
      <c r="R87">
        <v>1</v>
      </c>
      <c r="S87">
        <v>1.10019</v>
      </c>
      <c r="T87">
        <v>1.1002479999999999</v>
      </c>
      <c r="U87">
        <v>0.14519799999999999</v>
      </c>
      <c r="V87"/>
      <c r="W87"/>
      <c r="X87"/>
      <c r="Y87"/>
      <c r="Z87"/>
      <c r="AA87"/>
      <c r="AB87"/>
      <c r="AC87"/>
      <c r="AD87"/>
      <c r="AE87"/>
      <c r="AF87"/>
      <c r="AG87"/>
      <c r="AH87"/>
      <c r="AI87"/>
      <c r="AJ87"/>
    </row>
    <row r="88" spans="1:42" x14ac:dyDescent="0.2">
      <c r="A88" s="33">
        <v>3</v>
      </c>
      <c r="B88" s="33" t="s">
        <v>94</v>
      </c>
      <c r="C88" t="s">
        <v>25</v>
      </c>
      <c r="D88">
        <v>25</v>
      </c>
      <c r="E88">
        <v>200</v>
      </c>
      <c r="F88">
        <v>0</v>
      </c>
      <c r="G88">
        <v>3947</v>
      </c>
      <c r="H88">
        <v>3947</v>
      </c>
      <c r="I88">
        <v>0</v>
      </c>
      <c r="J88">
        <v>13.510536</v>
      </c>
      <c r="K88">
        <v>25634</v>
      </c>
      <c r="L88">
        <v>358</v>
      </c>
      <c r="M88">
        <v>2</v>
      </c>
      <c r="N88">
        <v>4</v>
      </c>
      <c r="O88">
        <v>3</v>
      </c>
      <c r="P88">
        <v>243</v>
      </c>
      <c r="Q88">
        <v>3412</v>
      </c>
      <c r="R88">
        <v>232</v>
      </c>
      <c r="S88">
        <v>4.7853349999999999</v>
      </c>
      <c r="T88">
        <v>4.7858229999999997</v>
      </c>
      <c r="U88">
        <v>3.2789640000000002</v>
      </c>
      <c r="V88"/>
      <c r="W88"/>
      <c r="X88"/>
      <c r="Y88"/>
      <c r="Z88"/>
      <c r="AA88"/>
      <c r="AB88"/>
      <c r="AC88"/>
      <c r="AD88"/>
      <c r="AE88"/>
      <c r="AF88"/>
      <c r="AG88"/>
      <c r="AH88"/>
      <c r="AI88"/>
      <c r="AJ88"/>
    </row>
    <row r="89" spans="1:42" x14ac:dyDescent="0.2">
      <c r="A89" s="33">
        <v>3</v>
      </c>
      <c r="B89" s="33" t="s">
        <v>94</v>
      </c>
      <c r="C89" t="s">
        <v>26</v>
      </c>
      <c r="D89">
        <v>25</v>
      </c>
      <c r="E89">
        <v>200</v>
      </c>
      <c r="F89">
        <v>0</v>
      </c>
      <c r="G89">
        <v>3205</v>
      </c>
      <c r="H89">
        <v>3205</v>
      </c>
      <c r="I89">
        <v>0</v>
      </c>
      <c r="J89">
        <v>1007.782323</v>
      </c>
      <c r="K89">
        <v>0</v>
      </c>
      <c r="L89">
        <v>12</v>
      </c>
      <c r="M89">
        <v>2</v>
      </c>
      <c r="N89">
        <v>3</v>
      </c>
      <c r="O89">
        <v>3</v>
      </c>
      <c r="P89">
        <v>373</v>
      </c>
      <c r="Q89">
        <v>29</v>
      </c>
      <c r="R89">
        <v>357</v>
      </c>
      <c r="S89">
        <v>1007.740908</v>
      </c>
      <c r="T89">
        <v>1007.740951</v>
      </c>
      <c r="U89">
        <v>1006.692642</v>
      </c>
      <c r="V89"/>
      <c r="W89"/>
      <c r="X89"/>
      <c r="Y89"/>
      <c r="Z89"/>
      <c r="AA89"/>
      <c r="AB89"/>
      <c r="AC89"/>
      <c r="AD89"/>
      <c r="AE89"/>
      <c r="AF89"/>
      <c r="AG89"/>
      <c r="AH89"/>
      <c r="AI89"/>
      <c r="AJ89"/>
    </row>
    <row r="90" spans="1:42" x14ac:dyDescent="0.2">
      <c r="A90" s="33">
        <v>3</v>
      </c>
      <c r="B90" s="33" t="s">
        <v>94</v>
      </c>
      <c r="C90" t="s">
        <v>27</v>
      </c>
      <c r="D90">
        <v>25</v>
      </c>
      <c r="E90">
        <v>200</v>
      </c>
      <c r="F90">
        <v>0</v>
      </c>
      <c r="G90">
        <v>2963</v>
      </c>
      <c r="H90">
        <v>2963</v>
      </c>
      <c r="I90">
        <v>0</v>
      </c>
      <c r="J90">
        <v>0.88832100000000003</v>
      </c>
      <c r="K90">
        <v>0</v>
      </c>
      <c r="L90">
        <v>8</v>
      </c>
      <c r="M90">
        <v>2</v>
      </c>
      <c r="N90">
        <v>3</v>
      </c>
      <c r="O90">
        <v>3</v>
      </c>
      <c r="P90">
        <v>28</v>
      </c>
      <c r="Q90">
        <v>14</v>
      </c>
      <c r="R90">
        <v>18</v>
      </c>
      <c r="S90">
        <v>0.88003200000000004</v>
      </c>
      <c r="T90">
        <v>0.88005999999999995</v>
      </c>
      <c r="U90">
        <v>0.19103300000000001</v>
      </c>
      <c r="V90"/>
      <c r="W90"/>
      <c r="X90"/>
      <c r="Y90"/>
      <c r="Z90"/>
      <c r="AA90"/>
      <c r="AB90"/>
      <c r="AC90"/>
      <c r="AD90"/>
      <c r="AE90"/>
      <c r="AF90"/>
      <c r="AG90"/>
      <c r="AH90"/>
      <c r="AI90"/>
      <c r="AJ90"/>
    </row>
    <row r="91" spans="1:42" x14ac:dyDescent="0.2">
      <c r="A91" s="33">
        <v>3</v>
      </c>
      <c r="B91" s="33" t="s">
        <v>94</v>
      </c>
      <c r="C91" t="s">
        <v>28</v>
      </c>
      <c r="D91">
        <v>25</v>
      </c>
      <c r="E91">
        <v>200</v>
      </c>
      <c r="F91">
        <v>0</v>
      </c>
      <c r="G91">
        <v>2945</v>
      </c>
      <c r="H91">
        <v>2945</v>
      </c>
      <c r="I91">
        <v>0</v>
      </c>
      <c r="J91">
        <v>0.55761400000000005</v>
      </c>
      <c r="K91">
        <v>0</v>
      </c>
      <c r="L91">
        <v>12</v>
      </c>
      <c r="M91">
        <v>2</v>
      </c>
      <c r="N91">
        <v>3</v>
      </c>
      <c r="O91">
        <v>3</v>
      </c>
      <c r="P91">
        <v>4</v>
      </c>
      <c r="Q91">
        <v>13</v>
      </c>
      <c r="R91">
        <v>0</v>
      </c>
      <c r="S91">
        <v>0.55014600000000002</v>
      </c>
      <c r="T91">
        <v>0.55017099999999997</v>
      </c>
      <c r="U91">
        <v>6.2254999999999998E-2</v>
      </c>
      <c r="V91" s="28">
        <f t="shared" ref="V91:AA91" si="22">IFERROR(AVERAGE(G84:G91),"")</f>
        <v>3298</v>
      </c>
      <c r="W91" s="28">
        <f t="shared" si="22"/>
        <v>3298</v>
      </c>
      <c r="X91" s="28">
        <f t="shared" si="22"/>
        <v>0</v>
      </c>
      <c r="Y91" s="28">
        <f t="shared" si="22"/>
        <v>128.66217499999999</v>
      </c>
      <c r="Z91" s="28">
        <f t="shared" si="22"/>
        <v>6168.75</v>
      </c>
      <c r="AA91" s="28">
        <f t="shared" si="22"/>
        <v>88.25</v>
      </c>
      <c r="AB91" s="28">
        <f t="shared" ref="AB91:AG91" si="23">IFERROR(AVERAGE(P84:P91),"")</f>
        <v>134.375</v>
      </c>
      <c r="AC91" s="28">
        <f t="shared" si="23"/>
        <v>641.875</v>
      </c>
      <c r="AD91" s="28">
        <f t="shared" si="23"/>
        <v>123.375</v>
      </c>
      <c r="AE91" s="28">
        <f t="shared" si="23"/>
        <v>127.53400912500001</v>
      </c>
      <c r="AF91" s="28">
        <f t="shared" si="23"/>
        <v>127.53410399999999</v>
      </c>
      <c r="AG91" s="28">
        <f t="shared" si="23"/>
        <v>126.41635037499999</v>
      </c>
      <c r="AH91" s="28">
        <f>IFERROR(AVERAGE(N84:N91),"")</f>
        <v>3.125</v>
      </c>
      <c r="AI91" s="28">
        <f>IFERROR(AVERAGE(O84:O91),"")</f>
        <v>3</v>
      </c>
      <c r="AJ91" s="28">
        <f>AVERAGE(M84:M91)</f>
        <v>2</v>
      </c>
      <c r="AK91">
        <f>COUNTA(D84:D91)</f>
        <v>8</v>
      </c>
      <c r="AL91">
        <f>COUNTIF(M84:M91,"=2")</f>
        <v>8</v>
      </c>
      <c r="AM91">
        <f>COUNTIF(M84:M91,"=1")</f>
        <v>0</v>
      </c>
      <c r="AN91">
        <f>COUNTIF(M84:M91,"=0")</f>
        <v>0</v>
      </c>
      <c r="AO91">
        <f>COUNTIF(M84:M91,"=3")</f>
        <v>0</v>
      </c>
      <c r="AP91">
        <f>COUNTIF(M84:M91,"=")</f>
        <v>0</v>
      </c>
    </row>
    <row r="92" spans="1:42" x14ac:dyDescent="0.2">
      <c r="A92" s="33">
        <v>3</v>
      </c>
      <c r="B92" s="33" t="s">
        <v>95</v>
      </c>
      <c r="C92" t="s">
        <v>29</v>
      </c>
      <c r="D92">
        <v>25</v>
      </c>
      <c r="E92">
        <v>700</v>
      </c>
      <c r="F92">
        <v>0</v>
      </c>
      <c r="G92">
        <v>2147</v>
      </c>
      <c r="H92">
        <v>2147</v>
      </c>
      <c r="I92">
        <v>0</v>
      </c>
      <c r="J92">
        <v>0.105103</v>
      </c>
      <c r="K92">
        <v>0</v>
      </c>
      <c r="L92">
        <v>20</v>
      </c>
      <c r="M92">
        <v>2</v>
      </c>
      <c r="N92">
        <v>2</v>
      </c>
      <c r="O92">
        <v>2</v>
      </c>
      <c r="P92">
        <v>16</v>
      </c>
      <c r="Q92">
        <v>21</v>
      </c>
      <c r="R92">
        <v>13</v>
      </c>
      <c r="S92">
        <v>8.3568000000000003E-2</v>
      </c>
      <c r="T92">
        <v>8.3604999999999999E-2</v>
      </c>
      <c r="U92">
        <v>6.4757999999999996E-2</v>
      </c>
      <c r="V92"/>
      <c r="W92"/>
      <c r="X92"/>
      <c r="Y92"/>
      <c r="Z92"/>
      <c r="AA92"/>
      <c r="AB92"/>
      <c r="AC92"/>
      <c r="AD92"/>
      <c r="AE92"/>
      <c r="AF92"/>
      <c r="AG92"/>
      <c r="AH92"/>
      <c r="AI92"/>
      <c r="AJ92"/>
    </row>
    <row r="93" spans="1:42" x14ac:dyDescent="0.2">
      <c r="A93" s="33">
        <v>3</v>
      </c>
      <c r="B93" s="33" t="s">
        <v>95</v>
      </c>
      <c r="C93" t="s">
        <v>30</v>
      </c>
      <c r="D93">
        <v>25</v>
      </c>
      <c r="E93">
        <v>700</v>
      </c>
      <c r="F93">
        <v>0</v>
      </c>
      <c r="G93">
        <v>2147</v>
      </c>
      <c r="H93">
        <v>2147</v>
      </c>
      <c r="I93">
        <v>0</v>
      </c>
      <c r="J93">
        <v>0.36337700000000001</v>
      </c>
      <c r="K93">
        <v>1465</v>
      </c>
      <c r="L93">
        <v>66</v>
      </c>
      <c r="M93">
        <v>2</v>
      </c>
      <c r="N93">
        <v>2</v>
      </c>
      <c r="O93">
        <v>2</v>
      </c>
      <c r="P93">
        <v>55</v>
      </c>
      <c r="Q93">
        <v>136</v>
      </c>
      <c r="R93">
        <v>50</v>
      </c>
      <c r="S93">
        <v>0.13572899999999999</v>
      </c>
      <c r="T93">
        <v>0.135745</v>
      </c>
      <c r="U93">
        <v>9.0563000000000005E-2</v>
      </c>
      <c r="V93"/>
      <c r="W93"/>
      <c r="X93"/>
      <c r="Y93"/>
      <c r="Z93"/>
      <c r="AA93"/>
      <c r="AB93"/>
      <c r="AC93"/>
      <c r="AD93"/>
      <c r="AE93"/>
      <c r="AF93"/>
      <c r="AG93"/>
      <c r="AH93"/>
      <c r="AI93"/>
      <c r="AJ93"/>
    </row>
    <row r="94" spans="1:42" x14ac:dyDescent="0.2">
      <c r="A94" s="33">
        <v>3</v>
      </c>
      <c r="B94" s="33" t="s">
        <v>95</v>
      </c>
      <c r="C94" t="s">
        <v>31</v>
      </c>
      <c r="D94">
        <v>25</v>
      </c>
      <c r="E94">
        <v>700</v>
      </c>
      <c r="F94">
        <v>0</v>
      </c>
      <c r="G94">
        <v>2147</v>
      </c>
      <c r="H94">
        <v>2147</v>
      </c>
      <c r="I94">
        <v>0</v>
      </c>
      <c r="J94">
        <v>1.652242</v>
      </c>
      <c r="K94">
        <v>7169</v>
      </c>
      <c r="L94">
        <v>122</v>
      </c>
      <c r="M94">
        <v>2</v>
      </c>
      <c r="N94">
        <v>2</v>
      </c>
      <c r="O94">
        <v>2</v>
      </c>
      <c r="P94">
        <v>134</v>
      </c>
      <c r="Q94">
        <v>267</v>
      </c>
      <c r="R94">
        <v>126</v>
      </c>
      <c r="S94">
        <v>1.588848</v>
      </c>
      <c r="T94">
        <v>1.5888949999999999</v>
      </c>
      <c r="U94">
        <v>0.142426</v>
      </c>
      <c r="V94"/>
      <c r="W94"/>
      <c r="X94"/>
      <c r="Y94"/>
      <c r="Z94"/>
      <c r="AA94"/>
      <c r="AB94"/>
      <c r="AC94"/>
      <c r="AD94"/>
      <c r="AE94"/>
      <c r="AF94"/>
      <c r="AG94"/>
      <c r="AH94"/>
      <c r="AI94"/>
      <c r="AJ94"/>
    </row>
    <row r="95" spans="1:42" x14ac:dyDescent="0.2">
      <c r="A95" s="33">
        <v>3</v>
      </c>
      <c r="B95" s="33" t="s">
        <v>95</v>
      </c>
      <c r="C95" t="s">
        <v>32</v>
      </c>
      <c r="D95">
        <v>25</v>
      </c>
      <c r="E95">
        <v>700</v>
      </c>
      <c r="F95">
        <v>0</v>
      </c>
      <c r="G95">
        <v>2131</v>
      </c>
      <c r="H95">
        <v>2131</v>
      </c>
      <c r="I95">
        <v>0</v>
      </c>
      <c r="J95">
        <v>6.6118389999999998</v>
      </c>
      <c r="K95">
        <v>35364</v>
      </c>
      <c r="L95">
        <v>351</v>
      </c>
      <c r="M95">
        <v>2</v>
      </c>
      <c r="N95">
        <v>1</v>
      </c>
      <c r="O95">
        <v>1</v>
      </c>
      <c r="P95">
        <v>30</v>
      </c>
      <c r="Q95">
        <v>1547</v>
      </c>
      <c r="R95">
        <v>19</v>
      </c>
      <c r="S95">
        <v>5.9750160000000001</v>
      </c>
      <c r="T95">
        <v>5.9750730000000001</v>
      </c>
      <c r="U95">
        <v>0.180005</v>
      </c>
      <c r="V95"/>
      <c r="W95"/>
      <c r="X95"/>
      <c r="Y95"/>
      <c r="Z95"/>
      <c r="AA95"/>
      <c r="AB95"/>
      <c r="AC95"/>
      <c r="AD95"/>
      <c r="AE95"/>
      <c r="AF95"/>
      <c r="AG95"/>
      <c r="AH95"/>
      <c r="AI95"/>
      <c r="AJ95"/>
    </row>
    <row r="96" spans="1:42" x14ac:dyDescent="0.2">
      <c r="A96" s="33">
        <v>3</v>
      </c>
      <c r="B96" s="33" t="s">
        <v>95</v>
      </c>
      <c r="C96" t="s">
        <v>33</v>
      </c>
      <c r="D96">
        <v>25</v>
      </c>
      <c r="E96">
        <v>700</v>
      </c>
      <c r="F96">
        <v>0</v>
      </c>
      <c r="G96">
        <v>2147</v>
      </c>
      <c r="H96">
        <v>2147</v>
      </c>
      <c r="I96">
        <v>0</v>
      </c>
      <c r="J96">
        <v>0.120256</v>
      </c>
      <c r="K96">
        <v>0</v>
      </c>
      <c r="L96">
        <v>4</v>
      </c>
      <c r="M96">
        <v>2</v>
      </c>
      <c r="N96">
        <v>2</v>
      </c>
      <c r="O96">
        <v>2</v>
      </c>
      <c r="P96">
        <v>43</v>
      </c>
      <c r="Q96">
        <v>4</v>
      </c>
      <c r="R96">
        <v>38</v>
      </c>
      <c r="S96">
        <v>0.110678</v>
      </c>
      <c r="T96">
        <v>0.110693</v>
      </c>
      <c r="U96">
        <v>7.8655000000000003E-2</v>
      </c>
      <c r="V96"/>
      <c r="W96"/>
      <c r="X96"/>
      <c r="Y96"/>
      <c r="Z96"/>
      <c r="AA96"/>
      <c r="AB96"/>
      <c r="AC96"/>
      <c r="AD96"/>
      <c r="AE96"/>
      <c r="AF96"/>
      <c r="AG96"/>
      <c r="AH96"/>
      <c r="AI96"/>
      <c r="AJ96"/>
    </row>
    <row r="97" spans="1:42" x14ac:dyDescent="0.2">
      <c r="A97" s="33">
        <v>3</v>
      </c>
      <c r="B97" s="33" t="s">
        <v>95</v>
      </c>
      <c r="C97" t="s">
        <v>34</v>
      </c>
      <c r="D97">
        <v>25</v>
      </c>
      <c r="E97">
        <v>700</v>
      </c>
      <c r="F97">
        <v>0</v>
      </c>
      <c r="G97">
        <v>2145</v>
      </c>
      <c r="H97">
        <v>2145</v>
      </c>
      <c r="I97">
        <v>0</v>
      </c>
      <c r="J97">
        <v>9.9250000000000005E-2</v>
      </c>
      <c r="K97">
        <v>0</v>
      </c>
      <c r="L97">
        <v>11</v>
      </c>
      <c r="M97">
        <v>2</v>
      </c>
      <c r="N97">
        <v>2</v>
      </c>
      <c r="O97">
        <v>2</v>
      </c>
      <c r="P97">
        <v>40</v>
      </c>
      <c r="Q97">
        <v>18</v>
      </c>
      <c r="R97">
        <v>27</v>
      </c>
      <c r="S97">
        <v>9.3192999999999998E-2</v>
      </c>
      <c r="T97">
        <v>9.3214000000000005E-2</v>
      </c>
      <c r="U97">
        <v>2.7192000000000001E-2</v>
      </c>
      <c r="V97"/>
      <c r="W97"/>
      <c r="X97"/>
      <c r="Y97"/>
      <c r="Z97"/>
      <c r="AA97"/>
      <c r="AB97"/>
      <c r="AC97"/>
      <c r="AD97"/>
      <c r="AE97"/>
      <c r="AF97"/>
      <c r="AG97"/>
      <c r="AH97"/>
      <c r="AI97"/>
      <c r="AJ97"/>
    </row>
    <row r="98" spans="1:42" x14ac:dyDescent="0.2">
      <c r="A98" s="33">
        <v>3</v>
      </c>
      <c r="B98" s="33" t="s">
        <v>95</v>
      </c>
      <c r="C98" t="s">
        <v>35</v>
      </c>
      <c r="D98">
        <v>25</v>
      </c>
      <c r="E98">
        <v>700</v>
      </c>
      <c r="F98">
        <v>0</v>
      </c>
      <c r="G98">
        <v>2145</v>
      </c>
      <c r="H98">
        <v>2145</v>
      </c>
      <c r="I98">
        <v>0</v>
      </c>
      <c r="J98">
        <v>0.21149599999999999</v>
      </c>
      <c r="K98">
        <v>0</v>
      </c>
      <c r="L98">
        <v>14</v>
      </c>
      <c r="M98">
        <v>2</v>
      </c>
      <c r="N98">
        <v>2</v>
      </c>
      <c r="O98">
        <v>2</v>
      </c>
      <c r="P98">
        <v>38</v>
      </c>
      <c r="Q98">
        <v>16</v>
      </c>
      <c r="R98">
        <v>28</v>
      </c>
      <c r="S98">
        <v>0.20572799999999999</v>
      </c>
      <c r="T98">
        <v>0.205762</v>
      </c>
      <c r="U98">
        <v>8.4222000000000005E-2</v>
      </c>
      <c r="V98"/>
      <c r="W98"/>
      <c r="X98"/>
      <c r="Y98"/>
      <c r="Z98"/>
      <c r="AA98"/>
      <c r="AB98"/>
      <c r="AC98"/>
      <c r="AD98"/>
      <c r="AE98"/>
      <c r="AF98"/>
      <c r="AG98"/>
      <c r="AH98"/>
      <c r="AI98"/>
      <c r="AJ98"/>
    </row>
    <row r="99" spans="1:42" x14ac:dyDescent="0.2">
      <c r="A99" s="33">
        <v>3</v>
      </c>
      <c r="B99" s="33" t="s">
        <v>95</v>
      </c>
      <c r="C99" t="s">
        <v>36</v>
      </c>
      <c r="D99">
        <v>25</v>
      </c>
      <c r="E99">
        <v>700</v>
      </c>
      <c r="F99">
        <v>0</v>
      </c>
      <c r="G99">
        <v>2145</v>
      </c>
      <c r="H99">
        <v>2145</v>
      </c>
      <c r="I99">
        <v>0</v>
      </c>
      <c r="J99">
        <v>0.15732599999999999</v>
      </c>
      <c r="K99">
        <v>11</v>
      </c>
      <c r="L99">
        <v>17</v>
      </c>
      <c r="M99">
        <v>2</v>
      </c>
      <c r="N99">
        <v>2</v>
      </c>
      <c r="O99">
        <v>2</v>
      </c>
      <c r="P99">
        <v>225</v>
      </c>
      <c r="Q99">
        <v>17</v>
      </c>
      <c r="R99">
        <v>221</v>
      </c>
      <c r="S99">
        <v>0.14633699999999999</v>
      </c>
      <c r="T99">
        <v>0.146369</v>
      </c>
      <c r="U99">
        <v>2.5378999999999999E-2</v>
      </c>
      <c r="V99" s="28">
        <f t="shared" ref="V99:AA99" si="24">IFERROR(AVERAGE(G92:G99),"")</f>
        <v>2144.25</v>
      </c>
      <c r="W99" s="28">
        <f t="shared" si="24"/>
        <v>2144.25</v>
      </c>
      <c r="X99" s="28">
        <f t="shared" si="24"/>
        <v>0</v>
      </c>
      <c r="Y99" s="28">
        <f t="shared" si="24"/>
        <v>1.1651111249999999</v>
      </c>
      <c r="Z99" s="28">
        <f t="shared" si="24"/>
        <v>5501.125</v>
      </c>
      <c r="AA99" s="28">
        <f t="shared" si="24"/>
        <v>75.625</v>
      </c>
      <c r="AB99" s="28">
        <f t="shared" ref="AB99:AG99" si="25">IFERROR(AVERAGE(P92:P99),"")</f>
        <v>72.625</v>
      </c>
      <c r="AC99" s="28">
        <f t="shared" si="25"/>
        <v>253.25</v>
      </c>
      <c r="AD99" s="28">
        <f t="shared" si="25"/>
        <v>65.25</v>
      </c>
      <c r="AE99" s="28">
        <f t="shared" si="25"/>
        <v>1.0423871250000001</v>
      </c>
      <c r="AF99" s="28">
        <f t="shared" si="25"/>
        <v>1.0424194999999998</v>
      </c>
      <c r="AG99" s="28">
        <f t="shared" si="25"/>
        <v>8.6650000000000005E-2</v>
      </c>
      <c r="AH99" s="28">
        <f>IFERROR(AVERAGE(N92:N99),"")</f>
        <v>1.875</v>
      </c>
      <c r="AI99" s="28">
        <f>IFERROR(AVERAGE(O92:O99),"")</f>
        <v>1.875</v>
      </c>
      <c r="AJ99" s="28">
        <f>AVERAGE(M92:M99)</f>
        <v>2</v>
      </c>
      <c r="AK99">
        <f>COUNTA(D92:D99)</f>
        <v>8</v>
      </c>
      <c r="AL99">
        <f>COUNTIF(M92:M99,"=2")</f>
        <v>8</v>
      </c>
      <c r="AM99">
        <f>COUNTIF(M92:M99,"=1")</f>
        <v>0</v>
      </c>
      <c r="AN99">
        <f>COUNTIF(M92:M99,"=0")</f>
        <v>0</v>
      </c>
      <c r="AO99">
        <f>COUNTIF(M92:M99,"=3")</f>
        <v>0</v>
      </c>
      <c r="AP99">
        <f>COUNTIF(M92:M99,"=")</f>
        <v>0</v>
      </c>
    </row>
    <row r="100" spans="1:42" x14ac:dyDescent="0.2">
      <c r="A100" s="33">
        <v>3</v>
      </c>
      <c r="B100" s="33" t="s">
        <v>96</v>
      </c>
      <c r="C100" t="s">
        <v>37</v>
      </c>
      <c r="D100">
        <v>25</v>
      </c>
      <c r="E100">
        <v>1000</v>
      </c>
      <c r="F100">
        <v>0</v>
      </c>
      <c r="G100">
        <v>4623</v>
      </c>
      <c r="H100">
        <v>4623</v>
      </c>
      <c r="I100">
        <v>0</v>
      </c>
      <c r="J100">
        <v>0.200542</v>
      </c>
      <c r="K100">
        <v>0</v>
      </c>
      <c r="L100">
        <v>10</v>
      </c>
      <c r="M100">
        <v>2</v>
      </c>
      <c r="N100">
        <v>4</v>
      </c>
      <c r="O100">
        <v>3</v>
      </c>
      <c r="P100">
        <v>22</v>
      </c>
      <c r="Q100">
        <v>12</v>
      </c>
      <c r="R100">
        <v>17</v>
      </c>
      <c r="S100">
        <v>0.19090499999999999</v>
      </c>
      <c r="T100">
        <v>0.191389</v>
      </c>
      <c r="U100">
        <v>0.16239899999999999</v>
      </c>
      <c r="V100"/>
      <c r="W100"/>
      <c r="X100"/>
      <c r="Y100"/>
      <c r="Z100"/>
      <c r="AA100"/>
      <c r="AB100"/>
      <c r="AC100"/>
      <c r="AD100"/>
      <c r="AE100"/>
      <c r="AF100"/>
      <c r="AG100"/>
      <c r="AH100"/>
      <c r="AI100"/>
      <c r="AJ100"/>
    </row>
    <row r="101" spans="1:42" x14ac:dyDescent="0.2">
      <c r="A101" s="33">
        <v>3</v>
      </c>
      <c r="B101" s="33" t="s">
        <v>96</v>
      </c>
      <c r="C101" t="s">
        <v>38</v>
      </c>
      <c r="D101">
        <v>25</v>
      </c>
      <c r="E101">
        <v>1000</v>
      </c>
      <c r="F101">
        <v>0</v>
      </c>
      <c r="G101">
        <v>4068</v>
      </c>
      <c r="H101">
        <v>4068</v>
      </c>
      <c r="I101">
        <v>0</v>
      </c>
      <c r="J101">
        <v>1.955533</v>
      </c>
      <c r="K101">
        <v>5967</v>
      </c>
      <c r="L101">
        <v>294</v>
      </c>
      <c r="M101">
        <v>2</v>
      </c>
      <c r="N101">
        <v>3</v>
      </c>
      <c r="O101">
        <v>3</v>
      </c>
      <c r="P101">
        <v>49</v>
      </c>
      <c r="Q101">
        <v>663</v>
      </c>
      <c r="R101">
        <v>35</v>
      </c>
      <c r="S101">
        <v>1.7760560000000001</v>
      </c>
      <c r="T101">
        <v>1.776105</v>
      </c>
      <c r="U101">
        <v>0.158057</v>
      </c>
      <c r="V101"/>
      <c r="W101"/>
      <c r="X101"/>
      <c r="Y101"/>
      <c r="Z101"/>
      <c r="AA101"/>
      <c r="AB101"/>
      <c r="AC101"/>
      <c r="AD101"/>
      <c r="AE101"/>
      <c r="AF101"/>
      <c r="AG101"/>
      <c r="AH101"/>
      <c r="AI101"/>
      <c r="AJ101"/>
    </row>
    <row r="102" spans="1:42" x14ac:dyDescent="0.2">
      <c r="A102" s="33">
        <v>3</v>
      </c>
      <c r="B102" s="33" t="s">
        <v>96</v>
      </c>
      <c r="C102" t="s">
        <v>39</v>
      </c>
      <c r="D102">
        <v>25</v>
      </c>
      <c r="E102">
        <v>1000</v>
      </c>
      <c r="F102">
        <v>0</v>
      </c>
      <c r="G102">
        <v>3914</v>
      </c>
      <c r="H102">
        <v>3914</v>
      </c>
      <c r="I102">
        <v>0</v>
      </c>
      <c r="J102">
        <v>62.741511000000003</v>
      </c>
      <c r="K102">
        <v>122730</v>
      </c>
      <c r="L102">
        <v>1880</v>
      </c>
      <c r="M102">
        <v>2</v>
      </c>
      <c r="N102">
        <v>3</v>
      </c>
      <c r="O102">
        <v>3</v>
      </c>
      <c r="P102">
        <v>22</v>
      </c>
      <c r="Q102">
        <v>8250</v>
      </c>
      <c r="R102">
        <v>8</v>
      </c>
      <c r="S102">
        <v>59.078048000000003</v>
      </c>
      <c r="T102">
        <v>59.078113999999999</v>
      </c>
      <c r="U102">
        <v>0.295462</v>
      </c>
      <c r="V102"/>
      <c r="W102"/>
      <c r="X102"/>
      <c r="Y102"/>
      <c r="Z102"/>
      <c r="AA102"/>
      <c r="AB102"/>
      <c r="AC102"/>
      <c r="AD102"/>
      <c r="AE102"/>
      <c r="AF102"/>
      <c r="AG102"/>
      <c r="AH102"/>
      <c r="AI102"/>
      <c r="AJ102"/>
    </row>
    <row r="103" spans="1:42" x14ac:dyDescent="0.2">
      <c r="A103" s="33">
        <v>3</v>
      </c>
      <c r="B103" s="33" t="s">
        <v>96</v>
      </c>
      <c r="C103" t="s">
        <v>40</v>
      </c>
      <c r="D103">
        <v>25</v>
      </c>
      <c r="E103">
        <v>1000</v>
      </c>
      <c r="F103">
        <v>0</v>
      </c>
      <c r="G103">
        <v>3550</v>
      </c>
      <c r="H103">
        <v>3550</v>
      </c>
      <c r="I103">
        <v>0</v>
      </c>
      <c r="J103">
        <v>39.682130000000001</v>
      </c>
      <c r="K103">
        <v>96235</v>
      </c>
      <c r="L103">
        <v>1042</v>
      </c>
      <c r="M103">
        <v>2</v>
      </c>
      <c r="N103">
        <v>2</v>
      </c>
      <c r="O103">
        <v>2</v>
      </c>
      <c r="P103">
        <v>45</v>
      </c>
      <c r="Q103">
        <v>9926</v>
      </c>
      <c r="R103">
        <v>34</v>
      </c>
      <c r="S103">
        <v>34.697329000000003</v>
      </c>
      <c r="T103">
        <v>34.697453000000003</v>
      </c>
      <c r="U103">
        <v>0.10549</v>
      </c>
      <c r="V103"/>
      <c r="W103"/>
      <c r="X103"/>
      <c r="Y103"/>
      <c r="Z103"/>
      <c r="AA103"/>
      <c r="AB103"/>
      <c r="AC103"/>
      <c r="AD103"/>
      <c r="AE103"/>
      <c r="AF103"/>
      <c r="AG103"/>
      <c r="AH103"/>
      <c r="AI103"/>
      <c r="AJ103"/>
    </row>
    <row r="104" spans="1:42" x14ac:dyDescent="0.2">
      <c r="A104" s="33">
        <v>3</v>
      </c>
      <c r="B104" s="33" t="s">
        <v>96</v>
      </c>
      <c r="C104" t="s">
        <v>41</v>
      </c>
      <c r="D104">
        <v>25</v>
      </c>
      <c r="E104">
        <v>1000</v>
      </c>
      <c r="F104">
        <v>0</v>
      </c>
      <c r="G104">
        <v>3882</v>
      </c>
      <c r="H104">
        <v>3882</v>
      </c>
      <c r="I104">
        <v>0</v>
      </c>
      <c r="J104">
        <v>0.55308800000000002</v>
      </c>
      <c r="K104">
        <v>779</v>
      </c>
      <c r="L104">
        <v>87</v>
      </c>
      <c r="M104">
        <v>2</v>
      </c>
      <c r="N104">
        <v>3</v>
      </c>
      <c r="O104">
        <v>3</v>
      </c>
      <c r="P104">
        <v>38</v>
      </c>
      <c r="Q104">
        <v>202</v>
      </c>
      <c r="R104">
        <v>21</v>
      </c>
      <c r="S104">
        <v>0.53901600000000005</v>
      </c>
      <c r="T104">
        <v>0.53906200000000004</v>
      </c>
      <c r="U104">
        <v>0.25907799999999997</v>
      </c>
      <c r="V104"/>
      <c r="W104"/>
      <c r="X104"/>
      <c r="Y104"/>
      <c r="Z104"/>
      <c r="AA104"/>
      <c r="AB104"/>
      <c r="AC104"/>
      <c r="AD104"/>
      <c r="AE104"/>
      <c r="AF104"/>
      <c r="AG104"/>
      <c r="AH104"/>
      <c r="AI104"/>
      <c r="AJ104"/>
    </row>
    <row r="105" spans="1:42" x14ac:dyDescent="0.2">
      <c r="A105" s="33">
        <v>3</v>
      </c>
      <c r="B105" s="33" t="s">
        <v>96</v>
      </c>
      <c r="C105" t="s">
        <v>42</v>
      </c>
      <c r="D105">
        <v>25</v>
      </c>
      <c r="E105">
        <v>1000</v>
      </c>
      <c r="F105">
        <v>0</v>
      </c>
      <c r="G105">
        <v>3669</v>
      </c>
      <c r="H105">
        <v>3669</v>
      </c>
      <c r="I105">
        <v>0</v>
      </c>
      <c r="J105">
        <v>3.9832879999999999</v>
      </c>
      <c r="K105">
        <v>12731</v>
      </c>
      <c r="L105">
        <v>396</v>
      </c>
      <c r="M105">
        <v>2</v>
      </c>
      <c r="N105">
        <v>3</v>
      </c>
      <c r="O105">
        <v>3</v>
      </c>
      <c r="P105">
        <v>17</v>
      </c>
      <c r="Q105">
        <v>1903</v>
      </c>
      <c r="R105">
        <v>8</v>
      </c>
      <c r="S105">
        <v>3.8448199999999999</v>
      </c>
      <c r="T105">
        <v>3.8448709999999999</v>
      </c>
      <c r="U105">
        <v>0.28780299999999998</v>
      </c>
      <c r="V105"/>
      <c r="W105"/>
      <c r="X105"/>
      <c r="Y105"/>
      <c r="Z105"/>
      <c r="AA105"/>
      <c r="AB105"/>
      <c r="AC105"/>
      <c r="AD105"/>
      <c r="AE105"/>
      <c r="AF105"/>
      <c r="AG105"/>
      <c r="AH105"/>
      <c r="AI105"/>
      <c r="AJ105"/>
    </row>
    <row r="106" spans="1:42" x14ac:dyDescent="0.2">
      <c r="A106" s="33">
        <v>3</v>
      </c>
      <c r="B106" s="33" t="s">
        <v>96</v>
      </c>
      <c r="C106" t="s">
        <v>43</v>
      </c>
      <c r="D106">
        <v>25</v>
      </c>
      <c r="E106">
        <v>1000</v>
      </c>
      <c r="F106">
        <v>0</v>
      </c>
      <c r="G106">
        <v>3569</v>
      </c>
      <c r="H106">
        <v>3569</v>
      </c>
      <c r="I106">
        <v>0</v>
      </c>
      <c r="J106">
        <v>10.168309000000001</v>
      </c>
      <c r="K106">
        <v>35125</v>
      </c>
      <c r="L106">
        <v>726</v>
      </c>
      <c r="M106">
        <v>2</v>
      </c>
      <c r="N106">
        <v>2</v>
      </c>
      <c r="O106">
        <v>2</v>
      </c>
      <c r="P106">
        <v>32</v>
      </c>
      <c r="Q106">
        <v>3655</v>
      </c>
      <c r="R106">
        <v>16</v>
      </c>
      <c r="S106">
        <v>2.9018799999999998</v>
      </c>
      <c r="T106">
        <v>2.901929</v>
      </c>
      <c r="U106">
        <v>0.28917199999999998</v>
      </c>
      <c r="V106"/>
      <c r="W106"/>
      <c r="X106"/>
      <c r="Y106"/>
      <c r="Z106"/>
      <c r="AA106"/>
      <c r="AB106"/>
      <c r="AC106"/>
      <c r="AD106"/>
      <c r="AE106"/>
      <c r="AF106"/>
      <c r="AG106"/>
      <c r="AH106"/>
      <c r="AI106"/>
      <c r="AJ106"/>
    </row>
    <row r="107" spans="1:42" x14ac:dyDescent="0.2">
      <c r="A107" s="33">
        <v>3</v>
      </c>
      <c r="B107" s="33" t="s">
        <v>96</v>
      </c>
      <c r="C107" t="s">
        <v>44</v>
      </c>
      <c r="D107">
        <v>25</v>
      </c>
      <c r="E107">
        <v>1000</v>
      </c>
      <c r="F107">
        <v>0</v>
      </c>
      <c r="G107">
        <v>3282</v>
      </c>
      <c r="H107">
        <v>3282</v>
      </c>
      <c r="I107">
        <v>0</v>
      </c>
      <c r="J107">
        <v>1.3919440000000001</v>
      </c>
      <c r="K107">
        <v>6313</v>
      </c>
      <c r="L107">
        <v>319</v>
      </c>
      <c r="M107">
        <v>2</v>
      </c>
      <c r="N107">
        <v>1</v>
      </c>
      <c r="O107">
        <v>1</v>
      </c>
      <c r="P107">
        <v>23</v>
      </c>
      <c r="Q107">
        <v>753</v>
      </c>
      <c r="R107">
        <v>11</v>
      </c>
      <c r="S107">
        <v>0.89359699999999997</v>
      </c>
      <c r="T107">
        <v>0.89365099999999997</v>
      </c>
      <c r="U107">
        <v>0.11253000000000001</v>
      </c>
      <c r="V107"/>
      <c r="W107"/>
      <c r="X107"/>
      <c r="Y107"/>
      <c r="Z107"/>
      <c r="AA107"/>
      <c r="AB107"/>
      <c r="AC107"/>
      <c r="AD107"/>
      <c r="AE107"/>
      <c r="AF107"/>
      <c r="AG107"/>
      <c r="AH107"/>
      <c r="AI107"/>
      <c r="AJ107"/>
    </row>
    <row r="108" spans="1:42" x14ac:dyDescent="0.2">
      <c r="A108" s="33">
        <v>3</v>
      </c>
      <c r="B108" s="33" t="s">
        <v>96</v>
      </c>
      <c r="C108" t="s">
        <v>45</v>
      </c>
      <c r="D108">
        <v>25</v>
      </c>
      <c r="E108">
        <v>1000</v>
      </c>
      <c r="F108">
        <v>0</v>
      </c>
      <c r="G108">
        <v>3464</v>
      </c>
      <c r="H108">
        <v>3464</v>
      </c>
      <c r="I108">
        <v>0</v>
      </c>
      <c r="J108">
        <v>1.3704510000000001</v>
      </c>
      <c r="K108">
        <v>5100</v>
      </c>
      <c r="L108">
        <v>282</v>
      </c>
      <c r="M108">
        <v>2</v>
      </c>
      <c r="N108">
        <v>2</v>
      </c>
      <c r="O108">
        <v>2</v>
      </c>
      <c r="P108">
        <v>33</v>
      </c>
      <c r="Q108">
        <v>730</v>
      </c>
      <c r="R108">
        <v>19</v>
      </c>
      <c r="S108">
        <v>0.99898699999999996</v>
      </c>
      <c r="T108">
        <v>0.99905600000000006</v>
      </c>
      <c r="U108">
        <v>0.124681</v>
      </c>
      <c r="V108"/>
      <c r="W108"/>
      <c r="X108"/>
      <c r="Y108"/>
      <c r="Z108"/>
      <c r="AA108"/>
      <c r="AB108"/>
      <c r="AC108"/>
      <c r="AD108"/>
      <c r="AE108"/>
      <c r="AF108"/>
      <c r="AG108"/>
      <c r="AH108"/>
      <c r="AI108"/>
      <c r="AJ108"/>
    </row>
    <row r="109" spans="1:42" x14ac:dyDescent="0.2">
      <c r="A109" s="33">
        <v>3</v>
      </c>
      <c r="B109" s="33" t="s">
        <v>96</v>
      </c>
      <c r="C109" t="s">
        <v>46</v>
      </c>
      <c r="D109">
        <v>25</v>
      </c>
      <c r="E109">
        <v>1000</v>
      </c>
      <c r="F109">
        <v>0</v>
      </c>
      <c r="G109">
        <v>4046</v>
      </c>
      <c r="H109">
        <v>4046</v>
      </c>
      <c r="I109">
        <v>0</v>
      </c>
      <c r="J109">
        <v>13.959682000000001</v>
      </c>
      <c r="K109">
        <v>31676</v>
      </c>
      <c r="L109">
        <v>941</v>
      </c>
      <c r="M109">
        <v>2</v>
      </c>
      <c r="N109">
        <v>3</v>
      </c>
      <c r="O109">
        <v>3</v>
      </c>
      <c r="P109">
        <v>16</v>
      </c>
      <c r="Q109">
        <v>4531</v>
      </c>
      <c r="R109">
        <v>4</v>
      </c>
      <c r="S109">
        <v>2.892636</v>
      </c>
      <c r="T109">
        <v>2.8926859999999999</v>
      </c>
      <c r="U109">
        <v>0.27490599999999998</v>
      </c>
      <c r="V109"/>
      <c r="W109"/>
      <c r="X109"/>
      <c r="Y109"/>
      <c r="Z109"/>
      <c r="AA109"/>
      <c r="AB109"/>
      <c r="AC109"/>
      <c r="AD109"/>
      <c r="AE109"/>
      <c r="AF109"/>
      <c r="AG109"/>
      <c r="AH109"/>
      <c r="AI109"/>
      <c r="AJ109"/>
    </row>
    <row r="110" spans="1:42" x14ac:dyDescent="0.2">
      <c r="A110" s="33">
        <v>3</v>
      </c>
      <c r="B110" s="33" t="s">
        <v>96</v>
      </c>
      <c r="C110" t="s">
        <v>47</v>
      </c>
      <c r="D110">
        <v>25</v>
      </c>
      <c r="E110">
        <v>1000</v>
      </c>
      <c r="F110">
        <v>0</v>
      </c>
      <c r="G110">
        <v>3283</v>
      </c>
      <c r="H110">
        <v>3283</v>
      </c>
      <c r="I110">
        <v>0</v>
      </c>
      <c r="J110">
        <v>2.9559190000000002</v>
      </c>
      <c r="K110">
        <v>13822</v>
      </c>
      <c r="L110">
        <v>333</v>
      </c>
      <c r="M110">
        <v>2</v>
      </c>
      <c r="N110">
        <v>2</v>
      </c>
      <c r="O110">
        <v>2</v>
      </c>
      <c r="P110">
        <v>34</v>
      </c>
      <c r="Q110">
        <v>2047</v>
      </c>
      <c r="R110">
        <v>19</v>
      </c>
      <c r="S110">
        <v>0.86019299999999999</v>
      </c>
      <c r="T110">
        <v>0.86024</v>
      </c>
      <c r="U110">
        <v>0.25304300000000002</v>
      </c>
      <c r="V110" s="28">
        <f t="shared" ref="V110:AA110" si="26">IFERROR(AVERAGE(G100:G110),"")</f>
        <v>3759.090909090909</v>
      </c>
      <c r="W110" s="28">
        <f t="shared" si="26"/>
        <v>3759.090909090909</v>
      </c>
      <c r="X110" s="28">
        <f t="shared" si="26"/>
        <v>0</v>
      </c>
      <c r="Y110" s="28">
        <f t="shared" si="26"/>
        <v>12.632945181818183</v>
      </c>
      <c r="Z110" s="28">
        <f t="shared" si="26"/>
        <v>30043.454545454544</v>
      </c>
      <c r="AA110" s="28">
        <f t="shared" si="26"/>
        <v>573.63636363636363</v>
      </c>
      <c r="AB110" s="28">
        <f t="shared" ref="AB110:AG110" si="27">IFERROR(AVERAGE(P100:P110),"")</f>
        <v>30.09090909090909</v>
      </c>
      <c r="AC110" s="28">
        <f t="shared" si="27"/>
        <v>2970.181818181818</v>
      </c>
      <c r="AD110" s="28">
        <f t="shared" si="27"/>
        <v>17.454545454545453</v>
      </c>
      <c r="AE110" s="28">
        <f t="shared" si="27"/>
        <v>9.8794060909090913</v>
      </c>
      <c r="AF110" s="28">
        <f t="shared" si="27"/>
        <v>9.8795050909090918</v>
      </c>
      <c r="AG110" s="28">
        <f t="shared" si="27"/>
        <v>0.21114736363636363</v>
      </c>
      <c r="AH110" s="28">
        <f>IFERROR(AVERAGE(N100:N110),"")</f>
        <v>2.5454545454545454</v>
      </c>
      <c r="AI110" s="28">
        <f>IFERROR(AVERAGE(O100:O110),"")</f>
        <v>2.4545454545454546</v>
      </c>
      <c r="AJ110" s="28">
        <f>AVERAGE(M100:M110)</f>
        <v>2</v>
      </c>
      <c r="AK110">
        <f>COUNTA(D100:D110)</f>
        <v>11</v>
      </c>
      <c r="AL110">
        <f>COUNTIF(M100:M110,"=2")</f>
        <v>11</v>
      </c>
      <c r="AM110">
        <f>COUNTIF(M100:M110,"=1")</f>
        <v>0</v>
      </c>
      <c r="AN110">
        <f>COUNTIF(M100:M110,"=0")</f>
        <v>0</v>
      </c>
      <c r="AO110">
        <f>COUNTIF(M100:M110,"=3")</f>
        <v>0</v>
      </c>
      <c r="AP110">
        <f>COUNTIF(M100:M110,"=")</f>
        <v>0</v>
      </c>
    </row>
    <row r="111" spans="1:42" x14ac:dyDescent="0.2">
      <c r="A111" s="33">
        <v>3</v>
      </c>
      <c r="B111" s="33" t="s">
        <v>97</v>
      </c>
      <c r="C111" t="s">
        <v>48</v>
      </c>
      <c r="D111">
        <v>25</v>
      </c>
      <c r="E111">
        <v>1000</v>
      </c>
      <c r="F111">
        <v>0</v>
      </c>
      <c r="G111">
        <v>3582</v>
      </c>
      <c r="H111">
        <v>3582</v>
      </c>
      <c r="I111">
        <v>0</v>
      </c>
      <c r="J111">
        <v>0.13345699999999999</v>
      </c>
      <c r="K111">
        <v>0</v>
      </c>
      <c r="L111">
        <v>10</v>
      </c>
      <c r="M111">
        <v>2</v>
      </c>
      <c r="N111">
        <v>3</v>
      </c>
      <c r="O111">
        <v>3</v>
      </c>
      <c r="P111">
        <v>22</v>
      </c>
      <c r="Q111">
        <v>21</v>
      </c>
      <c r="R111">
        <v>10</v>
      </c>
      <c r="S111">
        <v>0.10721</v>
      </c>
      <c r="T111">
        <v>0.10724599999999999</v>
      </c>
      <c r="U111">
        <v>5.1715999999999998E-2</v>
      </c>
      <c r="V111"/>
      <c r="W111"/>
      <c r="X111"/>
      <c r="Y111"/>
      <c r="Z111"/>
      <c r="AA111"/>
      <c r="AB111"/>
      <c r="AC111"/>
      <c r="AD111"/>
      <c r="AE111"/>
      <c r="AF111"/>
      <c r="AG111"/>
      <c r="AH111"/>
      <c r="AI111"/>
      <c r="AJ111"/>
    </row>
    <row r="112" spans="1:42" x14ac:dyDescent="0.2">
      <c r="A112" s="33">
        <v>3</v>
      </c>
      <c r="B112" s="33" t="s">
        <v>97</v>
      </c>
      <c r="C112" t="s">
        <v>49</v>
      </c>
      <c r="D112">
        <v>25</v>
      </c>
      <c r="E112">
        <v>1000</v>
      </c>
      <c r="F112">
        <v>0</v>
      </c>
      <c r="G112">
        <v>3360</v>
      </c>
      <c r="H112">
        <v>3360</v>
      </c>
      <c r="I112">
        <v>0</v>
      </c>
      <c r="J112">
        <v>110.60191500000001</v>
      </c>
      <c r="K112">
        <v>527432</v>
      </c>
      <c r="L112">
        <v>474</v>
      </c>
      <c r="M112">
        <v>2</v>
      </c>
      <c r="N112">
        <v>3</v>
      </c>
      <c r="O112">
        <v>3</v>
      </c>
      <c r="P112">
        <v>18</v>
      </c>
      <c r="Q112">
        <v>3328</v>
      </c>
      <c r="R112">
        <v>9</v>
      </c>
      <c r="S112">
        <v>0.34570800000000002</v>
      </c>
      <c r="T112">
        <v>0.34575600000000001</v>
      </c>
      <c r="U112">
        <v>0.18468599999999999</v>
      </c>
      <c r="V112"/>
      <c r="W112"/>
      <c r="X112"/>
      <c r="Y112"/>
      <c r="Z112"/>
      <c r="AA112"/>
      <c r="AB112"/>
      <c r="AC112"/>
      <c r="AD112"/>
      <c r="AE112"/>
      <c r="AF112"/>
      <c r="AG112"/>
      <c r="AH112"/>
      <c r="AI112"/>
      <c r="AJ112"/>
    </row>
    <row r="113" spans="1:42" x14ac:dyDescent="0.2">
      <c r="A113" s="33">
        <v>3</v>
      </c>
      <c r="B113" s="33" t="s">
        <v>97</v>
      </c>
      <c r="C113" t="s">
        <v>50</v>
      </c>
      <c r="D113">
        <v>25</v>
      </c>
      <c r="E113">
        <v>1000</v>
      </c>
      <c r="F113">
        <v>0</v>
      </c>
      <c r="G113">
        <v>2767.7120249999998</v>
      </c>
      <c r="H113">
        <v>3269</v>
      </c>
      <c r="I113">
        <v>0.15334600000000001</v>
      </c>
      <c r="J113">
        <v>3600.0475620000002</v>
      </c>
      <c r="K113">
        <v>5321961</v>
      </c>
      <c r="L113">
        <v>3333</v>
      </c>
      <c r="M113">
        <v>1</v>
      </c>
      <c r="N113">
        <v>3</v>
      </c>
      <c r="O113">
        <v>3</v>
      </c>
      <c r="P113">
        <v>17</v>
      </c>
      <c r="Q113">
        <v>28830</v>
      </c>
      <c r="R113">
        <v>8</v>
      </c>
      <c r="S113">
        <v>88.198445000000007</v>
      </c>
      <c r="T113">
        <v>88.198560999999998</v>
      </c>
      <c r="U113">
        <v>0.110961</v>
      </c>
      <c r="V113"/>
      <c r="W113"/>
      <c r="X113"/>
      <c r="Y113"/>
      <c r="Z113"/>
      <c r="AA113"/>
      <c r="AB113"/>
      <c r="AC113"/>
      <c r="AD113"/>
      <c r="AE113"/>
      <c r="AF113"/>
      <c r="AG113"/>
      <c r="AH113"/>
      <c r="AI113"/>
      <c r="AJ113"/>
    </row>
    <row r="114" spans="1:42" x14ac:dyDescent="0.2">
      <c r="A114" s="33">
        <v>3</v>
      </c>
      <c r="B114" s="33" t="s">
        <v>97</v>
      </c>
      <c r="C114" t="s">
        <v>51</v>
      </c>
      <c r="D114">
        <v>25</v>
      </c>
      <c r="E114">
        <v>1000</v>
      </c>
      <c r="F114">
        <v>0</v>
      </c>
      <c r="G114">
        <v>2598.4299529999998</v>
      </c>
      <c r="H114">
        <v>2997</v>
      </c>
      <c r="I114">
        <v>0.13299</v>
      </c>
      <c r="J114">
        <v>3600.0568490000001</v>
      </c>
      <c r="K114">
        <v>5521541</v>
      </c>
      <c r="L114">
        <v>4377</v>
      </c>
      <c r="M114">
        <v>1</v>
      </c>
      <c r="N114">
        <v>3</v>
      </c>
      <c r="O114">
        <v>3</v>
      </c>
      <c r="P114">
        <v>148</v>
      </c>
      <c r="Q114">
        <v>24415</v>
      </c>
      <c r="R114">
        <v>141</v>
      </c>
      <c r="S114">
        <v>16.055747</v>
      </c>
      <c r="T114">
        <v>16.055800999999999</v>
      </c>
      <c r="U114">
        <v>0.109168</v>
      </c>
      <c r="V114"/>
      <c r="W114"/>
      <c r="X114"/>
      <c r="Y114"/>
      <c r="Z114"/>
      <c r="AA114"/>
      <c r="AB114"/>
      <c r="AC114"/>
      <c r="AD114"/>
      <c r="AE114"/>
      <c r="AF114"/>
      <c r="AG114"/>
      <c r="AH114"/>
      <c r="AI114"/>
      <c r="AJ114"/>
    </row>
    <row r="115" spans="1:42" x14ac:dyDescent="0.2">
      <c r="A115" s="33">
        <v>3</v>
      </c>
      <c r="B115" s="33" t="s">
        <v>97</v>
      </c>
      <c r="C115" t="s">
        <v>52</v>
      </c>
      <c r="D115">
        <v>25</v>
      </c>
      <c r="E115">
        <v>1000</v>
      </c>
      <c r="F115">
        <v>0</v>
      </c>
      <c r="G115">
        <v>3366</v>
      </c>
      <c r="H115">
        <v>3366</v>
      </c>
      <c r="I115">
        <v>0</v>
      </c>
      <c r="J115">
        <v>0.497894</v>
      </c>
      <c r="K115">
        <v>1866</v>
      </c>
      <c r="L115">
        <v>80</v>
      </c>
      <c r="M115">
        <v>2</v>
      </c>
      <c r="N115">
        <v>3</v>
      </c>
      <c r="O115">
        <v>3</v>
      </c>
      <c r="P115">
        <v>45</v>
      </c>
      <c r="Q115">
        <v>148</v>
      </c>
      <c r="R115">
        <v>30</v>
      </c>
      <c r="S115">
        <v>0.46555800000000003</v>
      </c>
      <c r="T115">
        <v>0.46560699999999999</v>
      </c>
      <c r="U115">
        <v>0.13078500000000001</v>
      </c>
      <c r="V115"/>
      <c r="W115"/>
      <c r="X115"/>
      <c r="Y115"/>
      <c r="Z115"/>
      <c r="AA115"/>
      <c r="AB115"/>
      <c r="AC115"/>
      <c r="AD115"/>
      <c r="AE115"/>
      <c r="AF115"/>
      <c r="AG115"/>
      <c r="AH115"/>
      <c r="AI115"/>
      <c r="AJ115"/>
    </row>
    <row r="116" spans="1:42" x14ac:dyDescent="0.2">
      <c r="A116" s="33">
        <v>3</v>
      </c>
      <c r="B116" s="33" t="s">
        <v>97</v>
      </c>
      <c r="C116" t="s">
        <v>53</v>
      </c>
      <c r="D116">
        <v>25</v>
      </c>
      <c r="E116">
        <v>1000</v>
      </c>
      <c r="F116">
        <v>0</v>
      </c>
      <c r="G116">
        <v>3240</v>
      </c>
      <c r="H116">
        <v>3240</v>
      </c>
      <c r="I116">
        <v>0</v>
      </c>
      <c r="J116">
        <v>3.0384880000000001</v>
      </c>
      <c r="K116">
        <v>8292</v>
      </c>
      <c r="L116">
        <v>115</v>
      </c>
      <c r="M116">
        <v>2</v>
      </c>
      <c r="N116">
        <v>3</v>
      </c>
      <c r="O116">
        <v>3</v>
      </c>
      <c r="P116">
        <v>43</v>
      </c>
      <c r="Q116">
        <v>1132</v>
      </c>
      <c r="R116">
        <v>21</v>
      </c>
      <c r="S116">
        <v>2.945805</v>
      </c>
      <c r="T116">
        <v>2.9458600000000001</v>
      </c>
      <c r="U116">
        <v>0.25590200000000002</v>
      </c>
      <c r="V116"/>
      <c r="W116"/>
      <c r="X116"/>
      <c r="Y116"/>
      <c r="Z116"/>
      <c r="AA116"/>
      <c r="AB116"/>
      <c r="AC116"/>
      <c r="AD116"/>
      <c r="AE116"/>
      <c r="AF116"/>
      <c r="AG116"/>
      <c r="AH116"/>
      <c r="AI116"/>
      <c r="AJ116"/>
    </row>
    <row r="117" spans="1:42" x14ac:dyDescent="0.2">
      <c r="A117" s="33">
        <v>3</v>
      </c>
      <c r="B117" s="33" t="s">
        <v>97</v>
      </c>
      <c r="C117" t="s">
        <v>54</v>
      </c>
      <c r="D117">
        <v>25</v>
      </c>
      <c r="E117">
        <v>1000</v>
      </c>
      <c r="F117">
        <v>0</v>
      </c>
      <c r="G117">
        <v>2590.5737130000002</v>
      </c>
      <c r="H117">
        <v>2918</v>
      </c>
      <c r="I117">
        <v>0.112209</v>
      </c>
      <c r="J117">
        <v>3600.0467520000002</v>
      </c>
      <c r="K117">
        <v>5568804</v>
      </c>
      <c r="L117">
        <v>3454</v>
      </c>
      <c r="M117">
        <v>1</v>
      </c>
      <c r="N117">
        <v>2</v>
      </c>
      <c r="O117">
        <v>2</v>
      </c>
      <c r="P117">
        <v>40</v>
      </c>
      <c r="Q117">
        <v>20300</v>
      </c>
      <c r="R117">
        <v>21</v>
      </c>
      <c r="S117">
        <v>1375.927287</v>
      </c>
      <c r="T117">
        <v>1375.927355</v>
      </c>
      <c r="U117">
        <v>0.128409</v>
      </c>
      <c r="V117"/>
      <c r="W117"/>
      <c r="X117"/>
      <c r="Y117"/>
      <c r="Z117"/>
      <c r="AA117"/>
      <c r="AB117"/>
      <c r="AC117"/>
      <c r="AD117"/>
      <c r="AE117"/>
      <c r="AF117"/>
      <c r="AG117"/>
      <c r="AH117"/>
      <c r="AI117"/>
      <c r="AJ117"/>
    </row>
    <row r="118" spans="1:42" x14ac:dyDescent="0.2">
      <c r="A118" s="33">
        <v>3</v>
      </c>
      <c r="B118" s="33" t="s">
        <v>97</v>
      </c>
      <c r="C118" t="s">
        <v>55</v>
      </c>
      <c r="D118">
        <v>25</v>
      </c>
      <c r="E118">
        <v>1000</v>
      </c>
      <c r="F118">
        <v>0</v>
      </c>
      <c r="G118">
        <v>2366</v>
      </c>
      <c r="H118">
        <v>2366</v>
      </c>
      <c r="I118">
        <v>0</v>
      </c>
      <c r="J118">
        <v>115.57188499999999</v>
      </c>
      <c r="K118">
        <v>689701</v>
      </c>
      <c r="L118">
        <v>713</v>
      </c>
      <c r="M118">
        <v>2</v>
      </c>
      <c r="N118">
        <v>1</v>
      </c>
      <c r="O118">
        <v>1</v>
      </c>
      <c r="P118">
        <v>18</v>
      </c>
      <c r="Q118">
        <v>6870</v>
      </c>
      <c r="R118">
        <v>2</v>
      </c>
      <c r="S118">
        <v>51.781976999999998</v>
      </c>
      <c r="T118">
        <v>51.782032000000001</v>
      </c>
      <c r="U118">
        <v>0.28020800000000001</v>
      </c>
      <c r="V118" s="28">
        <f t="shared" ref="V118:AA118" si="28">IFERROR(AVERAGE(G111:G118),"")</f>
        <v>2983.8394613750002</v>
      </c>
      <c r="W118" s="28">
        <f t="shared" si="28"/>
        <v>3137.25</v>
      </c>
      <c r="X118" s="28">
        <f t="shared" si="28"/>
        <v>4.9818125000000005E-2</v>
      </c>
      <c r="Y118" s="28">
        <f t="shared" si="28"/>
        <v>1378.7493502499999</v>
      </c>
      <c r="Z118" s="28">
        <f t="shared" si="28"/>
        <v>2204949.625</v>
      </c>
      <c r="AA118" s="28">
        <f t="shared" si="28"/>
        <v>1569.5</v>
      </c>
      <c r="AB118" s="28">
        <f t="shared" ref="AB118:AG118" si="29">IFERROR(AVERAGE(P111:P118),"")</f>
        <v>43.875</v>
      </c>
      <c r="AC118" s="28">
        <f t="shared" si="29"/>
        <v>10630.5</v>
      </c>
      <c r="AD118" s="28">
        <f t="shared" si="29"/>
        <v>30.25</v>
      </c>
      <c r="AE118" s="28">
        <f t="shared" si="29"/>
        <v>191.97846712500001</v>
      </c>
      <c r="AF118" s="28">
        <f t="shared" si="29"/>
        <v>191.97852725000001</v>
      </c>
      <c r="AG118" s="28">
        <f t="shared" si="29"/>
        <v>0.156479375</v>
      </c>
      <c r="AH118" s="28">
        <f>IFERROR(AVERAGE(N111:N118),"")</f>
        <v>2.625</v>
      </c>
      <c r="AI118" s="28">
        <f>IFERROR(AVERAGE(O111:O118),"")</f>
        <v>2.625</v>
      </c>
      <c r="AJ118" s="28">
        <f>AVERAGE(M111:M118)</f>
        <v>1.625</v>
      </c>
      <c r="AK118">
        <f>COUNTA(D111:D118)</f>
        <v>8</v>
      </c>
      <c r="AL118">
        <f>COUNTIF(M111:M118,"=2")</f>
        <v>5</v>
      </c>
      <c r="AM118">
        <f>COUNTIF(M111:M118,"=1")</f>
        <v>3</v>
      </c>
      <c r="AN118">
        <f>COUNTIF(M111:M118,"=0")</f>
        <v>0</v>
      </c>
      <c r="AO118">
        <f>COUNTIF(M111:M118,"=3")</f>
        <v>0</v>
      </c>
      <c r="AP118">
        <f>COUNTIF(M111:M118,"=")</f>
        <v>0</v>
      </c>
    </row>
    <row r="119" spans="1:42" x14ac:dyDescent="0.2">
      <c r="B119" s="33" t="s">
        <v>98</v>
      </c>
      <c r="V119" s="28">
        <f t="shared" ref="V119:AA119" si="30">IFERROR(AVERAGE(G63:G118),"")</f>
        <v>3215.223632660714</v>
      </c>
      <c r="W119" s="28">
        <f t="shared" si="30"/>
        <v>3237.5535714285716</v>
      </c>
      <c r="X119" s="28">
        <f t="shared" si="30"/>
        <v>7.2258928571428569E-3</v>
      </c>
      <c r="Y119" s="28">
        <f t="shared" si="30"/>
        <v>296.09516691071434</v>
      </c>
      <c r="Z119" s="28">
        <f t="shared" si="30"/>
        <v>357503</v>
      </c>
      <c r="AA119" s="28">
        <f t="shared" si="30"/>
        <v>928.33928571428567</v>
      </c>
      <c r="AB119" s="28">
        <f t="shared" ref="AB119:AG119" si="31">IFERROR(AVERAGE(P63:P118),"")</f>
        <v>95.232142857142861</v>
      </c>
      <c r="AC119" s="28">
        <f t="shared" si="31"/>
        <v>5324.9642857142853</v>
      </c>
      <c r="AD119" s="28">
        <f t="shared" si="31"/>
        <v>85.178571428571431</v>
      </c>
      <c r="AE119" s="28">
        <f t="shared" si="31"/>
        <v>87.349131553571411</v>
      </c>
      <c r="AF119" s="28">
        <f t="shared" si="31"/>
        <v>87.349276375000017</v>
      </c>
      <c r="AG119" s="28">
        <f t="shared" si="31"/>
        <v>18.477085357142858</v>
      </c>
      <c r="AH119" s="28">
        <f>IFERROR(AVERAGE(N63:N118),"")</f>
        <v>3.0892857142857144</v>
      </c>
      <c r="AI119" s="28">
        <f>IFERROR(AVERAGE(O63:O118),"")</f>
        <v>2.6785714285714284</v>
      </c>
      <c r="AJ119" s="28">
        <f>AVERAGE(M63:M118)</f>
        <v>1.9285714285714286</v>
      </c>
      <c r="AK119">
        <f>COUNTA(D63:D118)</f>
        <v>56</v>
      </c>
      <c r="AL119">
        <f>COUNTIF(M63:M118,"=2")</f>
        <v>52</v>
      </c>
      <c r="AM119">
        <f>COUNTIF(M63:M118,"=1")</f>
        <v>4</v>
      </c>
      <c r="AN119">
        <f>COUNTIF(M63:M118,"=0")</f>
        <v>0</v>
      </c>
      <c r="AO119">
        <f>COUNTIF(M63:M118,"=3")</f>
        <v>0</v>
      </c>
      <c r="AP119">
        <f>COUNTIF(M63:M118,"=")</f>
        <v>0</v>
      </c>
    </row>
    <row r="120" spans="1:42" x14ac:dyDescent="0.2">
      <c r="V120" s="28">
        <f t="shared" ref="V120:AA120" si="32">MIN(G63:G118)</f>
        <v>1869</v>
      </c>
      <c r="W120" s="28">
        <f t="shared" si="32"/>
        <v>1869</v>
      </c>
      <c r="X120" s="28">
        <f t="shared" si="32"/>
        <v>0</v>
      </c>
      <c r="Y120" s="28">
        <f t="shared" si="32"/>
        <v>3.9642999999999998E-2</v>
      </c>
      <c r="Z120" s="28">
        <f t="shared" si="32"/>
        <v>0</v>
      </c>
      <c r="AA120" s="28">
        <f t="shared" si="32"/>
        <v>0</v>
      </c>
      <c r="AB120" s="28">
        <f t="shared" ref="AB120:AG120" si="33">MIN(P63:P118)</f>
        <v>2</v>
      </c>
      <c r="AC120" s="28">
        <f t="shared" si="33"/>
        <v>0</v>
      </c>
      <c r="AD120" s="28">
        <f t="shared" si="33"/>
        <v>0</v>
      </c>
      <c r="AE120" s="28">
        <f t="shared" si="33"/>
        <v>3.7914000000000003E-2</v>
      </c>
      <c r="AF120" s="28">
        <f t="shared" si="33"/>
        <v>3.7928000000000003E-2</v>
      </c>
      <c r="AG120" s="28">
        <f t="shared" si="33"/>
        <v>1.6562E-2</v>
      </c>
      <c r="AH120" s="28">
        <f>MIN(N63:N118)</f>
        <v>1</v>
      </c>
      <c r="AI120" s="28">
        <f>MIN(O63:O118)</f>
        <v>1</v>
      </c>
      <c r="AJ120" s="28">
        <f>MIN(M63:M118)</f>
        <v>1</v>
      </c>
    </row>
    <row r="121" spans="1:42" x14ac:dyDescent="0.2">
      <c r="V121" s="28">
        <f t="shared" ref="V121:AA121" si="34">MAX(G63:G118)</f>
        <v>6152</v>
      </c>
      <c r="W121" s="28">
        <f t="shared" si="34"/>
        <v>6152</v>
      </c>
      <c r="X121" s="28">
        <f t="shared" si="34"/>
        <v>0.15334600000000001</v>
      </c>
      <c r="Y121" s="28">
        <f t="shared" si="34"/>
        <v>3600.1092250000002</v>
      </c>
      <c r="Z121" s="28">
        <f t="shared" si="34"/>
        <v>5568804</v>
      </c>
      <c r="AA121" s="28">
        <f t="shared" si="34"/>
        <v>14000</v>
      </c>
      <c r="AB121" s="28">
        <f t="shared" ref="AB121:AG121" si="35">MAX(P63:P118)</f>
        <v>625</v>
      </c>
      <c r="AC121" s="28">
        <f t="shared" si="35"/>
        <v>80852</v>
      </c>
      <c r="AD121" s="28">
        <f t="shared" si="35"/>
        <v>616</v>
      </c>
      <c r="AE121" s="28">
        <f t="shared" si="35"/>
        <v>1910.8220670000001</v>
      </c>
      <c r="AF121" s="28">
        <f t="shared" si="35"/>
        <v>1910.822132</v>
      </c>
      <c r="AG121" s="28">
        <f t="shared" si="35"/>
        <v>1006.692642</v>
      </c>
      <c r="AH121" s="28">
        <f>MAX(N63:N118)</f>
        <v>8</v>
      </c>
      <c r="AI121" s="28">
        <f>MAX(O63:O118)</f>
        <v>3</v>
      </c>
      <c r="AJ121" s="28">
        <f>MAX(M63:M118)</f>
        <v>2</v>
      </c>
    </row>
    <row r="122" spans="1:42" x14ac:dyDescent="0.2">
      <c r="A122" s="45" t="s">
        <v>171</v>
      </c>
      <c r="B122" s="39"/>
      <c r="C122" s="41"/>
      <c r="D122" s="41"/>
      <c r="E122" s="41"/>
      <c r="F122" s="41"/>
      <c r="G122" s="41"/>
      <c r="V122"/>
      <c r="W122"/>
      <c r="X122"/>
      <c r="Y122"/>
      <c r="Z122"/>
      <c r="AA122"/>
      <c r="AB122"/>
      <c r="AC122"/>
      <c r="AD122"/>
      <c r="AE122"/>
      <c r="AF122"/>
      <c r="AG122"/>
      <c r="AH122"/>
      <c r="AI122"/>
      <c r="AJ122"/>
    </row>
    <row r="123" spans="1:42" x14ac:dyDescent="0.2">
      <c r="A123" s="33">
        <v>3</v>
      </c>
      <c r="B123" s="33" t="s">
        <v>92</v>
      </c>
      <c r="C123" t="s">
        <v>0</v>
      </c>
      <c r="D123">
        <v>25</v>
      </c>
      <c r="E123">
        <v>200</v>
      </c>
      <c r="F123">
        <v>0</v>
      </c>
      <c r="G123">
        <v>1913</v>
      </c>
      <c r="H123">
        <v>1913</v>
      </c>
      <c r="I123">
        <v>0</v>
      </c>
      <c r="J123">
        <v>4.2826999999999997E-2</v>
      </c>
      <c r="K123">
        <v>0</v>
      </c>
      <c r="L123">
        <v>0</v>
      </c>
      <c r="M123">
        <v>2</v>
      </c>
      <c r="N123">
        <v>3</v>
      </c>
      <c r="O123">
        <v>3</v>
      </c>
      <c r="P123">
        <v>2</v>
      </c>
      <c r="Q123">
        <v>0</v>
      </c>
      <c r="R123">
        <v>0</v>
      </c>
      <c r="S123">
        <v>3.9987000000000002E-2</v>
      </c>
      <c r="T123">
        <v>4.0002000000000003E-2</v>
      </c>
      <c r="U123">
        <v>1.7377E-2</v>
      </c>
      <c r="V123"/>
      <c r="W123"/>
      <c r="X123"/>
      <c r="Y123"/>
      <c r="Z123"/>
      <c r="AA123"/>
      <c r="AB123"/>
      <c r="AC123"/>
      <c r="AD123"/>
      <c r="AE123"/>
      <c r="AF123"/>
      <c r="AG123"/>
      <c r="AH123"/>
      <c r="AI123"/>
      <c r="AJ123"/>
    </row>
    <row r="124" spans="1:42" x14ac:dyDescent="0.2">
      <c r="A124" s="33">
        <v>3</v>
      </c>
      <c r="B124" s="33" t="s">
        <v>92</v>
      </c>
      <c r="C124" t="s">
        <v>1</v>
      </c>
      <c r="D124">
        <v>25</v>
      </c>
      <c r="E124">
        <v>200</v>
      </c>
      <c r="F124">
        <v>0</v>
      </c>
      <c r="G124">
        <v>1916</v>
      </c>
      <c r="H124">
        <v>1916</v>
      </c>
      <c r="I124">
        <v>0</v>
      </c>
      <c r="J124">
        <v>0.141151</v>
      </c>
      <c r="K124">
        <v>0</v>
      </c>
      <c r="L124">
        <v>4</v>
      </c>
      <c r="M124">
        <v>2</v>
      </c>
      <c r="N124">
        <v>3</v>
      </c>
      <c r="O124">
        <v>3</v>
      </c>
      <c r="P124">
        <v>73</v>
      </c>
      <c r="Q124">
        <v>8</v>
      </c>
      <c r="R124">
        <v>66</v>
      </c>
      <c r="S124">
        <v>0.12439699999999999</v>
      </c>
      <c r="T124">
        <v>0.124441</v>
      </c>
      <c r="U124">
        <v>7.9429E-2</v>
      </c>
      <c r="V124"/>
      <c r="W124"/>
      <c r="X124"/>
      <c r="Y124"/>
      <c r="Z124"/>
      <c r="AA124"/>
      <c r="AB124"/>
      <c r="AC124"/>
      <c r="AD124"/>
      <c r="AE124"/>
      <c r="AF124"/>
      <c r="AG124"/>
      <c r="AH124"/>
      <c r="AI124"/>
      <c r="AJ124"/>
    </row>
    <row r="125" spans="1:42" x14ac:dyDescent="0.2">
      <c r="A125" s="33">
        <v>3</v>
      </c>
      <c r="B125" s="33" t="s">
        <v>92</v>
      </c>
      <c r="C125" t="s">
        <v>2</v>
      </c>
      <c r="D125">
        <v>25</v>
      </c>
      <c r="E125">
        <v>200</v>
      </c>
      <c r="F125">
        <v>0</v>
      </c>
      <c r="G125">
        <v>1935</v>
      </c>
      <c r="H125">
        <v>1935</v>
      </c>
      <c r="I125">
        <v>0</v>
      </c>
      <c r="J125">
        <v>0.43712400000000001</v>
      </c>
      <c r="K125">
        <v>0</v>
      </c>
      <c r="L125">
        <v>22</v>
      </c>
      <c r="M125">
        <v>2</v>
      </c>
      <c r="N125">
        <v>3</v>
      </c>
      <c r="O125">
        <v>3</v>
      </c>
      <c r="P125">
        <v>31</v>
      </c>
      <c r="Q125">
        <v>98</v>
      </c>
      <c r="R125">
        <v>18</v>
      </c>
      <c r="S125">
        <v>0.39503199999999999</v>
      </c>
      <c r="T125">
        <v>0.39506799999999997</v>
      </c>
      <c r="U125">
        <v>0.23329</v>
      </c>
      <c r="V125"/>
      <c r="W125"/>
      <c r="X125"/>
      <c r="Y125"/>
      <c r="Z125"/>
      <c r="AA125"/>
      <c r="AB125"/>
      <c r="AC125"/>
      <c r="AD125"/>
      <c r="AE125"/>
      <c r="AF125"/>
      <c r="AG125"/>
      <c r="AH125"/>
      <c r="AI125"/>
      <c r="AJ125"/>
    </row>
    <row r="126" spans="1:42" x14ac:dyDescent="0.2">
      <c r="A126" s="33">
        <v>3</v>
      </c>
      <c r="B126" s="33" t="s">
        <v>92</v>
      </c>
      <c r="C126" t="s">
        <v>3</v>
      </c>
      <c r="D126">
        <v>25</v>
      </c>
      <c r="E126">
        <v>200</v>
      </c>
      <c r="F126">
        <v>0</v>
      </c>
      <c r="G126">
        <v>1895</v>
      </c>
      <c r="H126">
        <v>1895</v>
      </c>
      <c r="I126">
        <v>0</v>
      </c>
      <c r="J126">
        <v>0.37861</v>
      </c>
      <c r="K126">
        <v>0</v>
      </c>
      <c r="L126">
        <v>29</v>
      </c>
      <c r="M126">
        <v>2</v>
      </c>
      <c r="N126">
        <v>3</v>
      </c>
      <c r="O126">
        <v>3</v>
      </c>
      <c r="P126">
        <v>17</v>
      </c>
      <c r="Q126">
        <v>75</v>
      </c>
      <c r="R126">
        <v>2</v>
      </c>
      <c r="S126">
        <v>0.36345499999999997</v>
      </c>
      <c r="T126">
        <v>0.36347299999999999</v>
      </c>
      <c r="U126">
        <v>0.207181</v>
      </c>
      <c r="V126"/>
      <c r="W126"/>
      <c r="X126"/>
      <c r="Y126"/>
      <c r="Z126"/>
      <c r="AA126"/>
      <c r="AB126"/>
      <c r="AC126"/>
      <c r="AD126"/>
      <c r="AE126"/>
      <c r="AF126"/>
      <c r="AG126"/>
      <c r="AH126"/>
      <c r="AI126"/>
      <c r="AJ126"/>
    </row>
    <row r="127" spans="1:42" x14ac:dyDescent="0.2">
      <c r="A127" s="33">
        <v>3</v>
      </c>
      <c r="B127" s="33" t="s">
        <v>92</v>
      </c>
      <c r="C127" t="s">
        <v>4</v>
      </c>
      <c r="D127">
        <v>25</v>
      </c>
      <c r="E127">
        <v>200</v>
      </c>
      <c r="F127">
        <v>0</v>
      </c>
      <c r="G127">
        <v>1913</v>
      </c>
      <c r="H127">
        <v>1913</v>
      </c>
      <c r="I127">
        <v>0</v>
      </c>
      <c r="J127">
        <v>2.6335000000000001E-2</v>
      </c>
      <c r="K127">
        <v>0</v>
      </c>
      <c r="L127">
        <v>0</v>
      </c>
      <c r="M127">
        <v>2</v>
      </c>
      <c r="N127">
        <v>3</v>
      </c>
      <c r="O127">
        <v>3</v>
      </c>
      <c r="P127">
        <v>2</v>
      </c>
      <c r="Q127">
        <v>0</v>
      </c>
      <c r="R127">
        <v>0</v>
      </c>
      <c r="S127">
        <v>2.4840999999999998E-2</v>
      </c>
      <c r="T127">
        <v>2.4853E-2</v>
      </c>
      <c r="U127">
        <v>8.0199999999999994E-3</v>
      </c>
      <c r="V127"/>
      <c r="W127"/>
      <c r="X127"/>
      <c r="Y127"/>
      <c r="Z127"/>
      <c r="AA127"/>
      <c r="AB127"/>
      <c r="AC127"/>
      <c r="AD127"/>
      <c r="AE127"/>
      <c r="AF127"/>
      <c r="AG127"/>
      <c r="AH127"/>
      <c r="AI127"/>
      <c r="AJ127"/>
    </row>
    <row r="128" spans="1:42" x14ac:dyDescent="0.2">
      <c r="A128" s="33">
        <v>3</v>
      </c>
      <c r="B128" s="33" t="s">
        <v>92</v>
      </c>
      <c r="C128" t="s">
        <v>5</v>
      </c>
      <c r="D128">
        <v>25</v>
      </c>
      <c r="E128">
        <v>200</v>
      </c>
      <c r="F128">
        <v>0</v>
      </c>
      <c r="G128">
        <v>1913</v>
      </c>
      <c r="H128">
        <v>1913</v>
      </c>
      <c r="I128">
        <v>0</v>
      </c>
      <c r="J128">
        <v>2.6089000000000001E-2</v>
      </c>
      <c r="K128">
        <v>0</v>
      </c>
      <c r="L128">
        <v>0</v>
      </c>
      <c r="M128">
        <v>2</v>
      </c>
      <c r="N128">
        <v>3</v>
      </c>
      <c r="O128">
        <v>3</v>
      </c>
      <c r="P128">
        <v>2</v>
      </c>
      <c r="Q128">
        <v>0</v>
      </c>
      <c r="R128">
        <v>0</v>
      </c>
      <c r="S128">
        <v>2.4764000000000001E-2</v>
      </c>
      <c r="T128">
        <v>2.4775999999999999E-2</v>
      </c>
      <c r="U128">
        <v>1.2517E-2</v>
      </c>
      <c r="V128"/>
      <c r="W128"/>
      <c r="X128"/>
      <c r="Y128"/>
      <c r="Z128"/>
      <c r="AA128"/>
      <c r="AB128"/>
      <c r="AC128"/>
      <c r="AD128"/>
      <c r="AE128"/>
      <c r="AF128"/>
      <c r="AG128"/>
      <c r="AH128"/>
      <c r="AI128"/>
      <c r="AJ128"/>
    </row>
    <row r="129" spans="1:42" x14ac:dyDescent="0.2">
      <c r="A129" s="33">
        <v>3</v>
      </c>
      <c r="B129" s="33" t="s">
        <v>92</v>
      </c>
      <c r="C129" t="s">
        <v>6</v>
      </c>
      <c r="D129">
        <v>25</v>
      </c>
      <c r="E129">
        <v>200</v>
      </c>
      <c r="F129">
        <v>0</v>
      </c>
      <c r="G129">
        <v>1913</v>
      </c>
      <c r="H129">
        <v>1913</v>
      </c>
      <c r="I129">
        <v>0</v>
      </c>
      <c r="J129">
        <v>6.6754999999999995E-2</v>
      </c>
      <c r="K129">
        <v>0</v>
      </c>
      <c r="L129">
        <v>6</v>
      </c>
      <c r="M129">
        <v>2</v>
      </c>
      <c r="N129">
        <v>3</v>
      </c>
      <c r="O129">
        <v>3</v>
      </c>
      <c r="P129">
        <v>102</v>
      </c>
      <c r="Q129">
        <v>2</v>
      </c>
      <c r="R129">
        <v>100</v>
      </c>
      <c r="S129">
        <v>3.6734999999999997E-2</v>
      </c>
      <c r="T129">
        <v>3.6752E-2</v>
      </c>
      <c r="U129">
        <v>2.2251E-2</v>
      </c>
      <c r="V129"/>
      <c r="W129"/>
      <c r="X129"/>
      <c r="Y129"/>
      <c r="Z129"/>
      <c r="AA129"/>
      <c r="AB129"/>
      <c r="AC129"/>
      <c r="AD129"/>
      <c r="AE129"/>
      <c r="AF129"/>
      <c r="AG129"/>
      <c r="AH129"/>
      <c r="AI129"/>
      <c r="AJ129"/>
    </row>
    <row r="130" spans="1:42" x14ac:dyDescent="0.2">
      <c r="A130" s="33">
        <v>3</v>
      </c>
      <c r="B130" s="33" t="s">
        <v>92</v>
      </c>
      <c r="C130" t="s">
        <v>7</v>
      </c>
      <c r="D130">
        <v>25</v>
      </c>
      <c r="E130">
        <v>200</v>
      </c>
      <c r="F130">
        <v>0</v>
      </c>
      <c r="G130">
        <v>1913</v>
      </c>
      <c r="H130">
        <v>1913</v>
      </c>
      <c r="I130">
        <v>0</v>
      </c>
      <c r="J130">
        <v>0.146374</v>
      </c>
      <c r="K130">
        <v>0</v>
      </c>
      <c r="L130">
        <v>4</v>
      </c>
      <c r="M130">
        <v>2</v>
      </c>
      <c r="N130">
        <v>3</v>
      </c>
      <c r="O130">
        <v>3</v>
      </c>
      <c r="P130">
        <v>15</v>
      </c>
      <c r="Q130">
        <v>4</v>
      </c>
      <c r="R130">
        <v>11</v>
      </c>
      <c r="S130">
        <v>0.13048899999999999</v>
      </c>
      <c r="T130">
        <v>0.13051699999999999</v>
      </c>
      <c r="U130">
        <v>0.100604</v>
      </c>
      <c r="V130"/>
      <c r="W130"/>
      <c r="X130"/>
      <c r="Y130"/>
      <c r="Z130"/>
      <c r="AA130"/>
      <c r="AB130"/>
      <c r="AC130"/>
      <c r="AD130"/>
      <c r="AE130"/>
      <c r="AF130"/>
      <c r="AG130"/>
      <c r="AH130"/>
      <c r="AI130"/>
      <c r="AJ130"/>
    </row>
    <row r="131" spans="1:42" x14ac:dyDescent="0.2">
      <c r="A131" s="33">
        <v>3</v>
      </c>
      <c r="B131" s="33" t="s">
        <v>92</v>
      </c>
      <c r="C131" t="s">
        <v>8</v>
      </c>
      <c r="D131">
        <v>25</v>
      </c>
      <c r="E131">
        <v>200</v>
      </c>
      <c r="F131">
        <v>0</v>
      </c>
      <c r="G131">
        <v>1913</v>
      </c>
      <c r="H131">
        <v>1913</v>
      </c>
      <c r="I131">
        <v>0</v>
      </c>
      <c r="J131">
        <v>0.28159699999999999</v>
      </c>
      <c r="K131">
        <v>0</v>
      </c>
      <c r="L131">
        <v>22</v>
      </c>
      <c r="M131">
        <v>2</v>
      </c>
      <c r="N131">
        <v>3</v>
      </c>
      <c r="O131">
        <v>3</v>
      </c>
      <c r="P131">
        <v>55</v>
      </c>
      <c r="Q131">
        <v>65</v>
      </c>
      <c r="R131">
        <v>48</v>
      </c>
      <c r="S131">
        <v>0.22492599999999999</v>
      </c>
      <c r="T131">
        <v>0.22495200000000001</v>
      </c>
      <c r="U131">
        <v>0.108333</v>
      </c>
      <c r="V131" s="28">
        <f t="shared" ref="V131:AA131" si="36">IFERROR(AVERAGE(G123:G131),"")</f>
        <v>1913.7777777777778</v>
      </c>
      <c r="W131" s="28">
        <f t="shared" si="36"/>
        <v>1913.7777777777778</v>
      </c>
      <c r="X131" s="28">
        <f t="shared" si="36"/>
        <v>0</v>
      </c>
      <c r="Y131" s="28">
        <f t="shared" si="36"/>
        <v>0.17187355555555556</v>
      </c>
      <c r="Z131" s="28">
        <f t="shared" si="36"/>
        <v>0</v>
      </c>
      <c r="AA131" s="28">
        <f t="shared" si="36"/>
        <v>9.6666666666666661</v>
      </c>
      <c r="AB131" s="28">
        <f t="shared" ref="AB131:AG131" si="37">IFERROR(AVERAGE(P123:P131),"")</f>
        <v>33.222222222222221</v>
      </c>
      <c r="AC131" s="28">
        <f t="shared" si="37"/>
        <v>28</v>
      </c>
      <c r="AD131" s="28">
        <f t="shared" si="37"/>
        <v>27.222222222222221</v>
      </c>
      <c r="AE131" s="28">
        <f t="shared" si="37"/>
        <v>0.15162511111111113</v>
      </c>
      <c r="AF131" s="28">
        <f t="shared" si="37"/>
        <v>0.15164822222222224</v>
      </c>
      <c r="AG131" s="28">
        <f t="shared" si="37"/>
        <v>8.7666888888888905E-2</v>
      </c>
      <c r="AH131" s="28">
        <f>IFERROR(AVERAGE(N123:N131),"")</f>
        <v>3</v>
      </c>
      <c r="AI131" s="28">
        <f>IFERROR(AVERAGE(O123:O131),"")</f>
        <v>3</v>
      </c>
      <c r="AJ131" s="28">
        <f>IFERROR(AVERAGE(M123:M131),"")</f>
        <v>2</v>
      </c>
      <c r="AK131">
        <f>COUNTA(D123:D131)</f>
        <v>9</v>
      </c>
      <c r="AL131">
        <f>COUNTIF(M123:M131,"=2")</f>
        <v>9</v>
      </c>
      <c r="AM131">
        <f>COUNTIF(M123:M131,"=1")</f>
        <v>0</v>
      </c>
      <c r="AN131">
        <f>COUNTIF(M123:M131,"=0")</f>
        <v>0</v>
      </c>
      <c r="AO131">
        <f>COUNTIF(M123:M131,"=3")</f>
        <v>0</v>
      </c>
      <c r="AP131">
        <f>COUNTIF(M123:M131,"=")</f>
        <v>0</v>
      </c>
    </row>
    <row r="132" spans="1:42" x14ac:dyDescent="0.2">
      <c r="A132" s="33">
        <v>3</v>
      </c>
      <c r="B132" s="33" t="s">
        <v>93</v>
      </c>
      <c r="C132" t="s">
        <v>9</v>
      </c>
      <c r="D132">
        <v>25</v>
      </c>
      <c r="E132">
        <v>200</v>
      </c>
      <c r="F132">
        <v>0</v>
      </c>
      <c r="G132" t="s">
        <v>56</v>
      </c>
      <c r="H132" t="s">
        <v>56</v>
      </c>
      <c r="I132" t="s">
        <v>56</v>
      </c>
      <c r="J132">
        <v>3562.861754</v>
      </c>
      <c r="K132">
        <v>4311</v>
      </c>
      <c r="L132">
        <v>986</v>
      </c>
      <c r="M132">
        <v>3</v>
      </c>
      <c r="N132" t="s">
        <v>56</v>
      </c>
      <c r="O132" t="s">
        <v>56</v>
      </c>
      <c r="P132">
        <v>1171</v>
      </c>
      <c r="Q132">
        <v>0</v>
      </c>
      <c r="R132">
        <v>1171</v>
      </c>
      <c r="S132" t="s">
        <v>56</v>
      </c>
      <c r="T132" t="s">
        <v>56</v>
      </c>
      <c r="U132">
        <v>3562.3565330000001</v>
      </c>
      <c r="V132"/>
      <c r="W132"/>
      <c r="X132"/>
      <c r="Y132"/>
      <c r="Z132"/>
      <c r="AA132"/>
      <c r="AB132"/>
      <c r="AC132"/>
      <c r="AD132"/>
      <c r="AE132"/>
      <c r="AF132"/>
      <c r="AG132"/>
      <c r="AH132"/>
      <c r="AI132"/>
      <c r="AJ132"/>
    </row>
    <row r="133" spans="1:42" x14ac:dyDescent="0.2">
      <c r="A133" s="33">
        <v>3</v>
      </c>
      <c r="B133" s="33" t="s">
        <v>93</v>
      </c>
      <c r="C133" t="s">
        <v>10</v>
      </c>
      <c r="D133">
        <v>25</v>
      </c>
      <c r="E133">
        <v>200</v>
      </c>
      <c r="F133">
        <v>0</v>
      </c>
      <c r="G133">
        <v>5471</v>
      </c>
      <c r="H133">
        <v>5471</v>
      </c>
      <c r="I133">
        <v>0</v>
      </c>
      <c r="J133">
        <v>1.8979550000000001</v>
      </c>
      <c r="K133">
        <v>1606</v>
      </c>
      <c r="L133">
        <v>16</v>
      </c>
      <c r="M133">
        <v>2</v>
      </c>
      <c r="N133">
        <v>7</v>
      </c>
      <c r="O133">
        <v>3</v>
      </c>
      <c r="P133">
        <v>194</v>
      </c>
      <c r="Q133">
        <v>64</v>
      </c>
      <c r="R133">
        <v>186</v>
      </c>
      <c r="S133">
        <v>1.874641</v>
      </c>
      <c r="T133">
        <v>1.875097</v>
      </c>
      <c r="U133">
        <v>0.55654199999999998</v>
      </c>
      <c r="V133"/>
      <c r="W133"/>
      <c r="X133"/>
      <c r="Y133"/>
      <c r="Z133"/>
      <c r="AA133"/>
      <c r="AB133"/>
      <c r="AC133"/>
      <c r="AD133"/>
      <c r="AE133"/>
      <c r="AF133"/>
      <c r="AG133"/>
      <c r="AH133"/>
      <c r="AI133"/>
      <c r="AJ133"/>
    </row>
    <row r="134" spans="1:42" x14ac:dyDescent="0.2">
      <c r="A134" s="33">
        <v>3</v>
      </c>
      <c r="B134" s="33" t="s">
        <v>93</v>
      </c>
      <c r="C134" t="s">
        <v>11</v>
      </c>
      <c r="D134">
        <v>25</v>
      </c>
      <c r="E134">
        <v>200</v>
      </c>
      <c r="F134">
        <v>0</v>
      </c>
      <c r="G134">
        <v>4546</v>
      </c>
      <c r="H134">
        <v>4546</v>
      </c>
      <c r="I134">
        <v>0</v>
      </c>
      <c r="J134">
        <v>13.128156000000001</v>
      </c>
      <c r="K134">
        <v>23340</v>
      </c>
      <c r="L134">
        <v>424</v>
      </c>
      <c r="M134">
        <v>2</v>
      </c>
      <c r="N134">
        <v>5</v>
      </c>
      <c r="O134">
        <v>3</v>
      </c>
      <c r="P134">
        <v>76</v>
      </c>
      <c r="Q134">
        <v>2529</v>
      </c>
      <c r="R134">
        <v>66</v>
      </c>
      <c r="S134">
        <v>12.437830999999999</v>
      </c>
      <c r="T134">
        <v>12.438446000000001</v>
      </c>
      <c r="U134">
        <v>0.38433299999999998</v>
      </c>
      <c r="V134"/>
      <c r="W134"/>
      <c r="X134"/>
      <c r="Y134"/>
      <c r="Z134"/>
      <c r="AA134"/>
      <c r="AB134"/>
      <c r="AC134"/>
      <c r="AD134"/>
      <c r="AE134"/>
      <c r="AF134"/>
      <c r="AG134"/>
      <c r="AH134"/>
      <c r="AI134"/>
      <c r="AJ134"/>
    </row>
    <row r="135" spans="1:42" x14ac:dyDescent="0.2">
      <c r="A135" s="33">
        <v>3</v>
      </c>
      <c r="B135" s="33" t="s">
        <v>93</v>
      </c>
      <c r="C135" t="s">
        <v>12</v>
      </c>
      <c r="D135">
        <v>25</v>
      </c>
      <c r="E135">
        <v>200</v>
      </c>
      <c r="F135">
        <v>0</v>
      </c>
      <c r="G135">
        <v>4169</v>
      </c>
      <c r="H135">
        <v>4169</v>
      </c>
      <c r="I135">
        <v>0</v>
      </c>
      <c r="J135">
        <v>29.442565999999999</v>
      </c>
      <c r="K135">
        <v>46045</v>
      </c>
      <c r="L135">
        <v>1404</v>
      </c>
      <c r="M135">
        <v>2</v>
      </c>
      <c r="N135">
        <v>4</v>
      </c>
      <c r="O135">
        <v>3</v>
      </c>
      <c r="P135">
        <v>220</v>
      </c>
      <c r="Q135">
        <v>6731</v>
      </c>
      <c r="R135">
        <v>209</v>
      </c>
      <c r="S135">
        <v>3.2060469999999999</v>
      </c>
      <c r="T135">
        <v>3.2064620000000001</v>
      </c>
      <c r="U135">
        <v>0.336067</v>
      </c>
      <c r="V135"/>
      <c r="W135"/>
      <c r="X135"/>
      <c r="Y135"/>
      <c r="Z135"/>
      <c r="AA135"/>
      <c r="AB135"/>
      <c r="AC135"/>
      <c r="AD135"/>
      <c r="AE135"/>
      <c r="AF135"/>
      <c r="AG135"/>
      <c r="AH135"/>
      <c r="AI135"/>
      <c r="AJ135"/>
    </row>
    <row r="136" spans="1:42" x14ac:dyDescent="0.2">
      <c r="A136" s="33">
        <v>3</v>
      </c>
      <c r="B136" s="33" t="s">
        <v>93</v>
      </c>
      <c r="C136" t="s">
        <v>13</v>
      </c>
      <c r="D136">
        <v>25</v>
      </c>
      <c r="E136">
        <v>200</v>
      </c>
      <c r="F136">
        <v>0</v>
      </c>
      <c r="G136">
        <v>5362</v>
      </c>
      <c r="H136">
        <v>5362</v>
      </c>
      <c r="I136">
        <v>0</v>
      </c>
      <c r="J136">
        <v>3.702725</v>
      </c>
      <c r="K136">
        <v>0</v>
      </c>
      <c r="L136">
        <v>0</v>
      </c>
      <c r="M136">
        <v>2</v>
      </c>
      <c r="N136">
        <v>6</v>
      </c>
      <c r="O136">
        <v>3</v>
      </c>
      <c r="P136">
        <v>32</v>
      </c>
      <c r="Q136">
        <v>1</v>
      </c>
      <c r="R136">
        <v>28</v>
      </c>
      <c r="S136">
        <v>3.6805129999999999</v>
      </c>
      <c r="T136">
        <v>3.6810429999999998</v>
      </c>
      <c r="U136">
        <v>3.5209510000000002</v>
      </c>
      <c r="V136"/>
      <c r="W136"/>
      <c r="X136"/>
      <c r="Y136"/>
      <c r="Z136"/>
      <c r="AA136"/>
      <c r="AB136"/>
      <c r="AC136"/>
      <c r="AD136"/>
      <c r="AE136"/>
      <c r="AF136"/>
      <c r="AG136"/>
      <c r="AH136"/>
      <c r="AI136"/>
      <c r="AJ136"/>
    </row>
    <row r="137" spans="1:42" x14ac:dyDescent="0.2">
      <c r="A137" s="33">
        <v>3</v>
      </c>
      <c r="B137" s="33" t="s">
        <v>93</v>
      </c>
      <c r="C137" t="s">
        <v>14</v>
      </c>
      <c r="D137">
        <v>25</v>
      </c>
      <c r="E137">
        <v>200</v>
      </c>
      <c r="F137">
        <v>0</v>
      </c>
      <c r="G137">
        <v>4986</v>
      </c>
      <c r="H137">
        <v>4986</v>
      </c>
      <c r="I137">
        <v>0</v>
      </c>
      <c r="J137">
        <v>5.8714639999999996</v>
      </c>
      <c r="K137">
        <v>6111</v>
      </c>
      <c r="L137">
        <v>55</v>
      </c>
      <c r="M137">
        <v>2</v>
      </c>
      <c r="N137">
        <v>6</v>
      </c>
      <c r="O137">
        <v>3</v>
      </c>
      <c r="P137">
        <v>533</v>
      </c>
      <c r="Q137">
        <v>635</v>
      </c>
      <c r="R137">
        <v>521</v>
      </c>
      <c r="S137">
        <v>2.0290520000000001</v>
      </c>
      <c r="T137">
        <v>2.0297179999999999</v>
      </c>
      <c r="U137">
        <v>0.58538500000000004</v>
      </c>
      <c r="V137"/>
      <c r="W137"/>
      <c r="X137"/>
      <c r="Y137"/>
      <c r="Z137"/>
      <c r="AA137"/>
      <c r="AB137"/>
      <c r="AC137"/>
      <c r="AD137"/>
      <c r="AE137"/>
      <c r="AF137"/>
      <c r="AG137"/>
      <c r="AH137"/>
      <c r="AI137"/>
      <c r="AJ137"/>
    </row>
    <row r="138" spans="1:42" x14ac:dyDescent="0.2">
      <c r="A138" s="33">
        <v>3</v>
      </c>
      <c r="B138" s="33" t="s">
        <v>93</v>
      </c>
      <c r="C138" t="s">
        <v>15</v>
      </c>
      <c r="D138">
        <v>25</v>
      </c>
      <c r="E138">
        <v>200</v>
      </c>
      <c r="F138">
        <v>0</v>
      </c>
      <c r="G138">
        <v>4373</v>
      </c>
      <c r="H138">
        <v>4373</v>
      </c>
      <c r="I138">
        <v>0</v>
      </c>
      <c r="J138">
        <v>15.964629</v>
      </c>
      <c r="K138">
        <v>23888</v>
      </c>
      <c r="L138">
        <v>821</v>
      </c>
      <c r="M138">
        <v>2</v>
      </c>
      <c r="N138">
        <v>5</v>
      </c>
      <c r="O138">
        <v>3</v>
      </c>
      <c r="P138">
        <v>576</v>
      </c>
      <c r="Q138">
        <v>3419</v>
      </c>
      <c r="R138">
        <v>564</v>
      </c>
      <c r="S138">
        <v>14.766378</v>
      </c>
      <c r="T138">
        <v>14.766788999999999</v>
      </c>
      <c r="U138">
        <v>0.54324499999999998</v>
      </c>
      <c r="V138"/>
      <c r="W138"/>
      <c r="X138"/>
      <c r="Y138"/>
      <c r="Z138"/>
      <c r="AA138"/>
      <c r="AB138"/>
      <c r="AC138"/>
      <c r="AD138"/>
      <c r="AE138"/>
      <c r="AF138"/>
      <c r="AG138"/>
      <c r="AH138"/>
      <c r="AI138"/>
      <c r="AJ138"/>
    </row>
    <row r="139" spans="1:42" x14ac:dyDescent="0.2">
      <c r="A139" s="33">
        <v>3</v>
      </c>
      <c r="B139" s="33" t="s">
        <v>93</v>
      </c>
      <c r="C139" t="s">
        <v>16</v>
      </c>
      <c r="D139">
        <v>25</v>
      </c>
      <c r="E139">
        <v>200</v>
      </c>
      <c r="F139">
        <v>0</v>
      </c>
      <c r="G139">
        <v>4090</v>
      </c>
      <c r="H139">
        <v>4090</v>
      </c>
      <c r="I139">
        <v>0</v>
      </c>
      <c r="J139">
        <v>129.44726900000001</v>
      </c>
      <c r="K139">
        <v>168614</v>
      </c>
      <c r="L139">
        <v>2792</v>
      </c>
      <c r="M139">
        <v>2</v>
      </c>
      <c r="N139">
        <v>4</v>
      </c>
      <c r="O139">
        <v>3</v>
      </c>
      <c r="P139">
        <v>230</v>
      </c>
      <c r="Q139">
        <v>11383</v>
      </c>
      <c r="R139">
        <v>218</v>
      </c>
      <c r="S139">
        <v>11.045140999999999</v>
      </c>
      <c r="T139">
        <v>11.045629</v>
      </c>
      <c r="U139">
        <v>0.32491799999999998</v>
      </c>
      <c r="V139"/>
      <c r="W139"/>
      <c r="X139"/>
      <c r="Y139"/>
      <c r="Z139"/>
      <c r="AA139"/>
      <c r="AB139"/>
      <c r="AC139"/>
      <c r="AD139"/>
      <c r="AE139"/>
      <c r="AF139"/>
      <c r="AG139"/>
      <c r="AH139"/>
      <c r="AI139"/>
      <c r="AJ139"/>
    </row>
    <row r="140" spans="1:42" x14ac:dyDescent="0.2">
      <c r="A140" s="33">
        <v>3</v>
      </c>
      <c r="B140" s="33" t="s">
        <v>93</v>
      </c>
      <c r="C140" t="s">
        <v>17</v>
      </c>
      <c r="D140">
        <v>25</v>
      </c>
      <c r="E140">
        <v>200</v>
      </c>
      <c r="F140">
        <v>0</v>
      </c>
      <c r="G140">
        <v>4562</v>
      </c>
      <c r="H140">
        <v>4562</v>
      </c>
      <c r="I140">
        <v>0</v>
      </c>
      <c r="J140">
        <v>0.74116400000000004</v>
      </c>
      <c r="K140">
        <v>0</v>
      </c>
      <c r="L140">
        <v>7</v>
      </c>
      <c r="M140">
        <v>2</v>
      </c>
      <c r="N140">
        <v>5</v>
      </c>
      <c r="O140">
        <v>3</v>
      </c>
      <c r="P140">
        <v>43</v>
      </c>
      <c r="Q140">
        <v>30</v>
      </c>
      <c r="R140">
        <v>34</v>
      </c>
      <c r="S140">
        <v>0.68252800000000002</v>
      </c>
      <c r="T140">
        <v>0.68298300000000001</v>
      </c>
      <c r="U140">
        <v>0.37009199999999998</v>
      </c>
      <c r="V140"/>
      <c r="W140"/>
      <c r="X140"/>
      <c r="Y140"/>
      <c r="Z140"/>
      <c r="AA140"/>
      <c r="AB140"/>
      <c r="AC140"/>
      <c r="AD140"/>
      <c r="AE140"/>
      <c r="AF140"/>
      <c r="AG140"/>
      <c r="AH140"/>
      <c r="AI140"/>
      <c r="AJ140"/>
    </row>
    <row r="141" spans="1:42" x14ac:dyDescent="0.2">
      <c r="A141" s="33">
        <v>3</v>
      </c>
      <c r="B141" s="33" t="s">
        <v>93</v>
      </c>
      <c r="C141" t="s">
        <v>18</v>
      </c>
      <c r="D141">
        <v>25</v>
      </c>
      <c r="E141">
        <v>200</v>
      </c>
      <c r="F141">
        <v>0</v>
      </c>
      <c r="G141">
        <v>4589</v>
      </c>
      <c r="H141">
        <v>4589</v>
      </c>
      <c r="I141">
        <v>0</v>
      </c>
      <c r="J141">
        <v>28.890544999999999</v>
      </c>
      <c r="K141">
        <v>39352</v>
      </c>
      <c r="L141">
        <v>1170</v>
      </c>
      <c r="M141">
        <v>2</v>
      </c>
      <c r="N141">
        <v>5</v>
      </c>
      <c r="O141">
        <v>3</v>
      </c>
      <c r="P141">
        <v>562</v>
      </c>
      <c r="Q141">
        <v>5452</v>
      </c>
      <c r="R141">
        <v>547</v>
      </c>
      <c r="S141">
        <v>28.324736999999999</v>
      </c>
      <c r="T141">
        <v>28.325243</v>
      </c>
      <c r="U141">
        <v>0.66272399999999998</v>
      </c>
      <c r="V141"/>
      <c r="W141"/>
      <c r="X141"/>
      <c r="Y141"/>
      <c r="Z141"/>
      <c r="AA141"/>
      <c r="AB141"/>
      <c r="AC141"/>
      <c r="AD141"/>
      <c r="AE141"/>
      <c r="AF141"/>
      <c r="AG141"/>
      <c r="AH141"/>
      <c r="AI141"/>
      <c r="AJ141"/>
    </row>
    <row r="142" spans="1:42" x14ac:dyDescent="0.2">
      <c r="A142" s="33">
        <v>3</v>
      </c>
      <c r="B142" s="33" t="s">
        <v>93</v>
      </c>
      <c r="C142" t="s">
        <v>19</v>
      </c>
      <c r="D142">
        <v>25</v>
      </c>
      <c r="E142">
        <v>200</v>
      </c>
      <c r="F142">
        <v>0</v>
      </c>
      <c r="G142">
        <v>4453</v>
      </c>
      <c r="H142">
        <v>4453</v>
      </c>
      <c r="I142">
        <v>0</v>
      </c>
      <c r="J142">
        <v>7.4162299999999997</v>
      </c>
      <c r="K142">
        <v>5616</v>
      </c>
      <c r="L142">
        <v>219</v>
      </c>
      <c r="M142">
        <v>2</v>
      </c>
      <c r="N142">
        <v>5</v>
      </c>
      <c r="O142">
        <v>3</v>
      </c>
      <c r="P142">
        <v>820</v>
      </c>
      <c r="Q142">
        <v>1415</v>
      </c>
      <c r="R142">
        <v>807</v>
      </c>
      <c r="S142">
        <v>3.7546330000000001</v>
      </c>
      <c r="T142">
        <v>3.7551920000000001</v>
      </c>
      <c r="U142">
        <v>0.53947299999999998</v>
      </c>
      <c r="V142"/>
      <c r="W142"/>
      <c r="X142"/>
      <c r="Y142"/>
      <c r="Z142"/>
      <c r="AA142"/>
      <c r="AB142"/>
      <c r="AC142"/>
      <c r="AD142"/>
      <c r="AE142"/>
      <c r="AF142"/>
      <c r="AG142"/>
      <c r="AH142"/>
      <c r="AI142"/>
      <c r="AJ142"/>
    </row>
    <row r="143" spans="1:42" x14ac:dyDescent="0.2">
      <c r="A143" s="33">
        <v>3</v>
      </c>
      <c r="B143" s="33" t="s">
        <v>93</v>
      </c>
      <c r="C143" t="s">
        <v>20</v>
      </c>
      <c r="D143">
        <v>25</v>
      </c>
      <c r="E143">
        <v>200</v>
      </c>
      <c r="F143">
        <v>0</v>
      </c>
      <c r="G143">
        <v>4017</v>
      </c>
      <c r="H143">
        <v>4017</v>
      </c>
      <c r="I143">
        <v>0</v>
      </c>
      <c r="J143">
        <v>1860.2555379999999</v>
      </c>
      <c r="K143">
        <v>768016</v>
      </c>
      <c r="L143">
        <v>9074</v>
      </c>
      <c r="M143">
        <v>2</v>
      </c>
      <c r="N143">
        <v>4</v>
      </c>
      <c r="O143">
        <v>3</v>
      </c>
      <c r="P143">
        <v>82</v>
      </c>
      <c r="Q143">
        <v>57642</v>
      </c>
      <c r="R143">
        <v>62</v>
      </c>
      <c r="S143">
        <v>67.392803000000001</v>
      </c>
      <c r="T143">
        <v>67.393457999999995</v>
      </c>
      <c r="U143">
        <v>1.1265130000000001</v>
      </c>
      <c r="V143" s="28">
        <f t="shared" ref="V143:AA143" si="38">IFERROR(AVERAGE(G132:G143),"")</f>
        <v>4601.636363636364</v>
      </c>
      <c r="W143" s="28">
        <f t="shared" si="38"/>
        <v>4601.636363636364</v>
      </c>
      <c r="X143" s="28">
        <f t="shared" si="38"/>
        <v>0</v>
      </c>
      <c r="Y143" s="28">
        <f t="shared" si="38"/>
        <v>471.63499958333341</v>
      </c>
      <c r="Z143" s="28">
        <f t="shared" si="38"/>
        <v>90574.916666666672</v>
      </c>
      <c r="AA143" s="28">
        <f t="shared" si="38"/>
        <v>1414</v>
      </c>
      <c r="AB143" s="28">
        <f t="shared" ref="AB143:AG143" si="39">IFERROR(AVERAGE(P132:P143),"")</f>
        <v>378.25</v>
      </c>
      <c r="AC143" s="28">
        <f t="shared" si="39"/>
        <v>7441.75</v>
      </c>
      <c r="AD143" s="28">
        <f t="shared" si="39"/>
        <v>367.75</v>
      </c>
      <c r="AE143" s="28">
        <f t="shared" si="39"/>
        <v>13.563118545454545</v>
      </c>
      <c r="AF143" s="28">
        <f t="shared" si="39"/>
        <v>13.56364181818182</v>
      </c>
      <c r="AG143" s="28">
        <f t="shared" si="39"/>
        <v>297.60889799999995</v>
      </c>
      <c r="AH143" s="28">
        <f>IFERROR(AVERAGE(N132:N143),"")</f>
        <v>5.0909090909090908</v>
      </c>
      <c r="AI143" s="28">
        <f>IFERROR(AVERAGE(O132:O143),"")</f>
        <v>3</v>
      </c>
      <c r="AJ143" s="28">
        <f>AVERAGE(M132:M143)</f>
        <v>2.0833333333333335</v>
      </c>
      <c r="AK143">
        <f>COUNTA(D132:D143)</f>
        <v>12</v>
      </c>
      <c r="AL143">
        <f>COUNTIF(M132:M143,"=2")</f>
        <v>11</v>
      </c>
      <c r="AM143">
        <f>COUNTIF(M132:M143,"=1")</f>
        <v>0</v>
      </c>
      <c r="AN143">
        <f>COUNTIF(M132:M143,"=0")</f>
        <v>0</v>
      </c>
      <c r="AO143">
        <f>COUNTIF(M132:M143,"=3")</f>
        <v>1</v>
      </c>
      <c r="AP143">
        <f>COUNTIF(M132:M143,"=")</f>
        <v>0</v>
      </c>
    </row>
    <row r="144" spans="1:42" x14ac:dyDescent="0.2">
      <c r="A144" s="33">
        <v>3</v>
      </c>
      <c r="B144" s="33" t="s">
        <v>94</v>
      </c>
      <c r="C144" t="s">
        <v>21</v>
      </c>
      <c r="D144">
        <v>25</v>
      </c>
      <c r="E144">
        <v>200</v>
      </c>
      <c r="F144">
        <v>0</v>
      </c>
      <c r="G144">
        <v>4703</v>
      </c>
      <c r="H144">
        <v>4703</v>
      </c>
      <c r="I144">
        <v>0</v>
      </c>
      <c r="J144">
        <v>0.31332700000000002</v>
      </c>
      <c r="K144">
        <v>0</v>
      </c>
      <c r="L144">
        <v>0</v>
      </c>
      <c r="M144">
        <v>2</v>
      </c>
      <c r="N144">
        <v>4</v>
      </c>
      <c r="O144">
        <v>3</v>
      </c>
      <c r="P144">
        <v>52</v>
      </c>
      <c r="Q144">
        <v>3</v>
      </c>
      <c r="R144">
        <v>46</v>
      </c>
      <c r="S144">
        <v>0.26675599999999999</v>
      </c>
      <c r="T144">
        <v>0.26727499999999998</v>
      </c>
      <c r="U144">
        <v>0.129443</v>
      </c>
      <c r="V144"/>
      <c r="W144"/>
      <c r="X144"/>
      <c r="Y144"/>
      <c r="Z144"/>
      <c r="AA144"/>
      <c r="AB144"/>
      <c r="AC144"/>
      <c r="AD144"/>
      <c r="AE144"/>
      <c r="AF144"/>
      <c r="AG144"/>
      <c r="AH144"/>
      <c r="AI144"/>
      <c r="AJ144"/>
    </row>
    <row r="145" spans="1:42" x14ac:dyDescent="0.2">
      <c r="A145" s="33">
        <v>3</v>
      </c>
      <c r="B145" s="33" t="s">
        <v>94</v>
      </c>
      <c r="C145" t="s">
        <v>22</v>
      </c>
      <c r="D145">
        <v>25</v>
      </c>
      <c r="E145">
        <v>200</v>
      </c>
      <c r="F145">
        <v>0</v>
      </c>
      <c r="G145">
        <v>3540</v>
      </c>
      <c r="H145">
        <v>3540</v>
      </c>
      <c r="I145">
        <v>0</v>
      </c>
      <c r="J145">
        <v>0.63328899999999999</v>
      </c>
      <c r="K145">
        <v>0</v>
      </c>
      <c r="L145">
        <v>11</v>
      </c>
      <c r="M145">
        <v>2</v>
      </c>
      <c r="N145">
        <v>3</v>
      </c>
      <c r="O145">
        <v>3</v>
      </c>
      <c r="P145">
        <v>66</v>
      </c>
      <c r="Q145">
        <v>19</v>
      </c>
      <c r="R145">
        <v>58</v>
      </c>
      <c r="S145">
        <v>0.59597100000000003</v>
      </c>
      <c r="T145">
        <v>0.59601099999999996</v>
      </c>
      <c r="U145">
        <v>0.18869900000000001</v>
      </c>
      <c r="V145"/>
      <c r="W145"/>
      <c r="X145"/>
      <c r="Y145"/>
      <c r="Z145"/>
      <c r="AA145"/>
      <c r="AB145"/>
      <c r="AC145"/>
      <c r="AD145"/>
      <c r="AE145"/>
      <c r="AF145"/>
      <c r="AG145"/>
      <c r="AH145"/>
      <c r="AI145"/>
      <c r="AJ145"/>
    </row>
    <row r="146" spans="1:42" x14ac:dyDescent="0.2">
      <c r="A146" s="33">
        <v>3</v>
      </c>
      <c r="B146" s="33" t="s">
        <v>94</v>
      </c>
      <c r="C146" t="s">
        <v>23</v>
      </c>
      <c r="D146">
        <v>25</v>
      </c>
      <c r="E146">
        <v>200</v>
      </c>
      <c r="F146">
        <v>0</v>
      </c>
      <c r="G146">
        <v>3340</v>
      </c>
      <c r="H146">
        <v>3340</v>
      </c>
      <c r="I146">
        <v>0</v>
      </c>
      <c r="J146">
        <v>5.2620969999999998</v>
      </c>
      <c r="K146">
        <v>18619</v>
      </c>
      <c r="L146">
        <v>172</v>
      </c>
      <c r="M146">
        <v>2</v>
      </c>
      <c r="N146">
        <v>3</v>
      </c>
      <c r="O146">
        <v>3</v>
      </c>
      <c r="P146">
        <v>169</v>
      </c>
      <c r="Q146">
        <v>1111</v>
      </c>
      <c r="R146">
        <v>157</v>
      </c>
      <c r="S146">
        <v>3.533674</v>
      </c>
      <c r="T146">
        <v>3.5337139999999998</v>
      </c>
      <c r="U146">
        <v>2.2751899999999998</v>
      </c>
      <c r="V146"/>
      <c r="W146"/>
      <c r="X146"/>
      <c r="Y146"/>
      <c r="Z146"/>
      <c r="AA146"/>
      <c r="AB146"/>
      <c r="AC146"/>
      <c r="AD146"/>
      <c r="AE146"/>
      <c r="AF146"/>
      <c r="AG146"/>
      <c r="AH146"/>
      <c r="AI146"/>
      <c r="AJ146"/>
    </row>
    <row r="147" spans="1:42" x14ac:dyDescent="0.2">
      <c r="A147" s="33">
        <v>3</v>
      </c>
      <c r="B147" s="33" t="s">
        <v>94</v>
      </c>
      <c r="C147" t="s">
        <v>24</v>
      </c>
      <c r="D147">
        <v>25</v>
      </c>
      <c r="E147">
        <v>200</v>
      </c>
      <c r="F147">
        <v>0</v>
      </c>
      <c r="G147">
        <v>3158</v>
      </c>
      <c r="H147">
        <v>3158</v>
      </c>
      <c r="I147">
        <v>0</v>
      </c>
      <c r="J147">
        <v>2.2885080000000002</v>
      </c>
      <c r="K147">
        <v>6154</v>
      </c>
      <c r="L147">
        <v>180</v>
      </c>
      <c r="M147">
        <v>2</v>
      </c>
      <c r="N147">
        <v>3</v>
      </c>
      <c r="O147">
        <v>3</v>
      </c>
      <c r="P147">
        <v>238</v>
      </c>
      <c r="Q147">
        <v>1239</v>
      </c>
      <c r="R147">
        <v>224</v>
      </c>
      <c r="S147">
        <v>2.254785</v>
      </c>
      <c r="T147">
        <v>2.2548240000000002</v>
      </c>
      <c r="U147">
        <v>0.13628599999999999</v>
      </c>
      <c r="V147"/>
      <c r="W147"/>
      <c r="X147"/>
      <c r="Y147"/>
      <c r="Z147"/>
      <c r="AA147"/>
      <c r="AB147"/>
      <c r="AC147"/>
      <c r="AD147"/>
      <c r="AE147"/>
      <c r="AF147"/>
      <c r="AG147"/>
      <c r="AH147"/>
      <c r="AI147"/>
      <c r="AJ147"/>
    </row>
    <row r="148" spans="1:42" x14ac:dyDescent="0.2">
      <c r="A148" s="33">
        <v>3</v>
      </c>
      <c r="B148" s="33" t="s">
        <v>94</v>
      </c>
      <c r="C148" t="s">
        <v>25</v>
      </c>
      <c r="D148">
        <v>25</v>
      </c>
      <c r="E148">
        <v>200</v>
      </c>
      <c r="F148">
        <v>0</v>
      </c>
      <c r="G148">
        <v>4517</v>
      </c>
      <c r="H148">
        <v>4517</v>
      </c>
      <c r="I148">
        <v>0</v>
      </c>
      <c r="J148">
        <v>20.402221000000001</v>
      </c>
      <c r="K148">
        <v>18497</v>
      </c>
      <c r="L148">
        <v>476</v>
      </c>
      <c r="M148">
        <v>2</v>
      </c>
      <c r="N148">
        <v>4</v>
      </c>
      <c r="O148">
        <v>3</v>
      </c>
      <c r="P148">
        <v>262</v>
      </c>
      <c r="Q148">
        <v>2371</v>
      </c>
      <c r="R148">
        <v>241</v>
      </c>
      <c r="S148">
        <v>20.309452</v>
      </c>
      <c r="T148">
        <v>20.309877</v>
      </c>
      <c r="U148">
        <v>14.641614000000001</v>
      </c>
      <c r="V148"/>
      <c r="W148"/>
      <c r="X148"/>
      <c r="Y148"/>
      <c r="Z148"/>
      <c r="AA148"/>
      <c r="AB148"/>
      <c r="AC148"/>
      <c r="AD148"/>
      <c r="AE148"/>
      <c r="AF148"/>
      <c r="AG148"/>
      <c r="AH148"/>
      <c r="AI148"/>
      <c r="AJ148"/>
    </row>
    <row r="149" spans="1:42" x14ac:dyDescent="0.2">
      <c r="A149" s="33">
        <v>3</v>
      </c>
      <c r="B149" s="33" t="s">
        <v>94</v>
      </c>
      <c r="C149" t="s">
        <v>26</v>
      </c>
      <c r="D149">
        <v>25</v>
      </c>
      <c r="E149">
        <v>200</v>
      </c>
      <c r="F149">
        <v>0</v>
      </c>
      <c r="G149">
        <v>3464</v>
      </c>
      <c r="H149">
        <v>3464</v>
      </c>
      <c r="I149">
        <v>0</v>
      </c>
      <c r="J149">
        <v>1.115532</v>
      </c>
      <c r="K149">
        <v>1686</v>
      </c>
      <c r="L149">
        <v>63</v>
      </c>
      <c r="M149">
        <v>2</v>
      </c>
      <c r="N149">
        <v>3</v>
      </c>
      <c r="O149">
        <v>3</v>
      </c>
      <c r="P149">
        <v>285</v>
      </c>
      <c r="Q149">
        <v>143</v>
      </c>
      <c r="R149">
        <v>271</v>
      </c>
      <c r="S149">
        <v>1.096514</v>
      </c>
      <c r="T149">
        <v>1.0965720000000001</v>
      </c>
      <c r="U149">
        <v>0.20794599999999999</v>
      </c>
      <c r="V149"/>
      <c r="W149"/>
      <c r="X149"/>
      <c r="Y149"/>
      <c r="Z149"/>
      <c r="AA149"/>
      <c r="AB149"/>
      <c r="AC149"/>
      <c r="AD149"/>
      <c r="AE149"/>
      <c r="AF149"/>
      <c r="AG149"/>
      <c r="AH149"/>
      <c r="AI149"/>
      <c r="AJ149"/>
    </row>
    <row r="150" spans="1:42" x14ac:dyDescent="0.2">
      <c r="A150" s="33">
        <v>3</v>
      </c>
      <c r="B150" s="33" t="s">
        <v>94</v>
      </c>
      <c r="C150" t="s">
        <v>27</v>
      </c>
      <c r="D150">
        <v>25</v>
      </c>
      <c r="E150">
        <v>200</v>
      </c>
      <c r="F150">
        <v>0</v>
      </c>
      <c r="G150">
        <v>3043</v>
      </c>
      <c r="H150">
        <v>3043</v>
      </c>
      <c r="I150">
        <v>0</v>
      </c>
      <c r="J150">
        <v>0.83240700000000001</v>
      </c>
      <c r="K150">
        <v>1408</v>
      </c>
      <c r="L150">
        <v>100</v>
      </c>
      <c r="M150">
        <v>2</v>
      </c>
      <c r="N150">
        <v>3</v>
      </c>
      <c r="O150">
        <v>3</v>
      </c>
      <c r="P150">
        <v>41</v>
      </c>
      <c r="Q150">
        <v>206</v>
      </c>
      <c r="R150">
        <v>35</v>
      </c>
      <c r="S150">
        <v>0.72676700000000005</v>
      </c>
      <c r="T150">
        <v>0.72683299999999995</v>
      </c>
      <c r="U150">
        <v>0.10478800000000001</v>
      </c>
      <c r="V150"/>
      <c r="W150"/>
      <c r="X150"/>
      <c r="Y150"/>
      <c r="Z150"/>
      <c r="AA150"/>
      <c r="AB150"/>
      <c r="AC150"/>
      <c r="AD150"/>
      <c r="AE150"/>
      <c r="AF150"/>
      <c r="AG150"/>
      <c r="AH150"/>
      <c r="AI150"/>
      <c r="AJ150"/>
    </row>
    <row r="151" spans="1:42" x14ac:dyDescent="0.2">
      <c r="A151" s="33">
        <v>3</v>
      </c>
      <c r="B151" s="33" t="s">
        <v>94</v>
      </c>
      <c r="C151" t="s">
        <v>28</v>
      </c>
      <c r="D151">
        <v>25</v>
      </c>
      <c r="E151">
        <v>200</v>
      </c>
      <c r="F151">
        <v>0</v>
      </c>
      <c r="G151">
        <v>2963</v>
      </c>
      <c r="H151">
        <v>2963</v>
      </c>
      <c r="I151">
        <v>0</v>
      </c>
      <c r="J151">
        <v>1.0490079999999999</v>
      </c>
      <c r="K151">
        <v>0</v>
      </c>
      <c r="L151">
        <v>10</v>
      </c>
      <c r="M151">
        <v>2</v>
      </c>
      <c r="N151">
        <v>3</v>
      </c>
      <c r="O151">
        <v>3</v>
      </c>
      <c r="P151">
        <v>109</v>
      </c>
      <c r="Q151">
        <v>11</v>
      </c>
      <c r="R151">
        <v>99</v>
      </c>
      <c r="S151">
        <v>1.0430140000000001</v>
      </c>
      <c r="T151">
        <v>1.0430280000000001</v>
      </c>
      <c r="U151">
        <v>0.33332899999999999</v>
      </c>
      <c r="V151" s="28">
        <f t="shared" ref="V151:AA151" si="40">IFERROR(AVERAGE(G144:G151),"")</f>
        <v>3591</v>
      </c>
      <c r="W151" s="28">
        <f t="shared" si="40"/>
        <v>3591</v>
      </c>
      <c r="X151" s="28">
        <f t="shared" si="40"/>
        <v>0</v>
      </c>
      <c r="Y151" s="28">
        <f t="shared" si="40"/>
        <v>3.9870486250000003</v>
      </c>
      <c r="Z151" s="28">
        <f t="shared" si="40"/>
        <v>5795.5</v>
      </c>
      <c r="AA151" s="28">
        <f t="shared" si="40"/>
        <v>126.5</v>
      </c>
      <c r="AB151" s="28">
        <f t="shared" ref="AB151:AG151" si="41">IFERROR(AVERAGE(P144:P151),"")</f>
        <v>152.75</v>
      </c>
      <c r="AC151" s="28">
        <f t="shared" si="41"/>
        <v>637.875</v>
      </c>
      <c r="AD151" s="28">
        <f t="shared" si="41"/>
        <v>141.375</v>
      </c>
      <c r="AE151" s="28">
        <f t="shared" si="41"/>
        <v>3.7283666249999996</v>
      </c>
      <c r="AF151" s="28">
        <f t="shared" si="41"/>
        <v>3.7285167499999998</v>
      </c>
      <c r="AG151" s="28">
        <f t="shared" si="41"/>
        <v>2.2521618749999996</v>
      </c>
      <c r="AH151" s="28">
        <f>IFERROR(AVERAGE(N144:N151),"")</f>
        <v>3.25</v>
      </c>
      <c r="AI151" s="28">
        <f>IFERROR(AVERAGE(O144:O151),"")</f>
        <v>3</v>
      </c>
      <c r="AJ151" s="28">
        <f>AVERAGE(M144:M151)</f>
        <v>2</v>
      </c>
      <c r="AK151">
        <f>COUNTA(D144:D151)</f>
        <v>8</v>
      </c>
      <c r="AL151">
        <f>COUNTIF(M144:M151,"=2")</f>
        <v>8</v>
      </c>
      <c r="AM151">
        <f>COUNTIF(M144:M151,"=1")</f>
        <v>0</v>
      </c>
      <c r="AN151">
        <f>COUNTIF(M144:M151,"=0")</f>
        <v>0</v>
      </c>
      <c r="AO151">
        <f>COUNTIF(M144:M151,"=3")</f>
        <v>0</v>
      </c>
      <c r="AP151">
        <f>COUNTIF(M144:M151,"=")</f>
        <v>0</v>
      </c>
    </row>
    <row r="152" spans="1:42" x14ac:dyDescent="0.2">
      <c r="A152" s="33">
        <v>3</v>
      </c>
      <c r="B152" s="33" t="s">
        <v>95</v>
      </c>
      <c r="C152" t="s">
        <v>29</v>
      </c>
      <c r="D152">
        <v>25</v>
      </c>
      <c r="E152">
        <v>700</v>
      </c>
      <c r="F152">
        <v>0</v>
      </c>
      <c r="G152">
        <v>2147</v>
      </c>
      <c r="H152">
        <v>2147</v>
      </c>
      <c r="I152">
        <v>0</v>
      </c>
      <c r="J152">
        <v>3.6236999999999998E-2</v>
      </c>
      <c r="K152">
        <v>0</v>
      </c>
      <c r="L152">
        <v>0</v>
      </c>
      <c r="M152">
        <v>2</v>
      </c>
      <c r="N152">
        <v>2</v>
      </c>
      <c r="O152">
        <v>2</v>
      </c>
      <c r="P152">
        <v>3</v>
      </c>
      <c r="Q152">
        <v>0</v>
      </c>
      <c r="R152">
        <v>0</v>
      </c>
      <c r="S152">
        <v>3.4828999999999999E-2</v>
      </c>
      <c r="T152">
        <v>3.4842999999999999E-2</v>
      </c>
      <c r="U152">
        <v>2.8056000000000001E-2</v>
      </c>
      <c r="V152"/>
      <c r="W152"/>
      <c r="X152"/>
      <c r="Y152"/>
      <c r="Z152"/>
      <c r="AA152"/>
      <c r="AB152"/>
      <c r="AC152"/>
      <c r="AD152"/>
      <c r="AE152"/>
      <c r="AF152"/>
      <c r="AG152"/>
      <c r="AH152"/>
      <c r="AI152"/>
      <c r="AJ152"/>
    </row>
    <row r="153" spans="1:42" x14ac:dyDescent="0.2">
      <c r="A153" s="33">
        <v>3</v>
      </c>
      <c r="B153" s="33" t="s">
        <v>95</v>
      </c>
      <c r="C153" t="s">
        <v>30</v>
      </c>
      <c r="D153">
        <v>25</v>
      </c>
      <c r="E153">
        <v>700</v>
      </c>
      <c r="F153">
        <v>0</v>
      </c>
      <c r="G153">
        <v>2147</v>
      </c>
      <c r="H153">
        <v>2147</v>
      </c>
      <c r="I153">
        <v>0</v>
      </c>
      <c r="J153">
        <v>0.18024000000000001</v>
      </c>
      <c r="K153">
        <v>0</v>
      </c>
      <c r="L153">
        <v>7</v>
      </c>
      <c r="M153">
        <v>2</v>
      </c>
      <c r="N153">
        <v>2</v>
      </c>
      <c r="O153">
        <v>2</v>
      </c>
      <c r="P153">
        <v>12</v>
      </c>
      <c r="Q153">
        <v>16</v>
      </c>
      <c r="R153">
        <v>8</v>
      </c>
      <c r="S153">
        <v>5.3108000000000002E-2</v>
      </c>
      <c r="T153">
        <v>5.3137999999999998E-2</v>
      </c>
      <c r="U153">
        <v>2.3636000000000001E-2</v>
      </c>
      <c r="V153"/>
      <c r="W153"/>
      <c r="X153"/>
      <c r="Y153"/>
      <c r="Z153"/>
      <c r="AA153"/>
      <c r="AB153"/>
      <c r="AC153"/>
      <c r="AD153"/>
      <c r="AE153"/>
      <c r="AF153"/>
      <c r="AG153"/>
      <c r="AH153"/>
      <c r="AI153"/>
      <c r="AJ153"/>
    </row>
    <row r="154" spans="1:42" x14ac:dyDescent="0.2">
      <c r="A154" s="33">
        <v>3</v>
      </c>
      <c r="B154" s="33" t="s">
        <v>95</v>
      </c>
      <c r="C154" t="s">
        <v>31</v>
      </c>
      <c r="D154">
        <v>25</v>
      </c>
      <c r="E154">
        <v>700</v>
      </c>
      <c r="F154">
        <v>0</v>
      </c>
      <c r="G154">
        <v>2182</v>
      </c>
      <c r="H154">
        <v>2182</v>
      </c>
      <c r="I154">
        <v>0</v>
      </c>
      <c r="J154">
        <v>0.40172600000000003</v>
      </c>
      <c r="K154">
        <v>1474</v>
      </c>
      <c r="L154">
        <v>56</v>
      </c>
      <c r="M154">
        <v>2</v>
      </c>
      <c r="N154">
        <v>2</v>
      </c>
      <c r="O154">
        <v>2</v>
      </c>
      <c r="P154">
        <v>31</v>
      </c>
      <c r="Q154">
        <v>92</v>
      </c>
      <c r="R154">
        <v>20</v>
      </c>
      <c r="S154">
        <v>0.219469</v>
      </c>
      <c r="T154">
        <v>0.219501</v>
      </c>
      <c r="U154">
        <v>7.6328999999999994E-2</v>
      </c>
      <c r="V154"/>
      <c r="W154"/>
      <c r="X154"/>
      <c r="Y154"/>
      <c r="Z154"/>
      <c r="AA154"/>
      <c r="AB154"/>
      <c r="AC154"/>
      <c r="AD154"/>
      <c r="AE154"/>
      <c r="AF154"/>
      <c r="AG154"/>
      <c r="AH154"/>
      <c r="AI154"/>
      <c r="AJ154"/>
    </row>
    <row r="155" spans="1:42" x14ac:dyDescent="0.2">
      <c r="A155" s="33">
        <v>3</v>
      </c>
      <c r="B155" s="33" t="s">
        <v>95</v>
      </c>
      <c r="C155" t="s">
        <v>32</v>
      </c>
      <c r="D155">
        <v>25</v>
      </c>
      <c r="E155">
        <v>700</v>
      </c>
      <c r="F155">
        <v>0</v>
      </c>
      <c r="G155">
        <v>2145</v>
      </c>
      <c r="H155">
        <v>2145</v>
      </c>
      <c r="I155">
        <v>0</v>
      </c>
      <c r="J155">
        <v>3.8146529999999998</v>
      </c>
      <c r="K155">
        <v>16167</v>
      </c>
      <c r="L155">
        <v>230</v>
      </c>
      <c r="M155">
        <v>2</v>
      </c>
      <c r="N155">
        <v>2</v>
      </c>
      <c r="O155">
        <v>2</v>
      </c>
      <c r="P155">
        <v>25</v>
      </c>
      <c r="Q155">
        <v>1238</v>
      </c>
      <c r="R155">
        <v>16</v>
      </c>
      <c r="S155">
        <v>0.43351899999999999</v>
      </c>
      <c r="T155">
        <v>0.43357200000000001</v>
      </c>
      <c r="U155">
        <v>2.4455000000000001E-2</v>
      </c>
      <c r="V155"/>
      <c r="W155"/>
      <c r="X155"/>
      <c r="Y155"/>
      <c r="Z155"/>
      <c r="AA155"/>
      <c r="AB155"/>
      <c r="AC155"/>
      <c r="AD155"/>
      <c r="AE155"/>
      <c r="AF155"/>
      <c r="AG155"/>
      <c r="AH155"/>
      <c r="AI155"/>
      <c r="AJ155"/>
    </row>
    <row r="156" spans="1:42" x14ac:dyDescent="0.2">
      <c r="A156" s="33">
        <v>3</v>
      </c>
      <c r="B156" s="33" t="s">
        <v>95</v>
      </c>
      <c r="C156" t="s">
        <v>33</v>
      </c>
      <c r="D156">
        <v>25</v>
      </c>
      <c r="E156">
        <v>700</v>
      </c>
      <c r="F156">
        <v>0</v>
      </c>
      <c r="G156">
        <v>2147</v>
      </c>
      <c r="H156">
        <v>2147</v>
      </c>
      <c r="I156">
        <v>0</v>
      </c>
      <c r="J156">
        <v>5.4051000000000002E-2</v>
      </c>
      <c r="K156">
        <v>0</v>
      </c>
      <c r="L156">
        <v>0</v>
      </c>
      <c r="M156">
        <v>2</v>
      </c>
      <c r="N156">
        <v>2</v>
      </c>
      <c r="O156">
        <v>2</v>
      </c>
      <c r="P156">
        <v>31</v>
      </c>
      <c r="Q156">
        <v>2</v>
      </c>
      <c r="R156">
        <v>27</v>
      </c>
      <c r="S156">
        <v>4.9618000000000002E-2</v>
      </c>
      <c r="T156">
        <v>4.9653999999999997E-2</v>
      </c>
      <c r="U156">
        <v>2.2029E-2</v>
      </c>
      <c r="V156"/>
      <c r="W156"/>
      <c r="X156"/>
      <c r="Y156"/>
      <c r="Z156"/>
      <c r="AA156"/>
      <c r="AB156"/>
      <c r="AC156"/>
      <c r="AD156"/>
      <c r="AE156"/>
      <c r="AF156"/>
      <c r="AG156"/>
      <c r="AH156"/>
      <c r="AI156"/>
      <c r="AJ156"/>
    </row>
    <row r="157" spans="1:42" x14ac:dyDescent="0.2">
      <c r="A157" s="33">
        <v>3</v>
      </c>
      <c r="B157" s="33" t="s">
        <v>95</v>
      </c>
      <c r="C157" t="s">
        <v>34</v>
      </c>
      <c r="D157">
        <v>25</v>
      </c>
      <c r="E157">
        <v>700</v>
      </c>
      <c r="F157">
        <v>0</v>
      </c>
      <c r="G157">
        <v>2147</v>
      </c>
      <c r="H157">
        <v>2147</v>
      </c>
      <c r="I157">
        <v>0</v>
      </c>
      <c r="J157">
        <v>0.13725499999999999</v>
      </c>
      <c r="K157">
        <v>0</v>
      </c>
      <c r="L157">
        <v>11</v>
      </c>
      <c r="M157">
        <v>2</v>
      </c>
      <c r="N157">
        <v>2</v>
      </c>
      <c r="O157">
        <v>2</v>
      </c>
      <c r="P157">
        <v>61</v>
      </c>
      <c r="Q157">
        <v>25</v>
      </c>
      <c r="R157">
        <v>56</v>
      </c>
      <c r="S157">
        <v>0.110723</v>
      </c>
      <c r="T157">
        <v>0.110735</v>
      </c>
      <c r="U157">
        <v>8.1309999999999993E-2</v>
      </c>
      <c r="V157"/>
      <c r="W157"/>
      <c r="X157"/>
      <c r="Y157"/>
      <c r="Z157"/>
      <c r="AA157"/>
      <c r="AB157"/>
      <c r="AC157"/>
      <c r="AD157"/>
      <c r="AE157"/>
      <c r="AF157"/>
      <c r="AG157"/>
      <c r="AH157"/>
      <c r="AI157"/>
      <c r="AJ157"/>
    </row>
    <row r="158" spans="1:42" x14ac:dyDescent="0.2">
      <c r="A158" s="33">
        <v>3</v>
      </c>
      <c r="B158" s="33" t="s">
        <v>95</v>
      </c>
      <c r="C158" t="s">
        <v>35</v>
      </c>
      <c r="D158">
        <v>25</v>
      </c>
      <c r="E158">
        <v>700</v>
      </c>
      <c r="F158">
        <v>0</v>
      </c>
      <c r="G158">
        <v>2145</v>
      </c>
      <c r="H158">
        <v>2145</v>
      </c>
      <c r="I158">
        <v>0</v>
      </c>
      <c r="J158">
        <v>0.184226</v>
      </c>
      <c r="K158">
        <v>0</v>
      </c>
      <c r="L158">
        <v>11</v>
      </c>
      <c r="M158">
        <v>2</v>
      </c>
      <c r="N158">
        <v>2</v>
      </c>
      <c r="O158">
        <v>2</v>
      </c>
      <c r="P158">
        <v>68</v>
      </c>
      <c r="Q158">
        <v>16</v>
      </c>
      <c r="R158">
        <v>61</v>
      </c>
      <c r="S158">
        <v>0.17419399999999999</v>
      </c>
      <c r="T158">
        <v>0.17421600000000001</v>
      </c>
      <c r="U158">
        <v>6.9053000000000003E-2</v>
      </c>
      <c r="V158"/>
      <c r="W158"/>
      <c r="X158"/>
      <c r="Y158"/>
      <c r="Z158"/>
      <c r="AA158"/>
      <c r="AB158"/>
      <c r="AC158"/>
      <c r="AD158"/>
      <c r="AE158"/>
      <c r="AF158"/>
      <c r="AG158"/>
      <c r="AH158"/>
      <c r="AI158"/>
      <c r="AJ158"/>
    </row>
    <row r="159" spans="1:42" x14ac:dyDescent="0.2">
      <c r="A159" s="33">
        <v>3</v>
      </c>
      <c r="B159" s="33" t="s">
        <v>95</v>
      </c>
      <c r="C159" t="s">
        <v>36</v>
      </c>
      <c r="D159">
        <v>25</v>
      </c>
      <c r="E159">
        <v>700</v>
      </c>
      <c r="F159">
        <v>0</v>
      </c>
      <c r="G159">
        <v>2145</v>
      </c>
      <c r="H159">
        <v>2145</v>
      </c>
      <c r="I159">
        <v>0</v>
      </c>
      <c r="J159">
        <v>0.15579499999999999</v>
      </c>
      <c r="K159">
        <v>0</v>
      </c>
      <c r="L159">
        <v>11</v>
      </c>
      <c r="M159">
        <v>2</v>
      </c>
      <c r="N159">
        <v>2</v>
      </c>
      <c r="O159">
        <v>2</v>
      </c>
      <c r="P159">
        <v>81</v>
      </c>
      <c r="Q159">
        <v>14</v>
      </c>
      <c r="R159">
        <v>76</v>
      </c>
      <c r="S159">
        <v>0.128195</v>
      </c>
      <c r="T159">
        <v>0.12821299999999999</v>
      </c>
      <c r="U159">
        <v>4.0725999999999998E-2</v>
      </c>
      <c r="V159" s="28">
        <f t="shared" ref="V159:AA159" si="42">IFERROR(AVERAGE(G152:G159),"")</f>
        <v>2150.625</v>
      </c>
      <c r="W159" s="28">
        <f t="shared" si="42"/>
        <v>2150.625</v>
      </c>
      <c r="X159" s="28">
        <f t="shared" si="42"/>
        <v>0</v>
      </c>
      <c r="Y159" s="28">
        <f t="shared" si="42"/>
        <v>0.62052287500000003</v>
      </c>
      <c r="Z159" s="28">
        <f t="shared" si="42"/>
        <v>2205.125</v>
      </c>
      <c r="AA159" s="28">
        <f t="shared" si="42"/>
        <v>40.75</v>
      </c>
      <c r="AB159" s="28">
        <f t="shared" ref="AB159:AG159" si="43">IFERROR(AVERAGE(P152:P159),"")</f>
        <v>39</v>
      </c>
      <c r="AC159" s="28">
        <f t="shared" si="43"/>
        <v>175.375</v>
      </c>
      <c r="AD159" s="28">
        <f t="shared" si="43"/>
        <v>33</v>
      </c>
      <c r="AE159" s="28">
        <f t="shared" si="43"/>
        <v>0.15045687500000002</v>
      </c>
      <c r="AF159" s="28">
        <f t="shared" si="43"/>
        <v>0.15048400000000001</v>
      </c>
      <c r="AG159" s="28">
        <f t="shared" si="43"/>
        <v>4.5699250000000004E-2</v>
      </c>
      <c r="AH159" s="28">
        <f>IFERROR(AVERAGE(N152:N159),"")</f>
        <v>2</v>
      </c>
      <c r="AI159" s="28">
        <f>IFERROR(AVERAGE(O152:O159),"")</f>
        <v>2</v>
      </c>
      <c r="AJ159" s="28">
        <f>AVERAGE(M152:M159)</f>
        <v>2</v>
      </c>
      <c r="AK159">
        <f>COUNTA(D152:D159)</f>
        <v>8</v>
      </c>
      <c r="AL159">
        <f>COUNTIF(M152:M159,"=2")</f>
        <v>8</v>
      </c>
      <c r="AM159">
        <f>COUNTIF(M152:M159,"=1")</f>
        <v>0</v>
      </c>
      <c r="AN159">
        <f>COUNTIF(M152:M159,"=0")</f>
        <v>0</v>
      </c>
      <c r="AO159">
        <f>COUNTIF(M152:M159,"=3")</f>
        <v>0</v>
      </c>
      <c r="AP159">
        <f>COUNTIF(M152:M159,"=")</f>
        <v>0</v>
      </c>
    </row>
    <row r="160" spans="1:42" x14ac:dyDescent="0.2">
      <c r="A160" s="33">
        <v>3</v>
      </c>
      <c r="B160" s="33" t="s">
        <v>96</v>
      </c>
      <c r="C160" t="s">
        <v>37</v>
      </c>
      <c r="D160">
        <v>25</v>
      </c>
      <c r="E160">
        <v>1000</v>
      </c>
      <c r="F160">
        <v>0</v>
      </c>
      <c r="G160">
        <v>4748</v>
      </c>
      <c r="H160">
        <v>4748</v>
      </c>
      <c r="I160">
        <v>0</v>
      </c>
      <c r="J160">
        <v>0.20524000000000001</v>
      </c>
      <c r="K160">
        <v>0</v>
      </c>
      <c r="L160">
        <v>6</v>
      </c>
      <c r="M160">
        <v>2</v>
      </c>
      <c r="N160">
        <v>4</v>
      </c>
      <c r="O160">
        <v>3</v>
      </c>
      <c r="P160">
        <v>28</v>
      </c>
      <c r="Q160">
        <v>11</v>
      </c>
      <c r="R160">
        <v>22</v>
      </c>
      <c r="S160">
        <v>0.19727800000000001</v>
      </c>
      <c r="T160">
        <v>0.19775499999999999</v>
      </c>
      <c r="U160">
        <v>0.172592</v>
      </c>
      <c r="V160"/>
      <c r="W160"/>
      <c r="X160"/>
      <c r="Y160"/>
      <c r="Z160"/>
      <c r="AA160"/>
      <c r="AB160"/>
      <c r="AC160"/>
      <c r="AD160"/>
      <c r="AE160"/>
      <c r="AF160"/>
      <c r="AG160"/>
      <c r="AH160"/>
      <c r="AI160"/>
      <c r="AJ160"/>
    </row>
    <row r="161" spans="1:42" x14ac:dyDescent="0.2">
      <c r="A161" s="33">
        <v>3</v>
      </c>
      <c r="B161" s="33" t="s">
        <v>96</v>
      </c>
      <c r="C161" t="s">
        <v>38</v>
      </c>
      <c r="D161">
        <v>25</v>
      </c>
      <c r="E161">
        <v>1000</v>
      </c>
      <c r="F161">
        <v>0</v>
      </c>
      <c r="G161">
        <v>4247</v>
      </c>
      <c r="H161">
        <v>4247</v>
      </c>
      <c r="I161">
        <v>0</v>
      </c>
      <c r="J161">
        <v>1.220477</v>
      </c>
      <c r="K161">
        <v>3408</v>
      </c>
      <c r="L161">
        <v>183</v>
      </c>
      <c r="M161">
        <v>2</v>
      </c>
      <c r="N161">
        <v>4</v>
      </c>
      <c r="O161">
        <v>3</v>
      </c>
      <c r="P161">
        <v>25</v>
      </c>
      <c r="Q161">
        <v>450</v>
      </c>
      <c r="R161">
        <v>19</v>
      </c>
      <c r="S161">
        <v>0.29518100000000003</v>
      </c>
      <c r="T161">
        <v>0.29569299999999998</v>
      </c>
      <c r="U161">
        <v>0.213147</v>
      </c>
      <c r="V161"/>
      <c r="W161"/>
      <c r="X161"/>
      <c r="Y161"/>
      <c r="Z161"/>
      <c r="AA161"/>
      <c r="AB161"/>
      <c r="AC161"/>
      <c r="AD161"/>
      <c r="AE161"/>
      <c r="AF161"/>
      <c r="AG161"/>
      <c r="AH161"/>
      <c r="AI161"/>
      <c r="AJ161"/>
    </row>
    <row r="162" spans="1:42" x14ac:dyDescent="0.2">
      <c r="A162" s="33">
        <v>3</v>
      </c>
      <c r="B162" s="33" t="s">
        <v>96</v>
      </c>
      <c r="C162" t="s">
        <v>39</v>
      </c>
      <c r="D162">
        <v>25</v>
      </c>
      <c r="E162">
        <v>1000</v>
      </c>
      <c r="F162">
        <v>0</v>
      </c>
      <c r="G162">
        <v>3914</v>
      </c>
      <c r="H162">
        <v>3914</v>
      </c>
      <c r="I162">
        <v>0</v>
      </c>
      <c r="J162">
        <v>51.214258999999998</v>
      </c>
      <c r="K162">
        <v>96902</v>
      </c>
      <c r="L162">
        <v>1339</v>
      </c>
      <c r="M162">
        <v>2</v>
      </c>
      <c r="N162">
        <v>3</v>
      </c>
      <c r="O162">
        <v>3</v>
      </c>
      <c r="P162">
        <v>38</v>
      </c>
      <c r="Q162">
        <v>7110</v>
      </c>
      <c r="R162">
        <v>14</v>
      </c>
      <c r="S162">
        <v>37.528972000000003</v>
      </c>
      <c r="T162">
        <v>37.529091999999999</v>
      </c>
      <c r="U162">
        <v>0.28447099999999997</v>
      </c>
      <c r="V162"/>
      <c r="W162"/>
      <c r="X162"/>
      <c r="Y162"/>
      <c r="Z162"/>
      <c r="AA162"/>
      <c r="AB162"/>
      <c r="AC162"/>
      <c r="AD162"/>
      <c r="AE162"/>
      <c r="AF162"/>
      <c r="AG162"/>
      <c r="AH162"/>
      <c r="AI162"/>
      <c r="AJ162"/>
    </row>
    <row r="163" spans="1:42" x14ac:dyDescent="0.2">
      <c r="A163" s="33">
        <v>3</v>
      </c>
      <c r="B163" s="33" t="s">
        <v>96</v>
      </c>
      <c r="C163" t="s">
        <v>40</v>
      </c>
      <c r="D163">
        <v>25</v>
      </c>
      <c r="E163">
        <v>1000</v>
      </c>
      <c r="F163">
        <v>0</v>
      </c>
      <c r="G163">
        <v>3550</v>
      </c>
      <c r="H163">
        <v>3550</v>
      </c>
      <c r="I163">
        <v>0</v>
      </c>
      <c r="J163">
        <v>32.312925</v>
      </c>
      <c r="K163">
        <v>80384</v>
      </c>
      <c r="L163">
        <v>911</v>
      </c>
      <c r="M163">
        <v>2</v>
      </c>
      <c r="N163">
        <v>2</v>
      </c>
      <c r="O163">
        <v>2</v>
      </c>
      <c r="P163">
        <v>34</v>
      </c>
      <c r="Q163">
        <v>9270</v>
      </c>
      <c r="R163">
        <v>11</v>
      </c>
      <c r="S163">
        <v>14.704181</v>
      </c>
      <c r="T163">
        <v>14.704278</v>
      </c>
      <c r="U163">
        <v>0.236758</v>
      </c>
      <c r="V163"/>
      <c r="W163"/>
      <c r="X163"/>
      <c r="Y163"/>
      <c r="Z163"/>
      <c r="AA163"/>
      <c r="AB163"/>
      <c r="AC163"/>
      <c r="AD163"/>
      <c r="AE163"/>
      <c r="AF163"/>
      <c r="AG163"/>
      <c r="AH163"/>
      <c r="AI163"/>
      <c r="AJ163"/>
    </row>
    <row r="164" spans="1:42" x14ac:dyDescent="0.2">
      <c r="A164" s="33">
        <v>3</v>
      </c>
      <c r="B164" s="33" t="s">
        <v>96</v>
      </c>
      <c r="C164" t="s">
        <v>41</v>
      </c>
      <c r="D164">
        <v>25</v>
      </c>
      <c r="E164">
        <v>1000</v>
      </c>
      <c r="F164">
        <v>0</v>
      </c>
      <c r="G164">
        <v>3941</v>
      </c>
      <c r="H164">
        <v>3941</v>
      </c>
      <c r="I164">
        <v>0</v>
      </c>
      <c r="J164">
        <v>0.29391600000000001</v>
      </c>
      <c r="K164">
        <v>0</v>
      </c>
      <c r="L164">
        <v>7</v>
      </c>
      <c r="M164">
        <v>2</v>
      </c>
      <c r="N164">
        <v>3</v>
      </c>
      <c r="O164">
        <v>3</v>
      </c>
      <c r="P164">
        <v>19</v>
      </c>
      <c r="Q164">
        <v>16</v>
      </c>
      <c r="R164">
        <v>6</v>
      </c>
      <c r="S164">
        <v>0.29091499999999998</v>
      </c>
      <c r="T164">
        <v>0.29095500000000002</v>
      </c>
      <c r="U164">
        <v>0.19617799999999999</v>
      </c>
      <c r="V164"/>
      <c r="W164"/>
      <c r="X164"/>
      <c r="Y164"/>
      <c r="Z164"/>
      <c r="AA164"/>
      <c r="AB164"/>
      <c r="AC164"/>
      <c r="AD164"/>
      <c r="AE164"/>
      <c r="AF164"/>
      <c r="AG164"/>
      <c r="AH164"/>
      <c r="AI164"/>
      <c r="AJ164"/>
    </row>
    <row r="165" spans="1:42" x14ac:dyDescent="0.2">
      <c r="A165" s="33">
        <v>3</v>
      </c>
      <c r="B165" s="33" t="s">
        <v>96</v>
      </c>
      <c r="C165" t="s">
        <v>42</v>
      </c>
      <c r="D165">
        <v>25</v>
      </c>
      <c r="E165">
        <v>1000</v>
      </c>
      <c r="F165">
        <v>0</v>
      </c>
      <c r="G165">
        <v>3744</v>
      </c>
      <c r="H165">
        <v>3744</v>
      </c>
      <c r="I165">
        <v>0</v>
      </c>
      <c r="J165">
        <v>6.3176300000000003</v>
      </c>
      <c r="K165">
        <v>15194</v>
      </c>
      <c r="L165">
        <v>507</v>
      </c>
      <c r="M165">
        <v>2</v>
      </c>
      <c r="N165">
        <v>3</v>
      </c>
      <c r="O165">
        <v>3</v>
      </c>
      <c r="P165">
        <v>35</v>
      </c>
      <c r="Q165">
        <v>3030</v>
      </c>
      <c r="R165">
        <v>20</v>
      </c>
      <c r="S165">
        <v>5.6187829999999996</v>
      </c>
      <c r="T165">
        <v>5.618843</v>
      </c>
      <c r="U165">
        <v>0.28574500000000003</v>
      </c>
      <c r="V165"/>
      <c r="W165"/>
      <c r="X165"/>
      <c r="Y165"/>
      <c r="Z165"/>
      <c r="AA165"/>
      <c r="AB165"/>
      <c r="AC165"/>
      <c r="AD165"/>
      <c r="AE165"/>
      <c r="AF165"/>
      <c r="AG165"/>
      <c r="AH165"/>
      <c r="AI165"/>
      <c r="AJ165"/>
    </row>
    <row r="166" spans="1:42" x14ac:dyDescent="0.2">
      <c r="A166" s="33">
        <v>3</v>
      </c>
      <c r="B166" s="33" t="s">
        <v>96</v>
      </c>
      <c r="C166" t="s">
        <v>43</v>
      </c>
      <c r="D166">
        <v>25</v>
      </c>
      <c r="E166">
        <v>1000</v>
      </c>
      <c r="F166">
        <v>0</v>
      </c>
      <c r="G166">
        <v>3668</v>
      </c>
      <c r="H166">
        <v>3668</v>
      </c>
      <c r="I166">
        <v>0</v>
      </c>
      <c r="J166">
        <v>30.119475999999999</v>
      </c>
      <c r="K166">
        <v>72713</v>
      </c>
      <c r="L166">
        <v>757</v>
      </c>
      <c r="M166">
        <v>2</v>
      </c>
      <c r="N166">
        <v>3</v>
      </c>
      <c r="O166">
        <v>3</v>
      </c>
      <c r="P166">
        <v>26</v>
      </c>
      <c r="Q166">
        <v>9743</v>
      </c>
      <c r="R166">
        <v>9</v>
      </c>
      <c r="S166">
        <v>25.761700000000001</v>
      </c>
      <c r="T166">
        <v>25.761754</v>
      </c>
      <c r="U166">
        <v>0.403088</v>
      </c>
      <c r="V166"/>
      <c r="W166"/>
      <c r="X166"/>
      <c r="Y166"/>
      <c r="Z166"/>
      <c r="AA166"/>
      <c r="AB166"/>
      <c r="AC166"/>
      <c r="AD166"/>
      <c r="AE166"/>
      <c r="AF166"/>
      <c r="AG166"/>
      <c r="AH166"/>
      <c r="AI166"/>
      <c r="AJ166"/>
    </row>
    <row r="167" spans="1:42" x14ac:dyDescent="0.2">
      <c r="A167" s="33">
        <v>3</v>
      </c>
      <c r="B167" s="33" t="s">
        <v>96</v>
      </c>
      <c r="C167" t="s">
        <v>44</v>
      </c>
      <c r="D167">
        <v>25</v>
      </c>
      <c r="E167">
        <v>1000</v>
      </c>
      <c r="F167">
        <v>0</v>
      </c>
      <c r="G167">
        <v>3431</v>
      </c>
      <c r="H167">
        <v>3431</v>
      </c>
      <c r="I167">
        <v>0</v>
      </c>
      <c r="J167">
        <v>20.935093999999999</v>
      </c>
      <c r="K167">
        <v>62653</v>
      </c>
      <c r="L167">
        <v>554</v>
      </c>
      <c r="M167">
        <v>2</v>
      </c>
      <c r="N167">
        <v>1</v>
      </c>
      <c r="O167">
        <v>1</v>
      </c>
      <c r="P167">
        <v>36</v>
      </c>
      <c r="Q167">
        <v>5965</v>
      </c>
      <c r="R167">
        <v>17</v>
      </c>
      <c r="S167">
        <v>20.615416</v>
      </c>
      <c r="T167">
        <v>20.615476000000001</v>
      </c>
      <c r="U167">
        <v>0.226576</v>
      </c>
      <c r="V167"/>
      <c r="W167"/>
      <c r="X167"/>
      <c r="Y167"/>
      <c r="Z167"/>
      <c r="AA167"/>
      <c r="AB167"/>
      <c r="AC167"/>
      <c r="AD167"/>
      <c r="AE167"/>
      <c r="AF167"/>
      <c r="AG167"/>
      <c r="AH167"/>
      <c r="AI167"/>
      <c r="AJ167"/>
    </row>
    <row r="168" spans="1:42" x14ac:dyDescent="0.2">
      <c r="A168" s="33">
        <v>3</v>
      </c>
      <c r="B168" s="33" t="s">
        <v>96</v>
      </c>
      <c r="C168" t="s">
        <v>45</v>
      </c>
      <c r="D168">
        <v>25</v>
      </c>
      <c r="E168">
        <v>1000</v>
      </c>
      <c r="F168">
        <v>0</v>
      </c>
      <c r="G168">
        <v>3720</v>
      </c>
      <c r="H168">
        <v>3720</v>
      </c>
      <c r="I168">
        <v>0</v>
      </c>
      <c r="J168">
        <v>0.25864999999999999</v>
      </c>
      <c r="K168">
        <v>225</v>
      </c>
      <c r="L168">
        <v>62</v>
      </c>
      <c r="M168">
        <v>2</v>
      </c>
      <c r="N168">
        <v>2</v>
      </c>
      <c r="O168">
        <v>2</v>
      </c>
      <c r="P168">
        <v>32</v>
      </c>
      <c r="Q168">
        <v>118</v>
      </c>
      <c r="R168">
        <v>20</v>
      </c>
      <c r="S168">
        <v>0.216781</v>
      </c>
      <c r="T168">
        <v>0.21681800000000001</v>
      </c>
      <c r="U168">
        <v>2.9315000000000001E-2</v>
      </c>
      <c r="V168"/>
      <c r="W168"/>
      <c r="X168"/>
      <c r="Y168"/>
      <c r="Z168"/>
      <c r="AA168"/>
      <c r="AB168"/>
      <c r="AC168"/>
      <c r="AD168"/>
      <c r="AE168"/>
      <c r="AF168"/>
      <c r="AG168"/>
      <c r="AH168"/>
      <c r="AI168"/>
      <c r="AJ168"/>
    </row>
    <row r="169" spans="1:42" x14ac:dyDescent="0.2">
      <c r="A169" s="33">
        <v>3</v>
      </c>
      <c r="B169" s="33" t="s">
        <v>96</v>
      </c>
      <c r="C169" t="s">
        <v>46</v>
      </c>
      <c r="D169">
        <v>25</v>
      </c>
      <c r="E169">
        <v>1000</v>
      </c>
      <c r="F169">
        <v>0</v>
      </c>
      <c r="G169">
        <v>4046</v>
      </c>
      <c r="H169">
        <v>4046</v>
      </c>
      <c r="I169">
        <v>0</v>
      </c>
      <c r="J169">
        <v>1.3070310000000001</v>
      </c>
      <c r="K169">
        <v>3775</v>
      </c>
      <c r="L169">
        <v>248</v>
      </c>
      <c r="M169">
        <v>2</v>
      </c>
      <c r="N169">
        <v>3</v>
      </c>
      <c r="O169">
        <v>3</v>
      </c>
      <c r="P169">
        <v>39</v>
      </c>
      <c r="Q169">
        <v>629</v>
      </c>
      <c r="R169">
        <v>22</v>
      </c>
      <c r="S169">
        <v>1.04443</v>
      </c>
      <c r="T169">
        <v>1.044484</v>
      </c>
      <c r="U169">
        <v>0.24326</v>
      </c>
      <c r="V169"/>
      <c r="W169"/>
      <c r="X169"/>
      <c r="Y169"/>
      <c r="Z169"/>
      <c r="AA169"/>
      <c r="AB169"/>
      <c r="AC169"/>
      <c r="AD169"/>
      <c r="AE169"/>
      <c r="AF169"/>
      <c r="AG169"/>
      <c r="AH169"/>
      <c r="AI169"/>
      <c r="AJ169"/>
    </row>
    <row r="170" spans="1:42" x14ac:dyDescent="0.2">
      <c r="A170" s="33">
        <v>3</v>
      </c>
      <c r="B170" s="33" t="s">
        <v>96</v>
      </c>
      <c r="C170" t="s">
        <v>47</v>
      </c>
      <c r="D170">
        <v>25</v>
      </c>
      <c r="E170">
        <v>1000</v>
      </c>
      <c r="F170">
        <v>0</v>
      </c>
      <c r="G170">
        <v>3509</v>
      </c>
      <c r="H170">
        <v>3509</v>
      </c>
      <c r="I170">
        <v>0</v>
      </c>
      <c r="J170">
        <v>3.6352899999999999</v>
      </c>
      <c r="K170">
        <v>7585</v>
      </c>
      <c r="L170">
        <v>257</v>
      </c>
      <c r="M170">
        <v>2</v>
      </c>
      <c r="N170">
        <v>2</v>
      </c>
      <c r="O170">
        <v>2</v>
      </c>
      <c r="P170">
        <v>54</v>
      </c>
      <c r="Q170">
        <v>2151</v>
      </c>
      <c r="R170">
        <v>42</v>
      </c>
      <c r="S170">
        <v>2.966774</v>
      </c>
      <c r="T170">
        <v>2.9668209999999999</v>
      </c>
      <c r="U170">
        <v>0.34558299999999997</v>
      </c>
      <c r="V170" s="28">
        <f t="shared" ref="V170:AA170" si="44">IFERROR(AVERAGE(G160:G170),"")</f>
        <v>3865.2727272727275</v>
      </c>
      <c r="W170" s="28">
        <f t="shared" si="44"/>
        <v>3865.2727272727275</v>
      </c>
      <c r="X170" s="28">
        <f t="shared" si="44"/>
        <v>0</v>
      </c>
      <c r="Y170" s="28">
        <f t="shared" si="44"/>
        <v>13.438180727272725</v>
      </c>
      <c r="Z170" s="28">
        <f t="shared" si="44"/>
        <v>31167.18181818182</v>
      </c>
      <c r="AA170" s="28">
        <f t="shared" si="44"/>
        <v>439.18181818181819</v>
      </c>
      <c r="AB170" s="28">
        <f t="shared" ref="AB170:AG170" si="45">IFERROR(AVERAGE(P160:P170),"")</f>
        <v>33.272727272727273</v>
      </c>
      <c r="AC170" s="28">
        <f t="shared" si="45"/>
        <v>3499.3636363636365</v>
      </c>
      <c r="AD170" s="28">
        <f t="shared" si="45"/>
        <v>18.363636363636363</v>
      </c>
      <c r="AE170" s="28">
        <f t="shared" si="45"/>
        <v>9.9309464545454542</v>
      </c>
      <c r="AF170" s="28">
        <f t="shared" si="45"/>
        <v>9.9310880909090908</v>
      </c>
      <c r="AG170" s="28">
        <f t="shared" si="45"/>
        <v>0.23970118181818181</v>
      </c>
      <c r="AH170" s="28">
        <f>IFERROR(AVERAGE(N160:N170),"")</f>
        <v>2.7272727272727271</v>
      </c>
      <c r="AI170" s="28">
        <f>IFERROR(AVERAGE(O160:O170),"")</f>
        <v>2.5454545454545454</v>
      </c>
      <c r="AJ170" s="28">
        <f>AVERAGE(M160:M170)</f>
        <v>2</v>
      </c>
      <c r="AK170">
        <f>COUNTA(D160:D170)</f>
        <v>11</v>
      </c>
      <c r="AL170">
        <f>COUNTIF(M160:M170,"=2")</f>
        <v>11</v>
      </c>
      <c r="AM170">
        <f>COUNTIF(M160:M170,"=1")</f>
        <v>0</v>
      </c>
      <c r="AN170">
        <f>COUNTIF(M160:M170,"=0")</f>
        <v>0</v>
      </c>
      <c r="AO170">
        <f>COUNTIF(M160:M170,"=3")</f>
        <v>0</v>
      </c>
      <c r="AP170">
        <f>COUNTIF(M160:M170,"=")</f>
        <v>0</v>
      </c>
    </row>
    <row r="171" spans="1:42" x14ac:dyDescent="0.2">
      <c r="A171" s="33">
        <v>3</v>
      </c>
      <c r="B171" s="33" t="s">
        <v>97</v>
      </c>
      <c r="C171" t="s">
        <v>48</v>
      </c>
      <c r="D171">
        <v>25</v>
      </c>
      <c r="E171">
        <v>1000</v>
      </c>
      <c r="F171">
        <v>0</v>
      </c>
      <c r="G171">
        <v>3602</v>
      </c>
      <c r="H171">
        <v>3602</v>
      </c>
      <c r="I171">
        <v>0</v>
      </c>
      <c r="J171">
        <v>0.106268</v>
      </c>
      <c r="K171">
        <v>0</v>
      </c>
      <c r="L171">
        <v>1</v>
      </c>
      <c r="M171">
        <v>2</v>
      </c>
      <c r="N171">
        <v>3</v>
      </c>
      <c r="O171">
        <v>3</v>
      </c>
      <c r="P171">
        <v>31</v>
      </c>
      <c r="Q171">
        <v>2</v>
      </c>
      <c r="R171">
        <v>27</v>
      </c>
      <c r="S171">
        <v>9.5673999999999995E-2</v>
      </c>
      <c r="T171">
        <v>9.5689999999999997E-2</v>
      </c>
      <c r="U171">
        <v>6.5054000000000001E-2</v>
      </c>
      <c r="V171"/>
      <c r="W171"/>
      <c r="X171"/>
      <c r="Y171"/>
      <c r="Z171"/>
      <c r="AA171"/>
      <c r="AB171"/>
      <c r="AC171"/>
      <c r="AD171"/>
      <c r="AE171"/>
      <c r="AF171"/>
      <c r="AG171"/>
      <c r="AH171"/>
      <c r="AI171"/>
      <c r="AJ171"/>
    </row>
    <row r="172" spans="1:42" x14ac:dyDescent="0.2">
      <c r="A172" s="33">
        <v>3</v>
      </c>
      <c r="B172" s="33" t="s">
        <v>97</v>
      </c>
      <c r="C172" t="s">
        <v>49</v>
      </c>
      <c r="D172">
        <v>25</v>
      </c>
      <c r="E172">
        <v>1000</v>
      </c>
      <c r="F172">
        <v>0</v>
      </c>
      <c r="G172">
        <v>3380</v>
      </c>
      <c r="H172">
        <v>3380</v>
      </c>
      <c r="I172">
        <v>0</v>
      </c>
      <c r="J172">
        <v>23.699314999999999</v>
      </c>
      <c r="K172">
        <v>105609</v>
      </c>
      <c r="L172">
        <v>279</v>
      </c>
      <c r="M172">
        <v>2</v>
      </c>
      <c r="N172">
        <v>3</v>
      </c>
      <c r="O172">
        <v>3</v>
      </c>
      <c r="P172">
        <v>35</v>
      </c>
      <c r="Q172">
        <v>2580</v>
      </c>
      <c r="R172">
        <v>17</v>
      </c>
      <c r="S172">
        <v>0.61160999999999999</v>
      </c>
      <c r="T172">
        <v>0.61165400000000003</v>
      </c>
      <c r="U172">
        <v>0.15460399999999999</v>
      </c>
      <c r="V172"/>
      <c r="W172"/>
      <c r="X172"/>
      <c r="Y172"/>
      <c r="Z172"/>
      <c r="AA172"/>
      <c r="AB172"/>
      <c r="AC172"/>
      <c r="AD172"/>
      <c r="AE172"/>
      <c r="AF172"/>
      <c r="AG172"/>
      <c r="AH172"/>
      <c r="AI172"/>
      <c r="AJ172"/>
    </row>
    <row r="173" spans="1:42" x14ac:dyDescent="0.2">
      <c r="A173" s="33">
        <v>3</v>
      </c>
      <c r="B173" s="33" t="s">
        <v>97</v>
      </c>
      <c r="C173" t="s">
        <v>50</v>
      </c>
      <c r="D173">
        <v>25</v>
      </c>
      <c r="E173">
        <v>1000</v>
      </c>
      <c r="F173">
        <v>0</v>
      </c>
      <c r="G173">
        <v>2832.2877739999999</v>
      </c>
      <c r="H173">
        <v>3269</v>
      </c>
      <c r="I173">
        <v>0.13359199999999999</v>
      </c>
      <c r="J173">
        <v>3600.0553540000001</v>
      </c>
      <c r="K173">
        <v>5399424</v>
      </c>
      <c r="L173">
        <v>3737</v>
      </c>
      <c r="M173">
        <v>1</v>
      </c>
      <c r="N173">
        <v>3</v>
      </c>
      <c r="O173">
        <v>3</v>
      </c>
      <c r="P173">
        <v>25</v>
      </c>
      <c r="Q173">
        <v>23973</v>
      </c>
      <c r="R173">
        <v>8</v>
      </c>
      <c r="S173">
        <v>14.274448</v>
      </c>
      <c r="T173">
        <v>14.274554999999999</v>
      </c>
      <c r="U173">
        <v>0.12917899999999999</v>
      </c>
      <c r="V173"/>
      <c r="W173"/>
      <c r="X173"/>
      <c r="Y173"/>
      <c r="Z173"/>
      <c r="AA173"/>
      <c r="AB173"/>
      <c r="AC173"/>
      <c r="AD173"/>
      <c r="AE173"/>
      <c r="AF173"/>
      <c r="AG173"/>
      <c r="AH173"/>
      <c r="AI173"/>
      <c r="AJ173"/>
    </row>
    <row r="174" spans="1:42" x14ac:dyDescent="0.2">
      <c r="A174" s="33">
        <v>3</v>
      </c>
      <c r="B174" s="33" t="s">
        <v>97</v>
      </c>
      <c r="C174" t="s">
        <v>51</v>
      </c>
      <c r="D174">
        <v>25</v>
      </c>
      <c r="E174">
        <v>1000</v>
      </c>
      <c r="F174">
        <v>0</v>
      </c>
      <c r="G174">
        <v>2569.3076919999999</v>
      </c>
      <c r="H174">
        <v>2997</v>
      </c>
      <c r="I174">
        <v>0.142707</v>
      </c>
      <c r="J174">
        <v>3628.4313109999998</v>
      </c>
      <c r="K174">
        <v>2160200</v>
      </c>
      <c r="L174">
        <v>2845</v>
      </c>
      <c r="M174">
        <v>1</v>
      </c>
      <c r="N174">
        <v>3</v>
      </c>
      <c r="O174">
        <v>3</v>
      </c>
      <c r="P174">
        <v>61</v>
      </c>
      <c r="Q174">
        <v>18578</v>
      </c>
      <c r="R174">
        <v>48</v>
      </c>
      <c r="S174">
        <v>12.444591000000001</v>
      </c>
      <c r="T174">
        <v>12.444678</v>
      </c>
      <c r="U174">
        <v>0.148863</v>
      </c>
      <c r="V174"/>
      <c r="W174"/>
      <c r="X174"/>
      <c r="Y174"/>
      <c r="Z174"/>
      <c r="AA174"/>
      <c r="AB174"/>
      <c r="AC174"/>
      <c r="AD174"/>
      <c r="AE174"/>
      <c r="AF174"/>
      <c r="AG174"/>
      <c r="AH174"/>
      <c r="AI174"/>
      <c r="AJ174"/>
    </row>
    <row r="175" spans="1:42" x14ac:dyDescent="0.2">
      <c r="A175" s="33">
        <v>3</v>
      </c>
      <c r="B175" s="33" t="s">
        <v>97</v>
      </c>
      <c r="C175" t="s">
        <v>52</v>
      </c>
      <c r="D175">
        <v>25</v>
      </c>
      <c r="E175">
        <v>1000</v>
      </c>
      <c r="F175">
        <v>0</v>
      </c>
      <c r="G175">
        <v>3380</v>
      </c>
      <c r="H175">
        <v>3380</v>
      </c>
      <c r="I175">
        <v>0</v>
      </c>
      <c r="J175">
        <v>0.23369999999999999</v>
      </c>
      <c r="K175">
        <v>0</v>
      </c>
      <c r="L175">
        <v>10</v>
      </c>
      <c r="M175">
        <v>2</v>
      </c>
      <c r="N175">
        <v>3</v>
      </c>
      <c r="O175">
        <v>3</v>
      </c>
      <c r="P175">
        <v>26</v>
      </c>
      <c r="Q175">
        <v>16</v>
      </c>
      <c r="R175">
        <v>17</v>
      </c>
      <c r="S175">
        <v>0.20946200000000001</v>
      </c>
      <c r="T175">
        <v>0.20949400000000001</v>
      </c>
      <c r="U175">
        <v>0.109677</v>
      </c>
      <c r="V175"/>
      <c r="W175"/>
      <c r="X175"/>
      <c r="Y175"/>
      <c r="Z175"/>
      <c r="AA175"/>
      <c r="AB175"/>
      <c r="AC175"/>
      <c r="AD175"/>
      <c r="AE175"/>
      <c r="AF175"/>
      <c r="AG175"/>
      <c r="AH175"/>
      <c r="AI175"/>
      <c r="AJ175"/>
    </row>
    <row r="176" spans="1:42" x14ac:dyDescent="0.2">
      <c r="A176" s="33">
        <v>3</v>
      </c>
      <c r="B176" s="33" t="s">
        <v>97</v>
      </c>
      <c r="C176" t="s">
        <v>53</v>
      </c>
      <c r="D176">
        <v>25</v>
      </c>
      <c r="E176">
        <v>1000</v>
      </c>
      <c r="F176">
        <v>0</v>
      </c>
      <c r="G176">
        <v>3341</v>
      </c>
      <c r="H176">
        <v>3341</v>
      </c>
      <c r="I176">
        <v>0</v>
      </c>
      <c r="J176">
        <v>0.29307499999999997</v>
      </c>
      <c r="K176">
        <v>348</v>
      </c>
      <c r="L176">
        <v>32</v>
      </c>
      <c r="M176">
        <v>2</v>
      </c>
      <c r="N176">
        <v>3</v>
      </c>
      <c r="O176">
        <v>3</v>
      </c>
      <c r="P176">
        <v>37</v>
      </c>
      <c r="Q176">
        <v>60</v>
      </c>
      <c r="R176">
        <v>25</v>
      </c>
      <c r="S176">
        <v>0.267009</v>
      </c>
      <c r="T176">
        <v>0.26705800000000002</v>
      </c>
      <c r="U176">
        <v>0.100331</v>
      </c>
      <c r="V176"/>
      <c r="W176"/>
      <c r="X176"/>
      <c r="Y176"/>
      <c r="Z176"/>
      <c r="AA176"/>
      <c r="AB176"/>
      <c r="AC176"/>
      <c r="AD176"/>
      <c r="AE176"/>
      <c r="AF176"/>
      <c r="AG176"/>
      <c r="AH176"/>
      <c r="AI176"/>
      <c r="AJ176"/>
    </row>
    <row r="177" spans="1:42" x14ac:dyDescent="0.2">
      <c r="A177" s="33">
        <v>3</v>
      </c>
      <c r="B177" s="33" t="s">
        <v>97</v>
      </c>
      <c r="C177" t="s">
        <v>54</v>
      </c>
      <c r="D177">
        <v>25</v>
      </c>
      <c r="E177">
        <v>1000</v>
      </c>
      <c r="F177">
        <v>0</v>
      </c>
      <c r="G177">
        <v>2988</v>
      </c>
      <c r="H177">
        <v>2988</v>
      </c>
      <c r="I177">
        <v>0</v>
      </c>
      <c r="J177">
        <v>7.6614810000000002</v>
      </c>
      <c r="K177">
        <v>33854</v>
      </c>
      <c r="L177">
        <v>324</v>
      </c>
      <c r="M177">
        <v>2</v>
      </c>
      <c r="N177">
        <v>3</v>
      </c>
      <c r="O177">
        <v>3</v>
      </c>
      <c r="P177">
        <v>91</v>
      </c>
      <c r="Q177">
        <v>2358</v>
      </c>
      <c r="R177">
        <v>79</v>
      </c>
      <c r="S177">
        <v>5.0471909999999998</v>
      </c>
      <c r="T177">
        <v>5.0472950000000001</v>
      </c>
      <c r="U177">
        <v>6.4903000000000002E-2</v>
      </c>
      <c r="V177"/>
      <c r="W177"/>
      <c r="X177"/>
      <c r="Y177"/>
      <c r="Z177"/>
      <c r="AA177"/>
      <c r="AB177"/>
      <c r="AC177"/>
      <c r="AD177"/>
      <c r="AE177"/>
      <c r="AF177"/>
      <c r="AG177"/>
      <c r="AH177"/>
      <c r="AI177"/>
      <c r="AJ177"/>
    </row>
    <row r="178" spans="1:42" x14ac:dyDescent="0.2">
      <c r="A178" s="33">
        <v>3</v>
      </c>
      <c r="B178" s="33" t="s">
        <v>97</v>
      </c>
      <c r="C178" t="s">
        <v>55</v>
      </c>
      <c r="D178">
        <v>25</v>
      </c>
      <c r="E178">
        <v>1000</v>
      </c>
      <c r="F178">
        <v>0</v>
      </c>
      <c r="G178">
        <v>2429.5506639999999</v>
      </c>
      <c r="H178">
        <v>2826</v>
      </c>
      <c r="I178">
        <v>0.14028599999999999</v>
      </c>
      <c r="J178">
        <v>3600.0741410000001</v>
      </c>
      <c r="K178">
        <v>4941710</v>
      </c>
      <c r="L178">
        <v>7744</v>
      </c>
      <c r="M178">
        <v>1</v>
      </c>
      <c r="N178">
        <v>2</v>
      </c>
      <c r="O178">
        <v>2</v>
      </c>
      <c r="P178">
        <v>22</v>
      </c>
      <c r="Q178">
        <v>37105</v>
      </c>
      <c r="R178">
        <v>9</v>
      </c>
      <c r="S178">
        <v>3411.4094810000001</v>
      </c>
      <c r="T178">
        <v>3411.4096129999998</v>
      </c>
      <c r="U178">
        <v>0.24410699999999999</v>
      </c>
      <c r="V178" s="28">
        <f t="shared" ref="V178:AA178" si="46">IFERROR(AVERAGE(G171:G178),"")</f>
        <v>3065.2682662499997</v>
      </c>
      <c r="W178" s="28">
        <f t="shared" si="46"/>
        <v>3222.875</v>
      </c>
      <c r="X178" s="28">
        <f t="shared" si="46"/>
        <v>5.2073124999999998E-2</v>
      </c>
      <c r="Y178" s="28">
        <f t="shared" si="46"/>
        <v>1357.569330625</v>
      </c>
      <c r="Z178" s="28">
        <f t="shared" si="46"/>
        <v>1580143.125</v>
      </c>
      <c r="AA178" s="28">
        <f t="shared" si="46"/>
        <v>1871.5</v>
      </c>
      <c r="AB178" s="28">
        <f t="shared" ref="AB178:AG178" si="47">IFERROR(AVERAGE(P171:P178),"")</f>
        <v>41</v>
      </c>
      <c r="AC178" s="28">
        <f t="shared" si="47"/>
        <v>10584</v>
      </c>
      <c r="AD178" s="28">
        <f t="shared" si="47"/>
        <v>28.75</v>
      </c>
      <c r="AE178" s="28">
        <f t="shared" si="47"/>
        <v>430.54493325000004</v>
      </c>
      <c r="AF178" s="28">
        <f t="shared" si="47"/>
        <v>430.54500462499999</v>
      </c>
      <c r="AG178" s="28">
        <f t="shared" si="47"/>
        <v>0.12708975</v>
      </c>
      <c r="AH178" s="28">
        <f>IFERROR(AVERAGE(N171:N178),"")</f>
        <v>2.875</v>
      </c>
      <c r="AI178" s="28">
        <f>IFERROR(AVERAGE(O171:O178),"")</f>
        <v>2.875</v>
      </c>
      <c r="AJ178" s="28">
        <f>AVERAGE(M171:M178)</f>
        <v>1.625</v>
      </c>
      <c r="AK178">
        <f>COUNTA(D171:D178)</f>
        <v>8</v>
      </c>
      <c r="AL178">
        <f>COUNTIF(M171:M178,"=2")</f>
        <v>5</v>
      </c>
      <c r="AM178">
        <f>COUNTIF(M171:M178,"=1")</f>
        <v>3</v>
      </c>
      <c r="AN178">
        <f>COUNTIF(M171:M178,"=0")</f>
        <v>0</v>
      </c>
      <c r="AO178">
        <f>COUNTIF(M171:M178,"=3")</f>
        <v>0</v>
      </c>
      <c r="AP178">
        <f>COUNTIF(M171:M178,"=")</f>
        <v>0</v>
      </c>
    </row>
    <row r="179" spans="1:42" x14ac:dyDescent="0.2">
      <c r="B179" s="33" t="s">
        <v>98</v>
      </c>
      <c r="V179" s="28">
        <f t="shared" ref="V179:AA179" si="48">IFERROR(AVERAGE(G123:G178),"")</f>
        <v>3287.5481114545455</v>
      </c>
      <c r="W179" s="28">
        <f t="shared" si="48"/>
        <v>3310.4727272727273</v>
      </c>
      <c r="X179" s="28">
        <f t="shared" si="48"/>
        <v>7.5742727272727272E-3</v>
      </c>
      <c r="Y179" s="28">
        <f t="shared" si="48"/>
        <v>298.32860824999995</v>
      </c>
      <c r="Z179" s="28">
        <f t="shared" si="48"/>
        <v>252408.71428571429</v>
      </c>
      <c r="AA179" s="28">
        <f t="shared" si="48"/>
        <v>682.07142857142856</v>
      </c>
      <c r="AB179" s="28">
        <f t="shared" ref="AB179:AG179" si="49">IFERROR(AVERAGE(P123:P178),"")</f>
        <v>126.17857142857143</v>
      </c>
      <c r="AC179" s="28">
        <f t="shared" si="49"/>
        <v>3914.7142857142858</v>
      </c>
      <c r="AD179" s="28">
        <f t="shared" si="49"/>
        <v>115.80357142857143</v>
      </c>
      <c r="AE179" s="28">
        <f t="shared" si="49"/>
        <v>67.912534454545465</v>
      </c>
      <c r="AF179" s="28">
        <f t="shared" si="49"/>
        <v>67.91270738181818</v>
      </c>
      <c r="AG179" s="28">
        <f t="shared" si="49"/>
        <v>64.180930321428576</v>
      </c>
      <c r="AH179" s="28">
        <f>IFERROR(AVERAGE(N123:N178),"")</f>
        <v>3.2363636363636363</v>
      </c>
      <c r="AI179" s="28">
        <f>IFERROR(AVERAGE(O123:O178),"")</f>
        <v>2.7454545454545456</v>
      </c>
      <c r="AJ179" s="28">
        <f>AVERAGE(M123:M178)</f>
        <v>1.9642857142857142</v>
      </c>
      <c r="AK179">
        <f>COUNTA(D123:D178)</f>
        <v>56</v>
      </c>
      <c r="AL179">
        <f>COUNTIF(M123:M178,"=2")</f>
        <v>52</v>
      </c>
      <c r="AM179">
        <f>COUNTIF(M123:M178,"=1")</f>
        <v>3</v>
      </c>
      <c r="AN179">
        <f>COUNTIF(M123:M178,"=0")</f>
        <v>0</v>
      </c>
      <c r="AO179">
        <f>COUNTIF(M123:M178,"=3")</f>
        <v>1</v>
      </c>
      <c r="AP179">
        <f>COUNTIF(M123:M178,"=")</f>
        <v>0</v>
      </c>
    </row>
    <row r="180" spans="1:42" x14ac:dyDescent="0.2">
      <c r="V180" s="28">
        <f t="shared" ref="V180:AA180" si="50">MIN(G123:G178)</f>
        <v>1895</v>
      </c>
      <c r="W180" s="28">
        <f t="shared" si="50"/>
        <v>1895</v>
      </c>
      <c r="X180" s="28">
        <f t="shared" si="50"/>
        <v>0</v>
      </c>
      <c r="Y180" s="28">
        <f t="shared" si="50"/>
        <v>2.6089000000000001E-2</v>
      </c>
      <c r="Z180" s="28">
        <f t="shared" si="50"/>
        <v>0</v>
      </c>
      <c r="AA180" s="28">
        <f t="shared" si="50"/>
        <v>0</v>
      </c>
      <c r="AB180" s="28">
        <f t="shared" ref="AB180:AG180" si="51">MIN(P123:P178)</f>
        <v>2</v>
      </c>
      <c r="AC180" s="28">
        <f t="shared" si="51"/>
        <v>0</v>
      </c>
      <c r="AD180" s="28">
        <f t="shared" si="51"/>
        <v>0</v>
      </c>
      <c r="AE180" s="28">
        <f t="shared" si="51"/>
        <v>2.4764000000000001E-2</v>
      </c>
      <c r="AF180" s="28">
        <f t="shared" si="51"/>
        <v>2.4775999999999999E-2</v>
      </c>
      <c r="AG180" s="28">
        <f t="shared" si="51"/>
        <v>8.0199999999999994E-3</v>
      </c>
      <c r="AH180" s="28">
        <f>MIN(N123:N178)</f>
        <v>1</v>
      </c>
      <c r="AI180" s="28">
        <f>MIN(O123:O178)</f>
        <v>1</v>
      </c>
      <c r="AJ180" s="28">
        <f>MIN(M123:M178)</f>
        <v>1</v>
      </c>
    </row>
    <row r="181" spans="1:42" x14ac:dyDescent="0.2">
      <c r="A181" s="40"/>
      <c r="B181" s="40"/>
      <c r="C181" s="41"/>
      <c r="D181" s="41"/>
      <c r="E181" s="41"/>
      <c r="F181" s="41"/>
      <c r="G181" s="41"/>
      <c r="V181" s="28">
        <f t="shared" ref="V181:AA181" si="52">MAX(G123:G178)</f>
        <v>5471</v>
      </c>
      <c r="W181" s="28">
        <f t="shared" si="52"/>
        <v>5471</v>
      </c>
      <c r="X181" s="28">
        <f t="shared" si="52"/>
        <v>0.142707</v>
      </c>
      <c r="Y181" s="28">
        <f t="shared" si="52"/>
        <v>3628.4313109999998</v>
      </c>
      <c r="Z181" s="28">
        <f t="shared" si="52"/>
        <v>5399424</v>
      </c>
      <c r="AA181" s="28">
        <f t="shared" si="52"/>
        <v>9074</v>
      </c>
      <c r="AB181" s="28">
        <f t="shared" ref="AB181:AG181" si="53">MAX(P123:P178)</f>
        <v>1171</v>
      </c>
      <c r="AC181" s="28">
        <f t="shared" si="53"/>
        <v>57642</v>
      </c>
      <c r="AD181" s="28">
        <f t="shared" si="53"/>
        <v>1171</v>
      </c>
      <c r="AE181" s="28">
        <f t="shared" si="53"/>
        <v>3411.4094810000001</v>
      </c>
      <c r="AF181" s="28">
        <f t="shared" si="53"/>
        <v>3411.4096129999998</v>
      </c>
      <c r="AG181" s="28">
        <f t="shared" si="53"/>
        <v>3562.3565330000001</v>
      </c>
      <c r="AH181" s="28">
        <f>MAX(N123:N178)</f>
        <v>7</v>
      </c>
      <c r="AI181" s="28">
        <f>MAX(O123:O178)</f>
        <v>3</v>
      </c>
      <c r="AJ181" s="28">
        <f>MAX(M123:M178)</f>
        <v>3</v>
      </c>
    </row>
    <row r="182" spans="1:42" x14ac:dyDescent="0.2">
      <c r="A182" s="45" t="s">
        <v>172</v>
      </c>
      <c r="B182" s="43"/>
      <c r="C182" s="43"/>
      <c r="D182" s="43"/>
      <c r="E182" s="43"/>
      <c r="F182" s="43"/>
      <c r="G182" s="41"/>
      <c r="V182"/>
      <c r="W182"/>
      <c r="X182"/>
      <c r="Y182"/>
      <c r="Z182"/>
      <c r="AA182"/>
      <c r="AB182"/>
      <c r="AC182"/>
      <c r="AD182"/>
      <c r="AE182"/>
      <c r="AF182"/>
      <c r="AG182"/>
      <c r="AH182"/>
      <c r="AI182"/>
      <c r="AJ182"/>
    </row>
    <row r="183" spans="1:42" x14ac:dyDescent="0.2">
      <c r="A183" s="33">
        <v>3</v>
      </c>
      <c r="B183" s="33" t="s">
        <v>92</v>
      </c>
      <c r="C183" t="s">
        <v>0</v>
      </c>
      <c r="D183">
        <v>25</v>
      </c>
      <c r="E183">
        <v>200</v>
      </c>
      <c r="F183">
        <v>0</v>
      </c>
      <c r="G183">
        <v>1913</v>
      </c>
      <c r="H183">
        <v>1913</v>
      </c>
      <c r="I183">
        <v>0</v>
      </c>
      <c r="J183">
        <v>3.6625999999999999E-2</v>
      </c>
      <c r="K183">
        <v>0</v>
      </c>
      <c r="L183">
        <v>0</v>
      </c>
      <c r="M183">
        <v>2</v>
      </c>
      <c r="N183">
        <v>3</v>
      </c>
      <c r="O183">
        <v>3</v>
      </c>
      <c r="P183">
        <v>2</v>
      </c>
      <c r="Q183">
        <v>0</v>
      </c>
      <c r="R183">
        <v>0</v>
      </c>
      <c r="S183">
        <v>3.5042999999999998E-2</v>
      </c>
      <c r="T183">
        <v>3.5060000000000001E-2</v>
      </c>
      <c r="U183">
        <v>1.357E-2</v>
      </c>
      <c r="V183"/>
      <c r="W183"/>
      <c r="X183"/>
      <c r="Y183"/>
      <c r="Z183"/>
      <c r="AA183"/>
      <c r="AB183"/>
      <c r="AC183"/>
      <c r="AD183"/>
      <c r="AE183"/>
      <c r="AF183"/>
      <c r="AG183"/>
      <c r="AH183"/>
      <c r="AI183"/>
      <c r="AJ183"/>
    </row>
    <row r="184" spans="1:42" x14ac:dyDescent="0.2">
      <c r="A184" s="33">
        <v>3</v>
      </c>
      <c r="B184" s="33" t="s">
        <v>92</v>
      </c>
      <c r="C184" t="s">
        <v>1</v>
      </c>
      <c r="D184">
        <v>25</v>
      </c>
      <c r="E184">
        <v>200</v>
      </c>
      <c r="F184">
        <v>0</v>
      </c>
      <c r="G184">
        <v>2192</v>
      </c>
      <c r="H184">
        <v>2192</v>
      </c>
      <c r="I184">
        <v>0</v>
      </c>
      <c r="J184">
        <v>11.57647</v>
      </c>
      <c r="K184">
        <v>47204</v>
      </c>
      <c r="L184">
        <v>1484</v>
      </c>
      <c r="M184">
        <v>2</v>
      </c>
      <c r="N184">
        <v>3</v>
      </c>
      <c r="O184">
        <v>3</v>
      </c>
      <c r="P184">
        <v>142</v>
      </c>
      <c r="Q184">
        <v>5556</v>
      </c>
      <c r="R184">
        <v>132</v>
      </c>
      <c r="S184">
        <v>9.9567429999999995</v>
      </c>
      <c r="T184">
        <v>9.9568080000000005</v>
      </c>
      <c r="U184">
        <v>0.111828</v>
      </c>
      <c r="V184"/>
      <c r="W184"/>
      <c r="X184"/>
      <c r="Y184"/>
      <c r="Z184"/>
      <c r="AA184"/>
      <c r="AB184"/>
      <c r="AC184"/>
      <c r="AD184"/>
      <c r="AE184"/>
      <c r="AF184"/>
      <c r="AG184"/>
      <c r="AH184"/>
      <c r="AI184"/>
      <c r="AJ184"/>
    </row>
    <row r="185" spans="1:42" x14ac:dyDescent="0.2">
      <c r="A185" s="33">
        <v>3</v>
      </c>
      <c r="B185" s="33" t="s">
        <v>92</v>
      </c>
      <c r="C185" t="s">
        <v>2</v>
      </c>
      <c r="D185">
        <v>25</v>
      </c>
      <c r="E185">
        <v>200</v>
      </c>
      <c r="F185">
        <v>0</v>
      </c>
      <c r="G185">
        <v>2213</v>
      </c>
      <c r="H185">
        <v>2213</v>
      </c>
      <c r="I185">
        <v>0</v>
      </c>
      <c r="J185">
        <v>231.269293</v>
      </c>
      <c r="K185">
        <v>384209</v>
      </c>
      <c r="L185">
        <v>3117</v>
      </c>
      <c r="M185">
        <v>2</v>
      </c>
      <c r="N185">
        <v>3</v>
      </c>
      <c r="O185">
        <v>3</v>
      </c>
      <c r="P185">
        <v>31</v>
      </c>
      <c r="Q185">
        <v>22076</v>
      </c>
      <c r="R185">
        <v>14</v>
      </c>
      <c r="S185">
        <v>18.346841999999999</v>
      </c>
      <c r="T185">
        <v>18.346896999999998</v>
      </c>
      <c r="U185">
        <v>0.193994</v>
      </c>
      <c r="V185"/>
      <c r="W185"/>
      <c r="X185"/>
      <c r="Y185"/>
      <c r="Z185"/>
      <c r="AA185"/>
      <c r="AB185"/>
      <c r="AC185"/>
      <c r="AD185"/>
      <c r="AE185"/>
      <c r="AF185"/>
      <c r="AG185"/>
      <c r="AH185"/>
      <c r="AI185"/>
      <c r="AJ185"/>
    </row>
    <row r="186" spans="1:42" x14ac:dyDescent="0.2">
      <c r="A186" s="33">
        <v>3</v>
      </c>
      <c r="B186" s="33" t="s">
        <v>92</v>
      </c>
      <c r="C186" t="s">
        <v>3</v>
      </c>
      <c r="D186">
        <v>25</v>
      </c>
      <c r="E186">
        <v>200</v>
      </c>
      <c r="F186">
        <v>0</v>
      </c>
      <c r="G186">
        <v>2125</v>
      </c>
      <c r="H186">
        <v>2125</v>
      </c>
      <c r="I186">
        <v>0</v>
      </c>
      <c r="J186">
        <v>1339.7724780000001</v>
      </c>
      <c r="K186">
        <v>1609610</v>
      </c>
      <c r="L186">
        <v>5512</v>
      </c>
      <c r="M186">
        <v>2</v>
      </c>
      <c r="N186">
        <v>3</v>
      </c>
      <c r="O186">
        <v>3</v>
      </c>
      <c r="P186">
        <v>30</v>
      </c>
      <c r="Q186">
        <v>34048</v>
      </c>
      <c r="R186">
        <v>14</v>
      </c>
      <c r="S186">
        <v>2.2897240000000001</v>
      </c>
      <c r="T186">
        <v>2.289752</v>
      </c>
      <c r="U186">
        <v>0.39871899999999999</v>
      </c>
      <c r="V186"/>
      <c r="W186"/>
      <c r="X186"/>
      <c r="Y186"/>
      <c r="Z186"/>
      <c r="AA186"/>
      <c r="AB186"/>
      <c r="AC186"/>
      <c r="AD186"/>
      <c r="AE186"/>
      <c r="AF186"/>
      <c r="AG186"/>
      <c r="AH186"/>
      <c r="AI186"/>
      <c r="AJ186"/>
    </row>
    <row r="187" spans="1:42" x14ac:dyDescent="0.2">
      <c r="A187" s="33">
        <v>3</v>
      </c>
      <c r="B187" s="33" t="s">
        <v>92</v>
      </c>
      <c r="C187" t="s">
        <v>4</v>
      </c>
      <c r="D187">
        <v>25</v>
      </c>
      <c r="E187">
        <v>200</v>
      </c>
      <c r="F187">
        <v>0</v>
      </c>
      <c r="G187">
        <v>1913</v>
      </c>
      <c r="H187">
        <v>1913</v>
      </c>
      <c r="I187">
        <v>0</v>
      </c>
      <c r="J187">
        <v>2.8480999999999999E-2</v>
      </c>
      <c r="K187">
        <v>0</v>
      </c>
      <c r="L187">
        <v>0</v>
      </c>
      <c r="M187">
        <v>2</v>
      </c>
      <c r="N187">
        <v>3</v>
      </c>
      <c r="O187">
        <v>3</v>
      </c>
      <c r="P187">
        <v>2</v>
      </c>
      <c r="Q187">
        <v>0</v>
      </c>
      <c r="R187">
        <v>0</v>
      </c>
      <c r="S187">
        <v>2.6844E-2</v>
      </c>
      <c r="T187">
        <v>2.6856999999999999E-2</v>
      </c>
      <c r="U187">
        <v>1.2578000000000001E-2</v>
      </c>
      <c r="V187"/>
      <c r="W187"/>
      <c r="X187"/>
      <c r="Y187"/>
      <c r="Z187"/>
      <c r="AA187"/>
      <c r="AB187"/>
      <c r="AC187"/>
      <c r="AD187"/>
      <c r="AE187"/>
      <c r="AF187"/>
      <c r="AG187"/>
      <c r="AH187"/>
      <c r="AI187"/>
      <c r="AJ187"/>
    </row>
    <row r="188" spans="1:42" x14ac:dyDescent="0.2">
      <c r="A188" s="33">
        <v>3</v>
      </c>
      <c r="B188" s="33" t="s">
        <v>92</v>
      </c>
      <c r="C188" t="s">
        <v>5</v>
      </c>
      <c r="D188">
        <v>25</v>
      </c>
      <c r="E188">
        <v>200</v>
      </c>
      <c r="F188">
        <v>0</v>
      </c>
      <c r="G188">
        <v>1913</v>
      </c>
      <c r="H188">
        <v>1913</v>
      </c>
      <c r="I188">
        <v>0</v>
      </c>
      <c r="J188">
        <v>2.6117999999999999E-2</v>
      </c>
      <c r="K188">
        <v>0</v>
      </c>
      <c r="L188">
        <v>0</v>
      </c>
      <c r="M188">
        <v>2</v>
      </c>
      <c r="N188">
        <v>3</v>
      </c>
      <c r="O188">
        <v>3</v>
      </c>
      <c r="P188">
        <v>2</v>
      </c>
      <c r="Q188">
        <v>0</v>
      </c>
      <c r="R188">
        <v>0</v>
      </c>
      <c r="S188">
        <v>2.4584000000000002E-2</v>
      </c>
      <c r="T188">
        <v>2.4597999999999998E-2</v>
      </c>
      <c r="U188">
        <v>1.2696000000000001E-2</v>
      </c>
      <c r="V188"/>
      <c r="W188"/>
      <c r="X188"/>
      <c r="Y188"/>
      <c r="Z188"/>
      <c r="AA188"/>
      <c r="AB188"/>
      <c r="AC188"/>
      <c r="AD188"/>
      <c r="AE188"/>
      <c r="AF188"/>
      <c r="AG188"/>
      <c r="AH188"/>
      <c r="AI188"/>
      <c r="AJ188"/>
    </row>
    <row r="189" spans="1:42" x14ac:dyDescent="0.2">
      <c r="A189" s="33">
        <v>3</v>
      </c>
      <c r="B189" s="33" t="s">
        <v>92</v>
      </c>
      <c r="C189" t="s">
        <v>6</v>
      </c>
      <c r="D189">
        <v>25</v>
      </c>
      <c r="E189">
        <v>200</v>
      </c>
      <c r="F189">
        <v>0</v>
      </c>
      <c r="G189">
        <v>1913</v>
      </c>
      <c r="H189">
        <v>1913</v>
      </c>
      <c r="I189">
        <v>0</v>
      </c>
      <c r="J189">
        <v>7.6644000000000004E-2</v>
      </c>
      <c r="K189">
        <v>0</v>
      </c>
      <c r="L189">
        <v>7</v>
      </c>
      <c r="M189">
        <v>2</v>
      </c>
      <c r="N189">
        <v>3</v>
      </c>
      <c r="O189">
        <v>3</v>
      </c>
      <c r="P189">
        <v>168</v>
      </c>
      <c r="Q189">
        <v>7</v>
      </c>
      <c r="R189">
        <v>166</v>
      </c>
      <c r="S189">
        <v>4.1508999999999997E-2</v>
      </c>
      <c r="T189">
        <v>4.1565999999999999E-2</v>
      </c>
      <c r="U189">
        <v>2.4847000000000001E-2</v>
      </c>
      <c r="V189"/>
      <c r="W189"/>
      <c r="X189"/>
      <c r="Y189"/>
      <c r="Z189"/>
      <c r="AA189"/>
      <c r="AB189"/>
      <c r="AC189"/>
      <c r="AD189"/>
      <c r="AE189"/>
      <c r="AF189"/>
      <c r="AG189"/>
      <c r="AH189"/>
      <c r="AI189"/>
      <c r="AJ189"/>
    </row>
    <row r="190" spans="1:42" x14ac:dyDescent="0.2">
      <c r="A190" s="33">
        <v>3</v>
      </c>
      <c r="B190" s="33" t="s">
        <v>92</v>
      </c>
      <c r="C190" t="s">
        <v>7</v>
      </c>
      <c r="D190">
        <v>25</v>
      </c>
      <c r="E190">
        <v>200</v>
      </c>
      <c r="F190">
        <v>0</v>
      </c>
      <c r="G190">
        <v>1913</v>
      </c>
      <c r="H190">
        <v>1913</v>
      </c>
      <c r="I190">
        <v>0</v>
      </c>
      <c r="J190">
        <v>8.2257999999999998E-2</v>
      </c>
      <c r="K190">
        <v>0</v>
      </c>
      <c r="L190">
        <v>24</v>
      </c>
      <c r="M190">
        <v>2</v>
      </c>
      <c r="N190">
        <v>3</v>
      </c>
      <c r="O190">
        <v>3</v>
      </c>
      <c r="P190">
        <v>7</v>
      </c>
      <c r="Q190">
        <v>25</v>
      </c>
      <c r="R190">
        <v>4</v>
      </c>
      <c r="S190">
        <v>6.3671000000000005E-2</v>
      </c>
      <c r="T190">
        <v>6.3709000000000002E-2</v>
      </c>
      <c r="U190">
        <v>3.9764000000000001E-2</v>
      </c>
      <c r="V190"/>
      <c r="W190"/>
      <c r="X190"/>
      <c r="Y190"/>
      <c r="Z190"/>
      <c r="AA190"/>
      <c r="AB190"/>
      <c r="AC190"/>
      <c r="AD190"/>
      <c r="AE190"/>
      <c r="AF190"/>
      <c r="AG190"/>
      <c r="AH190"/>
      <c r="AI190"/>
      <c r="AJ190"/>
    </row>
    <row r="191" spans="1:42" x14ac:dyDescent="0.2">
      <c r="A191" s="33">
        <v>3</v>
      </c>
      <c r="B191" s="33" t="s">
        <v>92</v>
      </c>
      <c r="C191" t="s">
        <v>8</v>
      </c>
      <c r="D191">
        <v>25</v>
      </c>
      <c r="E191">
        <v>200</v>
      </c>
      <c r="F191">
        <v>0</v>
      </c>
      <c r="G191">
        <v>1913</v>
      </c>
      <c r="H191">
        <v>1913</v>
      </c>
      <c r="I191">
        <v>0</v>
      </c>
      <c r="J191">
        <v>0.111467</v>
      </c>
      <c r="K191">
        <v>0</v>
      </c>
      <c r="L191">
        <v>10</v>
      </c>
      <c r="M191">
        <v>2</v>
      </c>
      <c r="N191">
        <v>3</v>
      </c>
      <c r="O191">
        <v>3</v>
      </c>
      <c r="P191">
        <v>7</v>
      </c>
      <c r="Q191">
        <v>12</v>
      </c>
      <c r="R191">
        <v>2</v>
      </c>
      <c r="S191">
        <v>0.10129000000000001</v>
      </c>
      <c r="T191">
        <v>0.10130500000000001</v>
      </c>
      <c r="U191">
        <v>6.4725000000000005E-2</v>
      </c>
      <c r="V191" s="28">
        <f t="shared" ref="V191:AA191" si="54">IFERROR(AVERAGE(G183:G191),"")</f>
        <v>2000.8888888888889</v>
      </c>
      <c r="W191" s="28">
        <f t="shared" si="54"/>
        <v>2000.8888888888889</v>
      </c>
      <c r="X191" s="28">
        <f t="shared" si="54"/>
        <v>0</v>
      </c>
      <c r="Y191" s="28">
        <f t="shared" si="54"/>
        <v>175.88664833333334</v>
      </c>
      <c r="Z191" s="28">
        <f t="shared" si="54"/>
        <v>226780.33333333334</v>
      </c>
      <c r="AA191" s="28">
        <f t="shared" si="54"/>
        <v>1128.2222222222222</v>
      </c>
      <c r="AB191" s="28">
        <f t="shared" ref="AB191:AG191" si="55">IFERROR(AVERAGE(P183:P191),"")</f>
        <v>43.444444444444443</v>
      </c>
      <c r="AC191" s="28">
        <f t="shared" si="55"/>
        <v>6858.2222222222226</v>
      </c>
      <c r="AD191" s="28">
        <f t="shared" si="55"/>
        <v>36.888888888888886</v>
      </c>
      <c r="AE191" s="28">
        <f t="shared" si="55"/>
        <v>3.4318055555555556</v>
      </c>
      <c r="AF191" s="28">
        <f t="shared" si="55"/>
        <v>3.4318391111111111</v>
      </c>
      <c r="AG191" s="28">
        <f t="shared" si="55"/>
        <v>9.6969E-2</v>
      </c>
      <c r="AH191" s="28">
        <f>IFERROR(AVERAGE(N183:N191),"")</f>
        <v>3</v>
      </c>
      <c r="AI191" s="28">
        <f>IFERROR(AVERAGE(O183:O191),"")</f>
        <v>3</v>
      </c>
      <c r="AJ191" s="28">
        <f>IFERROR(AVERAGE(M183:M191),"")</f>
        <v>2</v>
      </c>
      <c r="AK191">
        <f>COUNTA(D183:D191)</f>
        <v>9</v>
      </c>
      <c r="AL191">
        <f>COUNTIF(M183:M191,"=2")</f>
        <v>9</v>
      </c>
      <c r="AM191">
        <f>COUNTIF(M183:M191,"=1")</f>
        <v>0</v>
      </c>
      <c r="AN191">
        <f>COUNTIF(M183:M191,"=0")</f>
        <v>0</v>
      </c>
      <c r="AO191">
        <f>COUNTIF(M183:M191,"=3")</f>
        <v>0</v>
      </c>
      <c r="AP191">
        <f>COUNTIF(M183:M191,"=")</f>
        <v>0</v>
      </c>
    </row>
    <row r="192" spans="1:42" x14ac:dyDescent="0.2">
      <c r="A192" s="33">
        <v>3</v>
      </c>
      <c r="B192" s="33" t="s">
        <v>93</v>
      </c>
      <c r="C192" t="s">
        <v>9</v>
      </c>
      <c r="D192">
        <v>25</v>
      </c>
      <c r="E192">
        <v>200</v>
      </c>
      <c r="F192">
        <v>0</v>
      </c>
      <c r="G192" t="s">
        <v>56</v>
      </c>
      <c r="H192" t="s">
        <v>56</v>
      </c>
      <c r="I192" t="s">
        <v>56</v>
      </c>
      <c r="J192">
        <v>6.8585999999999994E-2</v>
      </c>
      <c r="K192">
        <v>0</v>
      </c>
      <c r="L192">
        <v>0</v>
      </c>
      <c r="M192">
        <v>3</v>
      </c>
      <c r="N192" t="s">
        <v>56</v>
      </c>
      <c r="O192" t="s">
        <v>56</v>
      </c>
      <c r="P192">
        <v>0</v>
      </c>
      <c r="Q192">
        <v>0</v>
      </c>
      <c r="R192">
        <v>0</v>
      </c>
      <c r="S192" t="s">
        <v>56</v>
      </c>
      <c r="T192" t="s">
        <v>56</v>
      </c>
      <c r="U192">
        <v>0</v>
      </c>
      <c r="V192"/>
      <c r="W192"/>
      <c r="X192"/>
      <c r="Y192"/>
      <c r="Z192"/>
      <c r="AA192"/>
      <c r="AB192"/>
      <c r="AC192"/>
      <c r="AD192"/>
      <c r="AE192"/>
      <c r="AF192"/>
      <c r="AG192"/>
      <c r="AH192"/>
      <c r="AI192"/>
      <c r="AJ192"/>
    </row>
    <row r="193" spans="1:42" x14ac:dyDescent="0.2">
      <c r="A193" s="33">
        <v>3</v>
      </c>
      <c r="B193" s="33" t="s">
        <v>93</v>
      </c>
      <c r="C193" t="s">
        <v>10</v>
      </c>
      <c r="D193">
        <v>25</v>
      </c>
      <c r="E193">
        <v>200</v>
      </c>
      <c r="F193">
        <v>0</v>
      </c>
      <c r="G193">
        <v>6086</v>
      </c>
      <c r="H193">
        <v>6086</v>
      </c>
      <c r="I193">
        <v>0</v>
      </c>
      <c r="J193">
        <v>1.7207330000000001</v>
      </c>
      <c r="K193">
        <v>932</v>
      </c>
      <c r="L193">
        <v>9</v>
      </c>
      <c r="M193">
        <v>2</v>
      </c>
      <c r="N193">
        <v>8</v>
      </c>
      <c r="O193">
        <v>3</v>
      </c>
      <c r="P193">
        <v>195</v>
      </c>
      <c r="Q193">
        <v>40</v>
      </c>
      <c r="R193">
        <v>189</v>
      </c>
      <c r="S193">
        <v>1.4585520000000001</v>
      </c>
      <c r="T193">
        <v>1.4593449999999999</v>
      </c>
      <c r="U193">
        <v>0.91622099999999995</v>
      </c>
      <c r="V193"/>
      <c r="W193"/>
      <c r="X193"/>
      <c r="Y193"/>
      <c r="Z193"/>
      <c r="AA193"/>
      <c r="AB193"/>
      <c r="AC193"/>
      <c r="AD193"/>
      <c r="AE193"/>
      <c r="AF193"/>
      <c r="AG193"/>
      <c r="AH193"/>
      <c r="AI193"/>
      <c r="AJ193"/>
    </row>
    <row r="194" spans="1:42" x14ac:dyDescent="0.2">
      <c r="A194" s="33">
        <v>3</v>
      </c>
      <c r="B194" s="33" t="s">
        <v>93</v>
      </c>
      <c r="C194" t="s">
        <v>11</v>
      </c>
      <c r="D194">
        <v>25</v>
      </c>
      <c r="E194">
        <v>200</v>
      </c>
      <c r="F194">
        <v>0</v>
      </c>
      <c r="G194">
        <v>4709</v>
      </c>
      <c r="H194">
        <v>4709</v>
      </c>
      <c r="I194">
        <v>0</v>
      </c>
      <c r="J194">
        <v>5.2647700000000004</v>
      </c>
      <c r="K194">
        <v>11627</v>
      </c>
      <c r="L194">
        <v>111</v>
      </c>
      <c r="M194">
        <v>2</v>
      </c>
      <c r="N194">
        <v>6</v>
      </c>
      <c r="O194">
        <v>3</v>
      </c>
      <c r="P194">
        <v>510</v>
      </c>
      <c r="Q194">
        <v>805</v>
      </c>
      <c r="R194">
        <v>504</v>
      </c>
      <c r="S194">
        <v>1.7766029999999999</v>
      </c>
      <c r="T194">
        <v>1.777058</v>
      </c>
      <c r="U194">
        <v>0.43398799999999998</v>
      </c>
      <c r="V194"/>
      <c r="W194"/>
      <c r="X194"/>
      <c r="Y194"/>
      <c r="Z194"/>
      <c r="AA194"/>
      <c r="AB194"/>
      <c r="AC194"/>
      <c r="AD194"/>
      <c r="AE194"/>
      <c r="AF194"/>
      <c r="AG194"/>
      <c r="AH194"/>
      <c r="AI194"/>
      <c r="AJ194"/>
    </row>
    <row r="195" spans="1:42" x14ac:dyDescent="0.2">
      <c r="A195" s="33">
        <v>3</v>
      </c>
      <c r="B195" s="33" t="s">
        <v>93</v>
      </c>
      <c r="C195" t="s">
        <v>12</v>
      </c>
      <c r="D195">
        <v>25</v>
      </c>
      <c r="E195">
        <v>200</v>
      </c>
      <c r="F195">
        <v>0</v>
      </c>
      <c r="G195">
        <v>4360</v>
      </c>
      <c r="H195">
        <v>4360</v>
      </c>
      <c r="I195">
        <v>0</v>
      </c>
      <c r="J195">
        <v>88.175160000000005</v>
      </c>
      <c r="K195">
        <v>167255</v>
      </c>
      <c r="L195">
        <v>2070</v>
      </c>
      <c r="M195">
        <v>2</v>
      </c>
      <c r="N195">
        <v>5</v>
      </c>
      <c r="O195">
        <v>3</v>
      </c>
      <c r="P195">
        <v>242</v>
      </c>
      <c r="Q195">
        <v>8211</v>
      </c>
      <c r="R195">
        <v>230</v>
      </c>
      <c r="S195">
        <v>23.697866999999999</v>
      </c>
      <c r="T195">
        <v>23.698302999999999</v>
      </c>
      <c r="U195">
        <v>0.59021500000000005</v>
      </c>
      <c r="V195"/>
      <c r="W195"/>
      <c r="X195"/>
      <c r="Y195"/>
      <c r="Z195"/>
      <c r="AA195"/>
      <c r="AB195"/>
      <c r="AC195"/>
      <c r="AD195"/>
      <c r="AE195"/>
      <c r="AF195"/>
      <c r="AG195"/>
      <c r="AH195"/>
      <c r="AI195"/>
      <c r="AJ195"/>
    </row>
    <row r="196" spans="1:42" x14ac:dyDescent="0.2">
      <c r="A196" s="33">
        <v>3</v>
      </c>
      <c r="B196" s="33" t="s">
        <v>93</v>
      </c>
      <c r="C196" t="s">
        <v>13</v>
      </c>
      <c r="D196">
        <v>25</v>
      </c>
      <c r="E196">
        <v>200</v>
      </c>
      <c r="F196">
        <v>0</v>
      </c>
      <c r="G196">
        <v>5739</v>
      </c>
      <c r="H196">
        <v>5739</v>
      </c>
      <c r="I196">
        <v>0</v>
      </c>
      <c r="J196">
        <v>2.8807160000000001</v>
      </c>
      <c r="K196">
        <v>0</v>
      </c>
      <c r="L196">
        <v>1</v>
      </c>
      <c r="M196">
        <v>2</v>
      </c>
      <c r="N196">
        <v>7</v>
      </c>
      <c r="O196">
        <v>3</v>
      </c>
      <c r="P196">
        <v>15</v>
      </c>
      <c r="Q196">
        <v>0</v>
      </c>
      <c r="R196">
        <v>12</v>
      </c>
      <c r="S196">
        <v>2.8728829999999999</v>
      </c>
      <c r="T196">
        <v>2.8733749999999998</v>
      </c>
      <c r="U196">
        <v>2.7448700000000001</v>
      </c>
      <c r="V196"/>
      <c r="W196"/>
      <c r="X196"/>
      <c r="Y196"/>
      <c r="Z196"/>
      <c r="AA196"/>
      <c r="AB196"/>
      <c r="AC196"/>
      <c r="AD196"/>
      <c r="AE196"/>
      <c r="AF196"/>
      <c r="AG196"/>
      <c r="AH196"/>
      <c r="AI196"/>
      <c r="AJ196"/>
    </row>
    <row r="197" spans="1:42" x14ac:dyDescent="0.2">
      <c r="A197" s="33">
        <v>3</v>
      </c>
      <c r="B197" s="33" t="s">
        <v>93</v>
      </c>
      <c r="C197" t="s">
        <v>14</v>
      </c>
      <c r="D197">
        <v>25</v>
      </c>
      <c r="E197">
        <v>200</v>
      </c>
      <c r="F197">
        <v>0</v>
      </c>
      <c r="G197">
        <v>5155</v>
      </c>
      <c r="H197">
        <v>5155</v>
      </c>
      <c r="I197">
        <v>0</v>
      </c>
      <c r="J197">
        <v>1.1609149999999999</v>
      </c>
      <c r="K197">
        <v>516</v>
      </c>
      <c r="L197">
        <v>9</v>
      </c>
      <c r="M197">
        <v>2</v>
      </c>
      <c r="N197">
        <v>6</v>
      </c>
      <c r="O197">
        <v>3</v>
      </c>
      <c r="P197">
        <v>346</v>
      </c>
      <c r="Q197">
        <v>53</v>
      </c>
      <c r="R197">
        <v>338</v>
      </c>
      <c r="S197">
        <v>1.0352710000000001</v>
      </c>
      <c r="T197">
        <v>1.035736</v>
      </c>
      <c r="U197">
        <v>0.35458299999999998</v>
      </c>
      <c r="V197"/>
      <c r="W197"/>
      <c r="X197"/>
      <c r="Y197"/>
      <c r="Z197"/>
      <c r="AA197"/>
      <c r="AB197"/>
      <c r="AC197"/>
      <c r="AD197"/>
      <c r="AE197"/>
      <c r="AF197"/>
      <c r="AG197"/>
      <c r="AH197"/>
      <c r="AI197"/>
      <c r="AJ197"/>
    </row>
    <row r="198" spans="1:42" x14ac:dyDescent="0.2">
      <c r="A198" s="33">
        <v>3</v>
      </c>
      <c r="B198" s="33" t="s">
        <v>93</v>
      </c>
      <c r="C198" t="s">
        <v>15</v>
      </c>
      <c r="D198">
        <v>25</v>
      </c>
      <c r="E198">
        <v>200</v>
      </c>
      <c r="F198">
        <v>0</v>
      </c>
      <c r="G198">
        <v>4501</v>
      </c>
      <c r="H198">
        <v>4501</v>
      </c>
      <c r="I198">
        <v>0</v>
      </c>
      <c r="J198">
        <v>6.3259059999999998</v>
      </c>
      <c r="K198">
        <v>15425</v>
      </c>
      <c r="L198">
        <v>276</v>
      </c>
      <c r="M198">
        <v>2</v>
      </c>
      <c r="N198">
        <v>5</v>
      </c>
      <c r="O198">
        <v>3</v>
      </c>
      <c r="P198">
        <v>186</v>
      </c>
      <c r="Q198">
        <v>1709</v>
      </c>
      <c r="R198">
        <v>177</v>
      </c>
      <c r="S198">
        <v>2.240866</v>
      </c>
      <c r="T198">
        <v>2.2413409999999998</v>
      </c>
      <c r="U198">
        <v>0.38911499999999999</v>
      </c>
      <c r="V198"/>
      <c r="W198"/>
      <c r="X198"/>
      <c r="Y198"/>
      <c r="Z198"/>
      <c r="AA198"/>
      <c r="AB198"/>
      <c r="AC198"/>
      <c r="AD198"/>
      <c r="AE198"/>
      <c r="AF198"/>
      <c r="AG198"/>
      <c r="AH198"/>
      <c r="AI198"/>
      <c r="AJ198"/>
    </row>
    <row r="199" spans="1:42" x14ac:dyDescent="0.2">
      <c r="A199" s="33">
        <v>3</v>
      </c>
      <c r="B199" s="33" t="s">
        <v>93</v>
      </c>
      <c r="C199" t="s">
        <v>16</v>
      </c>
      <c r="D199">
        <v>25</v>
      </c>
      <c r="E199">
        <v>200</v>
      </c>
      <c r="F199">
        <v>0</v>
      </c>
      <c r="G199">
        <v>4109</v>
      </c>
      <c r="H199">
        <v>4109</v>
      </c>
      <c r="I199">
        <v>0</v>
      </c>
      <c r="J199">
        <v>23.295093000000001</v>
      </c>
      <c r="K199">
        <v>38816</v>
      </c>
      <c r="L199">
        <v>1341</v>
      </c>
      <c r="M199">
        <v>2</v>
      </c>
      <c r="N199">
        <v>4</v>
      </c>
      <c r="O199">
        <v>3</v>
      </c>
      <c r="P199">
        <v>145</v>
      </c>
      <c r="Q199">
        <v>6395</v>
      </c>
      <c r="R199">
        <v>134</v>
      </c>
      <c r="S199">
        <v>10.979405</v>
      </c>
      <c r="T199">
        <v>10.979900000000001</v>
      </c>
      <c r="U199">
        <v>0.55057199999999995</v>
      </c>
      <c r="V199"/>
      <c r="W199"/>
      <c r="X199"/>
      <c r="Y199"/>
      <c r="Z199"/>
      <c r="AA199"/>
      <c r="AB199"/>
      <c r="AC199"/>
      <c r="AD199"/>
      <c r="AE199"/>
      <c r="AF199"/>
      <c r="AG199"/>
      <c r="AH199"/>
      <c r="AI199"/>
      <c r="AJ199"/>
    </row>
    <row r="200" spans="1:42" x14ac:dyDescent="0.2">
      <c r="A200" s="33">
        <v>3</v>
      </c>
      <c r="B200" s="33" t="s">
        <v>93</v>
      </c>
      <c r="C200" t="s">
        <v>17</v>
      </c>
      <c r="D200">
        <v>25</v>
      </c>
      <c r="E200">
        <v>200</v>
      </c>
      <c r="F200">
        <v>0</v>
      </c>
      <c r="G200">
        <v>4894</v>
      </c>
      <c r="H200">
        <v>4894</v>
      </c>
      <c r="I200">
        <v>0</v>
      </c>
      <c r="J200">
        <v>3.5917219999999999</v>
      </c>
      <c r="K200">
        <v>0</v>
      </c>
      <c r="L200">
        <v>1</v>
      </c>
      <c r="M200">
        <v>2</v>
      </c>
      <c r="N200">
        <v>5</v>
      </c>
      <c r="O200">
        <v>3</v>
      </c>
      <c r="P200">
        <v>45</v>
      </c>
      <c r="Q200">
        <v>5</v>
      </c>
      <c r="R200">
        <v>37</v>
      </c>
      <c r="S200">
        <v>3.512032</v>
      </c>
      <c r="T200">
        <v>3.5126599999999999</v>
      </c>
      <c r="U200">
        <v>3.279963</v>
      </c>
      <c r="V200"/>
      <c r="W200"/>
      <c r="X200"/>
      <c r="Y200"/>
      <c r="Z200"/>
      <c r="AA200"/>
      <c r="AB200"/>
      <c r="AC200"/>
      <c r="AD200"/>
      <c r="AE200"/>
      <c r="AF200"/>
      <c r="AG200"/>
      <c r="AH200"/>
      <c r="AI200"/>
      <c r="AJ200"/>
    </row>
    <row r="201" spans="1:42" x14ac:dyDescent="0.2">
      <c r="A201" s="33">
        <v>3</v>
      </c>
      <c r="B201" s="33" t="s">
        <v>93</v>
      </c>
      <c r="C201" t="s">
        <v>18</v>
      </c>
      <c r="D201">
        <v>25</v>
      </c>
      <c r="E201">
        <v>200</v>
      </c>
      <c r="F201">
        <v>0</v>
      </c>
      <c r="G201">
        <v>4614</v>
      </c>
      <c r="H201">
        <v>4614</v>
      </c>
      <c r="I201">
        <v>0</v>
      </c>
      <c r="J201">
        <v>7.7047379999999999</v>
      </c>
      <c r="K201">
        <v>7660</v>
      </c>
      <c r="L201">
        <v>91</v>
      </c>
      <c r="M201">
        <v>2</v>
      </c>
      <c r="N201">
        <v>5</v>
      </c>
      <c r="O201">
        <v>3</v>
      </c>
      <c r="P201">
        <v>661</v>
      </c>
      <c r="Q201">
        <v>1022</v>
      </c>
      <c r="R201">
        <v>645</v>
      </c>
      <c r="S201">
        <v>4.0681050000000001</v>
      </c>
      <c r="T201">
        <v>4.0685609999999999</v>
      </c>
      <c r="U201">
        <v>1.6239049999999999</v>
      </c>
      <c r="V201"/>
      <c r="W201"/>
      <c r="X201"/>
      <c r="Y201"/>
      <c r="Z201"/>
      <c r="AA201"/>
      <c r="AB201"/>
      <c r="AC201"/>
      <c r="AD201"/>
      <c r="AE201"/>
      <c r="AF201"/>
      <c r="AG201"/>
      <c r="AH201"/>
      <c r="AI201"/>
      <c r="AJ201"/>
    </row>
    <row r="202" spans="1:42" x14ac:dyDescent="0.2">
      <c r="A202" s="33">
        <v>3</v>
      </c>
      <c r="B202" s="33" t="s">
        <v>93</v>
      </c>
      <c r="C202" t="s">
        <v>19</v>
      </c>
      <c r="D202">
        <v>25</v>
      </c>
      <c r="E202">
        <v>200</v>
      </c>
      <c r="F202">
        <v>0</v>
      </c>
      <c r="G202">
        <v>4573</v>
      </c>
      <c r="H202">
        <v>4573</v>
      </c>
      <c r="I202">
        <v>0</v>
      </c>
      <c r="J202">
        <v>2.5960640000000001</v>
      </c>
      <c r="K202">
        <v>1926</v>
      </c>
      <c r="L202">
        <v>81</v>
      </c>
      <c r="M202">
        <v>2</v>
      </c>
      <c r="N202">
        <v>5</v>
      </c>
      <c r="O202">
        <v>3</v>
      </c>
      <c r="P202">
        <v>554</v>
      </c>
      <c r="Q202">
        <v>223</v>
      </c>
      <c r="R202">
        <v>540</v>
      </c>
      <c r="S202">
        <v>2.511215</v>
      </c>
      <c r="T202">
        <v>2.5117660000000002</v>
      </c>
      <c r="U202">
        <v>0.72000900000000001</v>
      </c>
      <c r="V202"/>
      <c r="W202"/>
      <c r="X202"/>
      <c r="Y202"/>
      <c r="Z202"/>
      <c r="AA202"/>
      <c r="AB202"/>
      <c r="AC202"/>
      <c r="AD202"/>
      <c r="AE202"/>
      <c r="AF202"/>
      <c r="AG202"/>
      <c r="AH202"/>
      <c r="AI202"/>
      <c r="AJ202"/>
    </row>
    <row r="203" spans="1:42" x14ac:dyDescent="0.2">
      <c r="A203" s="33">
        <v>3</v>
      </c>
      <c r="B203" s="33" t="s">
        <v>93</v>
      </c>
      <c r="C203" t="s">
        <v>20</v>
      </c>
      <c r="D203">
        <v>25</v>
      </c>
      <c r="E203">
        <v>200</v>
      </c>
      <c r="F203">
        <v>0</v>
      </c>
      <c r="G203">
        <v>4115</v>
      </c>
      <c r="H203">
        <v>4115</v>
      </c>
      <c r="I203">
        <v>0</v>
      </c>
      <c r="J203">
        <v>549.323621</v>
      </c>
      <c r="K203">
        <v>354812</v>
      </c>
      <c r="L203">
        <v>4622</v>
      </c>
      <c r="M203">
        <v>2</v>
      </c>
      <c r="N203">
        <v>4</v>
      </c>
      <c r="O203">
        <v>3</v>
      </c>
      <c r="P203">
        <v>368</v>
      </c>
      <c r="Q203">
        <v>35138</v>
      </c>
      <c r="R203">
        <v>353</v>
      </c>
      <c r="S203">
        <v>87.851630999999998</v>
      </c>
      <c r="T203">
        <v>87.852137999999997</v>
      </c>
      <c r="U203">
        <v>0.999058</v>
      </c>
      <c r="V203" s="28">
        <f t="shared" ref="V203:AA203" si="56">IFERROR(AVERAGE(G192:G203),"")</f>
        <v>4805</v>
      </c>
      <c r="W203" s="28">
        <f t="shared" si="56"/>
        <v>4805</v>
      </c>
      <c r="X203" s="28">
        <f t="shared" si="56"/>
        <v>0</v>
      </c>
      <c r="Y203" s="28">
        <f t="shared" si="56"/>
        <v>57.675668666666667</v>
      </c>
      <c r="Z203" s="28">
        <f t="shared" si="56"/>
        <v>49914.083333333336</v>
      </c>
      <c r="AA203" s="28">
        <f t="shared" si="56"/>
        <v>717.66666666666663</v>
      </c>
      <c r="AB203" s="28">
        <f t="shared" ref="AB203:AG203" si="57">IFERROR(AVERAGE(P192:P203),"")</f>
        <v>272.25</v>
      </c>
      <c r="AC203" s="28">
        <f t="shared" si="57"/>
        <v>4466.75</v>
      </c>
      <c r="AD203" s="28">
        <f t="shared" si="57"/>
        <v>263.25</v>
      </c>
      <c r="AE203" s="28">
        <f t="shared" si="57"/>
        <v>12.909493636363635</v>
      </c>
      <c r="AF203" s="28">
        <f t="shared" si="57"/>
        <v>12.910016636363634</v>
      </c>
      <c r="AG203" s="28">
        <f t="shared" si="57"/>
        <v>1.0502082500000001</v>
      </c>
      <c r="AH203" s="28">
        <f>IFERROR(AVERAGE(N192:N203),"")</f>
        <v>5.4545454545454541</v>
      </c>
      <c r="AI203" s="28">
        <f>IFERROR(AVERAGE(O192:O203),"")</f>
        <v>3</v>
      </c>
      <c r="AJ203" s="28">
        <f>AVERAGE(M192:M203)</f>
        <v>2.0833333333333335</v>
      </c>
      <c r="AK203">
        <f>COUNTA(D192:D203)</f>
        <v>12</v>
      </c>
      <c r="AL203">
        <f>COUNTIF(M192:M203,"=2")</f>
        <v>11</v>
      </c>
      <c r="AM203">
        <f>COUNTIF(M192:M203,"=1")</f>
        <v>0</v>
      </c>
      <c r="AN203">
        <f>COUNTIF(M192:M203,"=0")</f>
        <v>0</v>
      </c>
      <c r="AO203">
        <f>COUNTIF(M192:M203,"=3")</f>
        <v>1</v>
      </c>
      <c r="AP203">
        <f>COUNTIF(M192:M203,"=")</f>
        <v>0</v>
      </c>
    </row>
    <row r="204" spans="1:42" x14ac:dyDescent="0.2">
      <c r="A204" s="33">
        <v>3</v>
      </c>
      <c r="B204" s="33" t="s">
        <v>94</v>
      </c>
      <c r="C204" t="s">
        <v>21</v>
      </c>
      <c r="D204">
        <v>25</v>
      </c>
      <c r="E204">
        <v>200</v>
      </c>
      <c r="F204">
        <v>0</v>
      </c>
      <c r="G204">
        <v>4893</v>
      </c>
      <c r="H204">
        <v>4893</v>
      </c>
      <c r="I204">
        <v>0</v>
      </c>
      <c r="J204">
        <v>0.19154599999999999</v>
      </c>
      <c r="K204">
        <v>0</v>
      </c>
      <c r="L204">
        <v>0</v>
      </c>
      <c r="M204">
        <v>2</v>
      </c>
      <c r="N204">
        <v>5</v>
      </c>
      <c r="O204">
        <v>3</v>
      </c>
      <c r="P204">
        <v>13</v>
      </c>
      <c r="Q204">
        <v>2</v>
      </c>
      <c r="R204">
        <v>8</v>
      </c>
      <c r="S204">
        <v>0.17935699999999999</v>
      </c>
      <c r="T204">
        <v>0.17979899999999999</v>
      </c>
      <c r="U204">
        <v>6.4038999999999999E-2</v>
      </c>
      <c r="V204"/>
      <c r="W204"/>
      <c r="X204"/>
      <c r="Y204"/>
      <c r="Z204"/>
      <c r="AA204"/>
      <c r="AB204"/>
      <c r="AC204"/>
      <c r="AD204"/>
      <c r="AE204"/>
      <c r="AF204"/>
      <c r="AG204"/>
      <c r="AH204"/>
      <c r="AI204"/>
      <c r="AJ204"/>
    </row>
    <row r="205" spans="1:42" x14ac:dyDescent="0.2">
      <c r="A205" s="33">
        <v>3</v>
      </c>
      <c r="B205" s="33" t="s">
        <v>94</v>
      </c>
      <c r="C205" t="s">
        <v>22</v>
      </c>
      <c r="D205">
        <v>25</v>
      </c>
      <c r="E205">
        <v>200</v>
      </c>
      <c r="F205">
        <v>0</v>
      </c>
      <c r="G205">
        <v>4124</v>
      </c>
      <c r="H205">
        <v>4124</v>
      </c>
      <c r="I205">
        <v>0</v>
      </c>
      <c r="J205">
        <v>0.85384199999999999</v>
      </c>
      <c r="K205">
        <v>0</v>
      </c>
      <c r="L205">
        <v>3</v>
      </c>
      <c r="M205">
        <v>2</v>
      </c>
      <c r="N205">
        <v>4</v>
      </c>
      <c r="O205">
        <v>3</v>
      </c>
      <c r="P205">
        <v>161</v>
      </c>
      <c r="Q205">
        <v>26</v>
      </c>
      <c r="R205">
        <v>153</v>
      </c>
      <c r="S205">
        <v>0.77041099999999996</v>
      </c>
      <c r="T205">
        <v>0.77085499999999996</v>
      </c>
      <c r="U205">
        <v>0.233823</v>
      </c>
      <c r="V205"/>
      <c r="W205"/>
      <c r="X205"/>
      <c r="Y205"/>
      <c r="Z205"/>
      <c r="AA205"/>
      <c r="AB205"/>
      <c r="AC205"/>
      <c r="AD205"/>
      <c r="AE205"/>
      <c r="AF205"/>
      <c r="AG205"/>
      <c r="AH205"/>
      <c r="AI205"/>
      <c r="AJ205"/>
    </row>
    <row r="206" spans="1:42" x14ac:dyDescent="0.2">
      <c r="A206" s="33">
        <v>3</v>
      </c>
      <c r="B206" s="33" t="s">
        <v>94</v>
      </c>
      <c r="C206" t="s">
        <v>23</v>
      </c>
      <c r="D206">
        <v>25</v>
      </c>
      <c r="E206">
        <v>200</v>
      </c>
      <c r="F206">
        <v>0</v>
      </c>
      <c r="G206">
        <v>3459</v>
      </c>
      <c r="H206">
        <v>3459</v>
      </c>
      <c r="I206">
        <v>0</v>
      </c>
      <c r="J206">
        <v>5.1913739999999997</v>
      </c>
      <c r="K206">
        <v>10066</v>
      </c>
      <c r="L206">
        <v>529</v>
      </c>
      <c r="M206">
        <v>2</v>
      </c>
      <c r="N206">
        <v>3</v>
      </c>
      <c r="O206">
        <v>3</v>
      </c>
      <c r="P206">
        <v>366</v>
      </c>
      <c r="Q206">
        <v>3834</v>
      </c>
      <c r="R206">
        <v>352</v>
      </c>
      <c r="S206">
        <v>5.1262749999999997</v>
      </c>
      <c r="T206">
        <v>5.1263290000000001</v>
      </c>
      <c r="U206">
        <v>0.37165799999999999</v>
      </c>
      <c r="V206"/>
      <c r="W206"/>
      <c r="X206"/>
      <c r="Y206"/>
      <c r="Z206"/>
      <c r="AA206"/>
      <c r="AB206"/>
      <c r="AC206"/>
      <c r="AD206"/>
      <c r="AE206"/>
      <c r="AF206"/>
      <c r="AG206"/>
      <c r="AH206"/>
      <c r="AI206"/>
      <c r="AJ206"/>
    </row>
    <row r="207" spans="1:42" x14ac:dyDescent="0.2">
      <c r="A207" s="33">
        <v>3</v>
      </c>
      <c r="B207" s="33" t="s">
        <v>94</v>
      </c>
      <c r="C207" t="s">
        <v>24</v>
      </c>
      <c r="D207">
        <v>25</v>
      </c>
      <c r="E207">
        <v>200</v>
      </c>
      <c r="F207">
        <v>0</v>
      </c>
      <c r="G207">
        <v>3241</v>
      </c>
      <c r="H207">
        <v>3241</v>
      </c>
      <c r="I207">
        <v>0</v>
      </c>
      <c r="J207">
        <v>2.648927</v>
      </c>
      <c r="K207">
        <v>6824</v>
      </c>
      <c r="L207">
        <v>125</v>
      </c>
      <c r="M207">
        <v>2</v>
      </c>
      <c r="N207">
        <v>3</v>
      </c>
      <c r="O207">
        <v>3</v>
      </c>
      <c r="P207">
        <v>283</v>
      </c>
      <c r="Q207">
        <v>1691</v>
      </c>
      <c r="R207">
        <v>265</v>
      </c>
      <c r="S207">
        <v>2.3892699999999998</v>
      </c>
      <c r="T207">
        <v>2.3893080000000002</v>
      </c>
      <c r="U207">
        <v>0.486821</v>
      </c>
      <c r="V207"/>
      <c r="W207"/>
      <c r="X207"/>
      <c r="Y207"/>
      <c r="Z207"/>
      <c r="AA207"/>
      <c r="AB207"/>
      <c r="AC207"/>
      <c r="AD207"/>
      <c r="AE207"/>
      <c r="AF207"/>
      <c r="AG207"/>
      <c r="AH207"/>
      <c r="AI207"/>
      <c r="AJ207"/>
    </row>
    <row r="208" spans="1:42" x14ac:dyDescent="0.2">
      <c r="A208" s="33">
        <v>3</v>
      </c>
      <c r="B208" s="33" t="s">
        <v>94</v>
      </c>
      <c r="C208" t="s">
        <v>25</v>
      </c>
      <c r="D208">
        <v>25</v>
      </c>
      <c r="E208">
        <v>200</v>
      </c>
      <c r="F208">
        <v>0</v>
      </c>
      <c r="G208">
        <v>4721</v>
      </c>
      <c r="H208">
        <v>4721</v>
      </c>
      <c r="I208">
        <v>0</v>
      </c>
      <c r="J208">
        <v>3.041067</v>
      </c>
      <c r="K208">
        <v>4555</v>
      </c>
      <c r="L208">
        <v>33</v>
      </c>
      <c r="M208">
        <v>2</v>
      </c>
      <c r="N208">
        <v>5</v>
      </c>
      <c r="O208">
        <v>3</v>
      </c>
      <c r="P208">
        <v>530</v>
      </c>
      <c r="Q208">
        <v>465</v>
      </c>
      <c r="R208">
        <v>514</v>
      </c>
      <c r="S208">
        <v>3.0081920000000002</v>
      </c>
      <c r="T208">
        <v>3.0088439999999999</v>
      </c>
      <c r="U208">
        <v>0.97220399999999996</v>
      </c>
      <c r="V208"/>
      <c r="W208"/>
      <c r="X208"/>
      <c r="Y208"/>
      <c r="Z208"/>
      <c r="AA208"/>
      <c r="AB208"/>
      <c r="AC208"/>
      <c r="AD208"/>
      <c r="AE208"/>
      <c r="AF208"/>
      <c r="AG208"/>
      <c r="AH208"/>
      <c r="AI208"/>
      <c r="AJ208"/>
    </row>
    <row r="209" spans="1:42" x14ac:dyDescent="0.2">
      <c r="A209" s="33">
        <v>3</v>
      </c>
      <c r="B209" s="33" t="s">
        <v>94</v>
      </c>
      <c r="C209" t="s">
        <v>26</v>
      </c>
      <c r="D209">
        <v>25</v>
      </c>
      <c r="E209">
        <v>200</v>
      </c>
      <c r="F209">
        <v>0</v>
      </c>
      <c r="G209">
        <v>3582</v>
      </c>
      <c r="H209">
        <v>3582</v>
      </c>
      <c r="I209">
        <v>0</v>
      </c>
      <c r="J209">
        <v>0.70715600000000001</v>
      </c>
      <c r="K209">
        <v>841</v>
      </c>
      <c r="L209">
        <v>62</v>
      </c>
      <c r="M209">
        <v>2</v>
      </c>
      <c r="N209">
        <v>3</v>
      </c>
      <c r="O209">
        <v>3</v>
      </c>
      <c r="P209">
        <v>280</v>
      </c>
      <c r="Q209">
        <v>132</v>
      </c>
      <c r="R209">
        <v>270</v>
      </c>
      <c r="S209">
        <v>0.68662800000000002</v>
      </c>
      <c r="T209">
        <v>0.68667599999999995</v>
      </c>
      <c r="U209">
        <v>0.13311899999999999</v>
      </c>
      <c r="V209"/>
      <c r="W209"/>
      <c r="X209"/>
      <c r="Y209"/>
      <c r="Z209"/>
      <c r="AA209"/>
      <c r="AB209"/>
      <c r="AC209"/>
      <c r="AD209"/>
      <c r="AE209"/>
      <c r="AF209"/>
      <c r="AG209"/>
      <c r="AH209"/>
      <c r="AI209"/>
      <c r="AJ209"/>
    </row>
    <row r="210" spans="1:42" x14ac:dyDescent="0.2">
      <c r="A210" s="33">
        <v>3</v>
      </c>
      <c r="B210" s="33" t="s">
        <v>94</v>
      </c>
      <c r="C210" t="s">
        <v>27</v>
      </c>
      <c r="D210">
        <v>25</v>
      </c>
      <c r="E210">
        <v>200</v>
      </c>
      <c r="F210">
        <v>0</v>
      </c>
      <c r="G210">
        <v>3371</v>
      </c>
      <c r="H210">
        <v>3371</v>
      </c>
      <c r="I210">
        <v>0</v>
      </c>
      <c r="J210">
        <v>77.355333000000002</v>
      </c>
      <c r="K210">
        <v>152126</v>
      </c>
      <c r="L210">
        <v>2032</v>
      </c>
      <c r="M210">
        <v>2</v>
      </c>
      <c r="N210">
        <v>3</v>
      </c>
      <c r="O210">
        <v>3</v>
      </c>
      <c r="P210">
        <v>391</v>
      </c>
      <c r="Q210">
        <v>23835</v>
      </c>
      <c r="R210">
        <v>370</v>
      </c>
      <c r="S210">
        <v>64.880737999999994</v>
      </c>
      <c r="T210">
        <v>64.880810999999994</v>
      </c>
      <c r="U210">
        <v>0.46693099999999998</v>
      </c>
      <c r="V210"/>
      <c r="W210"/>
      <c r="X210"/>
      <c r="Y210"/>
      <c r="Z210"/>
      <c r="AA210"/>
      <c r="AB210"/>
      <c r="AC210"/>
      <c r="AD210"/>
      <c r="AE210"/>
      <c r="AF210"/>
      <c r="AG210"/>
      <c r="AH210"/>
      <c r="AI210"/>
      <c r="AJ210"/>
    </row>
    <row r="211" spans="1:42" x14ac:dyDescent="0.2">
      <c r="A211" s="33">
        <v>3</v>
      </c>
      <c r="B211" s="33" t="s">
        <v>94</v>
      </c>
      <c r="C211" t="s">
        <v>28</v>
      </c>
      <c r="D211">
        <v>25</v>
      </c>
      <c r="E211">
        <v>200</v>
      </c>
      <c r="F211">
        <v>0</v>
      </c>
      <c r="G211">
        <v>3102</v>
      </c>
      <c r="H211">
        <v>3102</v>
      </c>
      <c r="I211">
        <v>0</v>
      </c>
      <c r="J211">
        <v>12.539939</v>
      </c>
      <c r="K211">
        <v>22920</v>
      </c>
      <c r="L211">
        <v>919</v>
      </c>
      <c r="M211">
        <v>2</v>
      </c>
      <c r="N211">
        <v>3</v>
      </c>
      <c r="O211">
        <v>3</v>
      </c>
      <c r="P211">
        <v>190</v>
      </c>
      <c r="Q211">
        <v>6251</v>
      </c>
      <c r="R211">
        <v>174</v>
      </c>
      <c r="S211">
        <v>7.0020759999999997</v>
      </c>
      <c r="T211">
        <v>7.002154</v>
      </c>
      <c r="U211">
        <v>0.25676900000000002</v>
      </c>
      <c r="V211" s="28">
        <f t="shared" ref="V211:AA211" si="58">IFERROR(AVERAGE(G204:G211),"")</f>
        <v>3811.625</v>
      </c>
      <c r="W211" s="28">
        <f t="shared" si="58"/>
        <v>3811.625</v>
      </c>
      <c r="X211" s="28">
        <f t="shared" si="58"/>
        <v>0</v>
      </c>
      <c r="Y211" s="28">
        <f t="shared" si="58"/>
        <v>12.816148</v>
      </c>
      <c r="Z211" s="28">
        <f t="shared" si="58"/>
        <v>24666.5</v>
      </c>
      <c r="AA211" s="28">
        <f t="shared" si="58"/>
        <v>462.875</v>
      </c>
      <c r="AB211" s="28">
        <f t="shared" ref="AB211:AG211" si="59">IFERROR(AVERAGE(P204:P211),"")</f>
        <v>276.75</v>
      </c>
      <c r="AC211" s="28">
        <f t="shared" si="59"/>
        <v>4529.5</v>
      </c>
      <c r="AD211" s="28">
        <f t="shared" si="59"/>
        <v>263.25</v>
      </c>
      <c r="AE211" s="28">
        <f t="shared" si="59"/>
        <v>10.505368375</v>
      </c>
      <c r="AF211" s="28">
        <f t="shared" si="59"/>
        <v>10.505597</v>
      </c>
      <c r="AG211" s="28">
        <f t="shared" si="59"/>
        <v>0.37317049999999996</v>
      </c>
      <c r="AH211" s="28">
        <f>IFERROR(AVERAGE(N204:N211),"")</f>
        <v>3.625</v>
      </c>
      <c r="AI211" s="28">
        <f>IFERROR(AVERAGE(O204:O211),"")</f>
        <v>3</v>
      </c>
      <c r="AJ211" s="28">
        <f>AVERAGE(M204:M211)</f>
        <v>2</v>
      </c>
      <c r="AK211">
        <f>COUNTA(D204:D211)</f>
        <v>8</v>
      </c>
      <c r="AL211">
        <f>COUNTIF(M204:M211,"=2")</f>
        <v>8</v>
      </c>
      <c r="AM211">
        <f>COUNTIF(M204:M211,"=1")</f>
        <v>0</v>
      </c>
      <c r="AN211">
        <f>COUNTIF(M204:M211,"=0")</f>
        <v>0</v>
      </c>
      <c r="AO211">
        <f>COUNTIF(M204:M211,"=3")</f>
        <v>0</v>
      </c>
      <c r="AP211">
        <f>COUNTIF(M204:M211,"=")</f>
        <v>0</v>
      </c>
    </row>
    <row r="212" spans="1:42" x14ac:dyDescent="0.2">
      <c r="A212" s="33">
        <v>3</v>
      </c>
      <c r="B212" s="33" t="s">
        <v>95</v>
      </c>
      <c r="C212" t="s">
        <v>29</v>
      </c>
      <c r="D212">
        <v>25</v>
      </c>
      <c r="E212">
        <v>700</v>
      </c>
      <c r="F212">
        <v>0</v>
      </c>
      <c r="G212">
        <v>2147</v>
      </c>
      <c r="H212">
        <v>2147</v>
      </c>
      <c r="I212">
        <v>0</v>
      </c>
      <c r="J212">
        <v>2.2842999999999999E-2</v>
      </c>
      <c r="K212">
        <v>0</v>
      </c>
      <c r="L212">
        <v>0</v>
      </c>
      <c r="M212">
        <v>2</v>
      </c>
      <c r="N212">
        <v>2</v>
      </c>
      <c r="O212">
        <v>2</v>
      </c>
      <c r="P212">
        <v>2</v>
      </c>
      <c r="Q212">
        <v>0</v>
      </c>
      <c r="R212">
        <v>0</v>
      </c>
      <c r="S212">
        <v>2.1479000000000002E-2</v>
      </c>
      <c r="T212">
        <v>2.1492000000000001E-2</v>
      </c>
      <c r="U212">
        <v>1.3611E-2</v>
      </c>
      <c r="V212"/>
      <c r="W212"/>
      <c r="X212"/>
      <c r="Y212"/>
      <c r="Z212"/>
      <c r="AA212"/>
      <c r="AB212"/>
      <c r="AC212"/>
      <c r="AD212"/>
      <c r="AE212"/>
      <c r="AF212"/>
      <c r="AG212"/>
      <c r="AH212"/>
      <c r="AI212"/>
      <c r="AJ212"/>
    </row>
    <row r="213" spans="1:42" x14ac:dyDescent="0.2">
      <c r="A213" s="33">
        <v>3</v>
      </c>
      <c r="B213" s="33" t="s">
        <v>95</v>
      </c>
      <c r="C213" t="s">
        <v>30</v>
      </c>
      <c r="D213">
        <v>25</v>
      </c>
      <c r="E213">
        <v>700</v>
      </c>
      <c r="F213">
        <v>0</v>
      </c>
      <c r="G213">
        <v>2206</v>
      </c>
      <c r="H213">
        <v>2206</v>
      </c>
      <c r="I213">
        <v>0</v>
      </c>
      <c r="J213">
        <v>0.115593</v>
      </c>
      <c r="K213">
        <v>0</v>
      </c>
      <c r="L213">
        <v>5</v>
      </c>
      <c r="M213">
        <v>2</v>
      </c>
      <c r="N213">
        <v>2</v>
      </c>
      <c r="O213">
        <v>2</v>
      </c>
      <c r="P213">
        <v>12</v>
      </c>
      <c r="Q213">
        <v>14</v>
      </c>
      <c r="R213">
        <v>7</v>
      </c>
      <c r="S213">
        <v>7.2409000000000001E-2</v>
      </c>
      <c r="T213">
        <v>7.2451000000000002E-2</v>
      </c>
      <c r="U213">
        <v>2.6061999999999998E-2</v>
      </c>
      <c r="V213"/>
      <c r="W213"/>
      <c r="X213"/>
      <c r="Y213"/>
      <c r="Z213"/>
      <c r="AA213"/>
      <c r="AB213"/>
      <c r="AC213"/>
      <c r="AD213"/>
      <c r="AE213"/>
      <c r="AF213"/>
      <c r="AG213"/>
      <c r="AH213"/>
      <c r="AI213"/>
      <c r="AJ213"/>
    </row>
    <row r="214" spans="1:42" x14ac:dyDescent="0.2">
      <c r="A214" s="33">
        <v>3</v>
      </c>
      <c r="B214" s="33" t="s">
        <v>95</v>
      </c>
      <c r="C214" t="s">
        <v>31</v>
      </c>
      <c r="D214">
        <v>25</v>
      </c>
      <c r="E214">
        <v>700</v>
      </c>
      <c r="F214">
        <v>0</v>
      </c>
      <c r="G214">
        <v>2241</v>
      </c>
      <c r="H214">
        <v>2241</v>
      </c>
      <c r="I214">
        <v>0</v>
      </c>
      <c r="J214">
        <v>0.80521100000000001</v>
      </c>
      <c r="K214">
        <v>3707</v>
      </c>
      <c r="L214">
        <v>129</v>
      </c>
      <c r="M214">
        <v>2</v>
      </c>
      <c r="N214">
        <v>2</v>
      </c>
      <c r="O214">
        <v>2</v>
      </c>
      <c r="P214">
        <v>105</v>
      </c>
      <c r="Q214">
        <v>274</v>
      </c>
      <c r="R214">
        <v>92</v>
      </c>
      <c r="S214">
        <v>0.71617799999999998</v>
      </c>
      <c r="T214">
        <v>0.71623999999999999</v>
      </c>
      <c r="U214">
        <v>0.114456</v>
      </c>
      <c r="V214"/>
      <c r="W214"/>
      <c r="X214"/>
      <c r="Y214"/>
      <c r="Z214"/>
      <c r="AA214"/>
      <c r="AB214"/>
      <c r="AC214"/>
      <c r="AD214"/>
      <c r="AE214"/>
      <c r="AF214"/>
      <c r="AG214"/>
      <c r="AH214"/>
      <c r="AI214"/>
      <c r="AJ214"/>
    </row>
    <row r="215" spans="1:42" x14ac:dyDescent="0.2">
      <c r="A215" s="33">
        <v>3</v>
      </c>
      <c r="B215" s="33" t="s">
        <v>95</v>
      </c>
      <c r="C215" t="s">
        <v>32</v>
      </c>
      <c r="D215">
        <v>25</v>
      </c>
      <c r="E215">
        <v>700</v>
      </c>
      <c r="F215">
        <v>0</v>
      </c>
      <c r="G215">
        <v>2163</v>
      </c>
      <c r="H215">
        <v>2163</v>
      </c>
      <c r="I215">
        <v>0</v>
      </c>
      <c r="J215">
        <v>1.105011</v>
      </c>
      <c r="K215">
        <v>6408</v>
      </c>
      <c r="L215">
        <v>136</v>
      </c>
      <c r="M215">
        <v>2</v>
      </c>
      <c r="N215">
        <v>2</v>
      </c>
      <c r="O215">
        <v>2</v>
      </c>
      <c r="P215">
        <v>36</v>
      </c>
      <c r="Q215">
        <v>408</v>
      </c>
      <c r="R215">
        <v>16</v>
      </c>
      <c r="S215">
        <v>0.385716</v>
      </c>
      <c r="T215">
        <v>0.38575100000000001</v>
      </c>
      <c r="U215">
        <v>0.115025</v>
      </c>
      <c r="V215"/>
      <c r="W215"/>
      <c r="X215"/>
      <c r="Y215"/>
      <c r="Z215"/>
      <c r="AA215"/>
      <c r="AB215"/>
      <c r="AC215"/>
      <c r="AD215"/>
      <c r="AE215"/>
      <c r="AF215"/>
      <c r="AG215"/>
      <c r="AH215"/>
      <c r="AI215"/>
      <c r="AJ215"/>
    </row>
    <row r="216" spans="1:42" x14ac:dyDescent="0.2">
      <c r="A216" s="33">
        <v>3</v>
      </c>
      <c r="B216" s="33" t="s">
        <v>95</v>
      </c>
      <c r="C216" t="s">
        <v>33</v>
      </c>
      <c r="D216">
        <v>25</v>
      </c>
      <c r="E216">
        <v>700</v>
      </c>
      <c r="F216">
        <v>0</v>
      </c>
      <c r="G216">
        <v>2147</v>
      </c>
      <c r="H216">
        <v>2147</v>
      </c>
      <c r="I216">
        <v>0</v>
      </c>
      <c r="J216">
        <v>0.15746099999999999</v>
      </c>
      <c r="K216">
        <v>0</v>
      </c>
      <c r="L216">
        <v>23</v>
      </c>
      <c r="M216">
        <v>2</v>
      </c>
      <c r="N216">
        <v>2</v>
      </c>
      <c r="O216">
        <v>2</v>
      </c>
      <c r="P216">
        <v>22</v>
      </c>
      <c r="Q216">
        <v>24</v>
      </c>
      <c r="R216">
        <v>18</v>
      </c>
      <c r="S216">
        <v>7.2012000000000007E-2</v>
      </c>
      <c r="T216">
        <v>7.2028999999999996E-2</v>
      </c>
      <c r="U216">
        <v>5.8574000000000001E-2</v>
      </c>
      <c r="V216"/>
      <c r="W216"/>
      <c r="X216"/>
      <c r="Y216"/>
      <c r="Z216"/>
      <c r="AA216"/>
      <c r="AB216"/>
      <c r="AC216"/>
      <c r="AD216"/>
      <c r="AE216"/>
      <c r="AF216"/>
      <c r="AG216"/>
      <c r="AH216"/>
      <c r="AI216"/>
      <c r="AJ216"/>
    </row>
    <row r="217" spans="1:42" x14ac:dyDescent="0.2">
      <c r="A217" s="33">
        <v>3</v>
      </c>
      <c r="B217" s="33" t="s">
        <v>95</v>
      </c>
      <c r="C217" t="s">
        <v>34</v>
      </c>
      <c r="D217">
        <v>25</v>
      </c>
      <c r="E217">
        <v>700</v>
      </c>
      <c r="F217">
        <v>0</v>
      </c>
      <c r="G217">
        <v>2147</v>
      </c>
      <c r="H217">
        <v>2147</v>
      </c>
      <c r="I217">
        <v>0</v>
      </c>
      <c r="J217">
        <v>0.10962</v>
      </c>
      <c r="K217">
        <v>0</v>
      </c>
      <c r="L217">
        <v>4</v>
      </c>
      <c r="M217">
        <v>2</v>
      </c>
      <c r="N217">
        <v>2</v>
      </c>
      <c r="O217">
        <v>2</v>
      </c>
      <c r="P217">
        <v>40</v>
      </c>
      <c r="Q217">
        <v>4</v>
      </c>
      <c r="R217">
        <v>35</v>
      </c>
      <c r="S217">
        <v>8.1487000000000004E-2</v>
      </c>
      <c r="T217">
        <v>8.1501000000000004E-2</v>
      </c>
      <c r="U217">
        <v>6.1594000000000003E-2</v>
      </c>
      <c r="V217"/>
      <c r="W217"/>
      <c r="X217"/>
      <c r="Y217"/>
      <c r="Z217"/>
      <c r="AA217"/>
      <c r="AB217"/>
      <c r="AC217"/>
      <c r="AD217"/>
      <c r="AE217"/>
      <c r="AF217"/>
      <c r="AG217"/>
      <c r="AH217"/>
      <c r="AI217"/>
      <c r="AJ217"/>
    </row>
    <row r="218" spans="1:42" x14ac:dyDescent="0.2">
      <c r="A218" s="33">
        <v>3</v>
      </c>
      <c r="B218" s="33" t="s">
        <v>95</v>
      </c>
      <c r="C218" t="s">
        <v>35</v>
      </c>
      <c r="D218">
        <v>25</v>
      </c>
      <c r="E218">
        <v>700</v>
      </c>
      <c r="F218">
        <v>0</v>
      </c>
      <c r="G218">
        <v>2147</v>
      </c>
      <c r="H218">
        <v>2147</v>
      </c>
      <c r="I218">
        <v>0</v>
      </c>
      <c r="J218">
        <v>0.19236200000000001</v>
      </c>
      <c r="K218">
        <v>0</v>
      </c>
      <c r="L218">
        <v>6</v>
      </c>
      <c r="M218">
        <v>2</v>
      </c>
      <c r="N218">
        <v>2</v>
      </c>
      <c r="O218">
        <v>2</v>
      </c>
      <c r="P218">
        <v>53</v>
      </c>
      <c r="Q218">
        <v>14</v>
      </c>
      <c r="R218">
        <v>48</v>
      </c>
      <c r="S218">
        <v>0.168574</v>
      </c>
      <c r="T218">
        <v>0.16860700000000001</v>
      </c>
      <c r="U218">
        <v>0.11700000000000001</v>
      </c>
      <c r="V218"/>
      <c r="W218"/>
      <c r="X218"/>
      <c r="Y218"/>
      <c r="Z218"/>
      <c r="AA218"/>
      <c r="AB218"/>
      <c r="AC218"/>
      <c r="AD218"/>
      <c r="AE218"/>
      <c r="AF218"/>
      <c r="AG218"/>
      <c r="AH218"/>
      <c r="AI218"/>
      <c r="AJ218"/>
    </row>
    <row r="219" spans="1:42" x14ac:dyDescent="0.2">
      <c r="A219" s="33">
        <v>3</v>
      </c>
      <c r="B219" s="33" t="s">
        <v>95</v>
      </c>
      <c r="C219" t="s">
        <v>36</v>
      </c>
      <c r="D219">
        <v>25</v>
      </c>
      <c r="E219">
        <v>700</v>
      </c>
      <c r="F219">
        <v>0</v>
      </c>
      <c r="G219">
        <v>2147</v>
      </c>
      <c r="H219">
        <v>2147</v>
      </c>
      <c r="I219">
        <v>0</v>
      </c>
      <c r="J219">
        <v>0.197828</v>
      </c>
      <c r="K219">
        <v>0</v>
      </c>
      <c r="L219">
        <v>14</v>
      </c>
      <c r="M219">
        <v>2</v>
      </c>
      <c r="N219">
        <v>2</v>
      </c>
      <c r="O219">
        <v>2</v>
      </c>
      <c r="P219">
        <v>27</v>
      </c>
      <c r="Q219">
        <v>20</v>
      </c>
      <c r="R219">
        <v>18</v>
      </c>
      <c r="S219">
        <v>0.18035999999999999</v>
      </c>
      <c r="T219">
        <v>0.18037400000000001</v>
      </c>
      <c r="U219">
        <v>0.12934699999999999</v>
      </c>
      <c r="V219" s="28">
        <f t="shared" ref="V219:AA219" si="60">IFERROR(AVERAGE(G212:G219),"")</f>
        <v>2168.125</v>
      </c>
      <c r="W219" s="28">
        <f t="shared" si="60"/>
        <v>2168.125</v>
      </c>
      <c r="X219" s="28">
        <f t="shared" si="60"/>
        <v>0</v>
      </c>
      <c r="Y219" s="28">
        <f t="shared" si="60"/>
        <v>0.33824112500000003</v>
      </c>
      <c r="Z219" s="28">
        <f t="shared" si="60"/>
        <v>1264.375</v>
      </c>
      <c r="AA219" s="28">
        <f t="shared" si="60"/>
        <v>39.625</v>
      </c>
      <c r="AB219" s="28">
        <f t="shared" ref="AB219:AG219" si="61">IFERROR(AVERAGE(P212:P219),"")</f>
        <v>37.125</v>
      </c>
      <c r="AC219" s="28">
        <f t="shared" si="61"/>
        <v>94.75</v>
      </c>
      <c r="AD219" s="28">
        <f t="shared" si="61"/>
        <v>29.25</v>
      </c>
      <c r="AE219" s="28">
        <f t="shared" si="61"/>
        <v>0.212276875</v>
      </c>
      <c r="AF219" s="28">
        <f t="shared" si="61"/>
        <v>0.212305625</v>
      </c>
      <c r="AG219" s="28">
        <f t="shared" si="61"/>
        <v>7.9458625000000005E-2</v>
      </c>
      <c r="AH219" s="28">
        <f>IFERROR(AVERAGE(N212:N219),"")</f>
        <v>2</v>
      </c>
      <c r="AI219" s="28">
        <f>IFERROR(AVERAGE(O212:O219),"")</f>
        <v>2</v>
      </c>
      <c r="AJ219" s="28">
        <f>AVERAGE(M212:M219)</f>
        <v>2</v>
      </c>
      <c r="AK219">
        <f>COUNTA(D212:D219)</f>
        <v>8</v>
      </c>
      <c r="AL219">
        <f>COUNTIF(M212:M219,"=2")</f>
        <v>8</v>
      </c>
      <c r="AM219">
        <f>COUNTIF(M212:M219,"=1")</f>
        <v>0</v>
      </c>
      <c r="AN219">
        <f>COUNTIF(M212:M219,"=0")</f>
        <v>0</v>
      </c>
      <c r="AO219">
        <f>COUNTIF(M212:M219,"=3")</f>
        <v>0</v>
      </c>
      <c r="AP219">
        <f>COUNTIF(M212:M219,"=")</f>
        <v>0</v>
      </c>
    </row>
    <row r="220" spans="1:42" x14ac:dyDescent="0.2">
      <c r="A220" s="33">
        <v>3</v>
      </c>
      <c r="B220" s="33" t="s">
        <v>96</v>
      </c>
      <c r="C220" t="s">
        <v>37</v>
      </c>
      <c r="D220">
        <v>25</v>
      </c>
      <c r="E220">
        <v>1000</v>
      </c>
      <c r="F220">
        <v>0</v>
      </c>
      <c r="G220">
        <v>4845</v>
      </c>
      <c r="H220">
        <v>4845</v>
      </c>
      <c r="I220">
        <v>0</v>
      </c>
      <c r="J220">
        <v>0.12548000000000001</v>
      </c>
      <c r="K220">
        <v>0</v>
      </c>
      <c r="L220">
        <v>4</v>
      </c>
      <c r="M220">
        <v>2</v>
      </c>
      <c r="N220">
        <v>4</v>
      </c>
      <c r="O220">
        <v>2</v>
      </c>
      <c r="P220">
        <v>9</v>
      </c>
      <c r="Q220">
        <v>4</v>
      </c>
      <c r="R220">
        <v>6</v>
      </c>
      <c r="S220">
        <v>0.11419600000000001</v>
      </c>
      <c r="T220">
        <v>0.114653</v>
      </c>
      <c r="U220">
        <v>8.9467000000000005E-2</v>
      </c>
      <c r="V220"/>
      <c r="W220"/>
      <c r="X220"/>
      <c r="Y220"/>
      <c r="Z220"/>
      <c r="AA220"/>
      <c r="AB220"/>
      <c r="AC220"/>
      <c r="AD220"/>
      <c r="AE220"/>
      <c r="AF220"/>
      <c r="AG220"/>
      <c r="AH220"/>
      <c r="AI220"/>
      <c r="AJ220"/>
    </row>
    <row r="221" spans="1:42" x14ac:dyDescent="0.2">
      <c r="A221" s="33">
        <v>3</v>
      </c>
      <c r="B221" s="33" t="s">
        <v>96</v>
      </c>
      <c r="C221" t="s">
        <v>38</v>
      </c>
      <c r="D221">
        <v>25</v>
      </c>
      <c r="E221">
        <v>1000</v>
      </c>
      <c r="F221">
        <v>0</v>
      </c>
      <c r="G221">
        <v>4463</v>
      </c>
      <c r="H221">
        <v>4463</v>
      </c>
      <c r="I221">
        <v>0</v>
      </c>
      <c r="J221">
        <v>0.64862900000000001</v>
      </c>
      <c r="K221">
        <v>1322</v>
      </c>
      <c r="L221">
        <v>53</v>
      </c>
      <c r="M221">
        <v>2</v>
      </c>
      <c r="N221">
        <v>4</v>
      </c>
      <c r="O221">
        <v>2</v>
      </c>
      <c r="P221">
        <v>36</v>
      </c>
      <c r="Q221">
        <v>116</v>
      </c>
      <c r="R221">
        <v>26</v>
      </c>
      <c r="S221">
        <v>0.36041400000000001</v>
      </c>
      <c r="T221">
        <v>0.36081600000000003</v>
      </c>
      <c r="U221">
        <v>0.188418</v>
      </c>
      <c r="V221"/>
      <c r="W221"/>
      <c r="X221"/>
      <c r="Y221"/>
      <c r="Z221"/>
      <c r="AA221"/>
      <c r="AB221"/>
      <c r="AC221"/>
      <c r="AD221"/>
      <c r="AE221"/>
      <c r="AF221"/>
      <c r="AG221"/>
      <c r="AH221"/>
      <c r="AI221"/>
      <c r="AJ221"/>
    </row>
    <row r="222" spans="1:42" x14ac:dyDescent="0.2">
      <c r="A222" s="33">
        <v>3</v>
      </c>
      <c r="B222" s="33" t="s">
        <v>96</v>
      </c>
      <c r="C222" t="s">
        <v>39</v>
      </c>
      <c r="D222">
        <v>25</v>
      </c>
      <c r="E222">
        <v>1000</v>
      </c>
      <c r="F222">
        <v>0</v>
      </c>
      <c r="G222">
        <v>4107</v>
      </c>
      <c r="H222">
        <v>4107</v>
      </c>
      <c r="I222">
        <v>0</v>
      </c>
      <c r="J222">
        <v>13.329656999999999</v>
      </c>
      <c r="K222">
        <v>30939</v>
      </c>
      <c r="L222">
        <v>706</v>
      </c>
      <c r="M222">
        <v>2</v>
      </c>
      <c r="N222">
        <v>3</v>
      </c>
      <c r="O222">
        <v>3</v>
      </c>
      <c r="P222">
        <v>17</v>
      </c>
      <c r="Q222">
        <v>3674</v>
      </c>
      <c r="R222">
        <v>6</v>
      </c>
      <c r="S222">
        <v>6.5459379999999996</v>
      </c>
      <c r="T222">
        <v>6.5459870000000002</v>
      </c>
      <c r="U222">
        <v>0.40916799999999998</v>
      </c>
      <c r="V222"/>
      <c r="W222"/>
      <c r="X222"/>
      <c r="Y222"/>
      <c r="Z222"/>
      <c r="AA222"/>
      <c r="AB222"/>
      <c r="AC222"/>
      <c r="AD222"/>
      <c r="AE222"/>
      <c r="AF222"/>
      <c r="AG222"/>
      <c r="AH222"/>
      <c r="AI222"/>
      <c r="AJ222"/>
    </row>
    <row r="223" spans="1:42" x14ac:dyDescent="0.2">
      <c r="A223" s="33">
        <v>3</v>
      </c>
      <c r="B223" s="33" t="s">
        <v>96</v>
      </c>
      <c r="C223" t="s">
        <v>40</v>
      </c>
      <c r="D223">
        <v>25</v>
      </c>
      <c r="E223">
        <v>1000</v>
      </c>
      <c r="F223">
        <v>0</v>
      </c>
      <c r="G223">
        <v>3678</v>
      </c>
      <c r="H223">
        <v>3678</v>
      </c>
      <c r="I223">
        <v>0</v>
      </c>
      <c r="J223">
        <v>5.3696140000000003</v>
      </c>
      <c r="K223">
        <v>20255</v>
      </c>
      <c r="L223">
        <v>505</v>
      </c>
      <c r="M223">
        <v>2</v>
      </c>
      <c r="N223">
        <v>2</v>
      </c>
      <c r="O223">
        <v>2</v>
      </c>
      <c r="P223">
        <v>20</v>
      </c>
      <c r="Q223">
        <v>2720</v>
      </c>
      <c r="R223">
        <v>9</v>
      </c>
      <c r="S223">
        <v>1.198253</v>
      </c>
      <c r="T223">
        <v>1.198307</v>
      </c>
      <c r="U223">
        <v>0.15096200000000001</v>
      </c>
      <c r="V223"/>
      <c r="W223"/>
      <c r="X223"/>
      <c r="Y223"/>
      <c r="Z223"/>
      <c r="AA223"/>
      <c r="AB223"/>
      <c r="AC223"/>
      <c r="AD223"/>
      <c r="AE223"/>
      <c r="AF223"/>
      <c r="AG223"/>
      <c r="AH223"/>
      <c r="AI223"/>
      <c r="AJ223"/>
    </row>
    <row r="224" spans="1:42" x14ac:dyDescent="0.2">
      <c r="A224" s="33">
        <v>3</v>
      </c>
      <c r="B224" s="33" t="s">
        <v>96</v>
      </c>
      <c r="C224" t="s">
        <v>41</v>
      </c>
      <c r="D224">
        <v>25</v>
      </c>
      <c r="E224">
        <v>1000</v>
      </c>
      <c r="F224">
        <v>0</v>
      </c>
      <c r="G224">
        <v>4339</v>
      </c>
      <c r="H224">
        <v>4339</v>
      </c>
      <c r="I224">
        <v>0</v>
      </c>
      <c r="J224">
        <v>0.245478</v>
      </c>
      <c r="K224">
        <v>0</v>
      </c>
      <c r="L224">
        <v>9</v>
      </c>
      <c r="M224">
        <v>2</v>
      </c>
      <c r="N224">
        <v>4</v>
      </c>
      <c r="O224">
        <v>3</v>
      </c>
      <c r="P224">
        <v>27</v>
      </c>
      <c r="Q224">
        <v>18</v>
      </c>
      <c r="R224">
        <v>18</v>
      </c>
      <c r="S224">
        <v>0.22257299999999999</v>
      </c>
      <c r="T224">
        <v>0.22309899999999999</v>
      </c>
      <c r="U224">
        <v>0.16464599999999999</v>
      </c>
      <c r="V224"/>
      <c r="W224"/>
      <c r="X224"/>
      <c r="Y224"/>
      <c r="Z224"/>
      <c r="AA224"/>
      <c r="AB224"/>
      <c r="AC224"/>
      <c r="AD224"/>
      <c r="AE224"/>
      <c r="AF224"/>
      <c r="AG224"/>
      <c r="AH224"/>
      <c r="AI224"/>
      <c r="AJ224"/>
    </row>
    <row r="225" spans="1:42" x14ac:dyDescent="0.2">
      <c r="A225" s="33">
        <v>3</v>
      </c>
      <c r="B225" s="33" t="s">
        <v>96</v>
      </c>
      <c r="C225" t="s">
        <v>42</v>
      </c>
      <c r="D225">
        <v>25</v>
      </c>
      <c r="E225">
        <v>1000</v>
      </c>
      <c r="F225">
        <v>0</v>
      </c>
      <c r="G225">
        <v>4068</v>
      </c>
      <c r="H225">
        <v>4068</v>
      </c>
      <c r="I225">
        <v>0</v>
      </c>
      <c r="J225">
        <v>3.7093430000000001</v>
      </c>
      <c r="K225">
        <v>8639</v>
      </c>
      <c r="L225">
        <v>271</v>
      </c>
      <c r="M225">
        <v>2</v>
      </c>
      <c r="N225">
        <v>3</v>
      </c>
      <c r="O225">
        <v>3</v>
      </c>
      <c r="P225">
        <v>39</v>
      </c>
      <c r="Q225">
        <v>1945</v>
      </c>
      <c r="R225">
        <v>28</v>
      </c>
      <c r="S225">
        <v>2.9912770000000002</v>
      </c>
      <c r="T225">
        <v>2.9913270000000001</v>
      </c>
      <c r="U225">
        <v>0.18535799999999999</v>
      </c>
      <c r="V225"/>
      <c r="W225"/>
      <c r="X225"/>
      <c r="Y225"/>
      <c r="Z225"/>
      <c r="AA225"/>
      <c r="AB225"/>
      <c r="AC225"/>
      <c r="AD225"/>
      <c r="AE225"/>
      <c r="AF225"/>
      <c r="AG225"/>
      <c r="AH225"/>
      <c r="AI225"/>
      <c r="AJ225"/>
    </row>
    <row r="226" spans="1:42" x14ac:dyDescent="0.2">
      <c r="A226" s="33">
        <v>3</v>
      </c>
      <c r="B226" s="33" t="s">
        <v>96</v>
      </c>
      <c r="C226" t="s">
        <v>43</v>
      </c>
      <c r="D226">
        <v>25</v>
      </c>
      <c r="E226">
        <v>1000</v>
      </c>
      <c r="F226">
        <v>0</v>
      </c>
      <c r="G226">
        <v>3914</v>
      </c>
      <c r="H226">
        <v>3914</v>
      </c>
      <c r="I226">
        <v>0</v>
      </c>
      <c r="J226">
        <v>73.058902000000003</v>
      </c>
      <c r="K226">
        <v>167504</v>
      </c>
      <c r="L226">
        <v>1836</v>
      </c>
      <c r="M226">
        <v>2</v>
      </c>
      <c r="N226">
        <v>3</v>
      </c>
      <c r="O226">
        <v>3</v>
      </c>
      <c r="P226">
        <v>31</v>
      </c>
      <c r="Q226">
        <v>8259</v>
      </c>
      <c r="R226">
        <v>13</v>
      </c>
      <c r="S226">
        <v>66.722553000000005</v>
      </c>
      <c r="T226">
        <v>66.722618999999995</v>
      </c>
      <c r="U226">
        <v>0.21973300000000001</v>
      </c>
      <c r="V226"/>
      <c r="W226"/>
      <c r="X226"/>
      <c r="Y226"/>
      <c r="Z226"/>
      <c r="AA226"/>
      <c r="AB226"/>
      <c r="AC226"/>
      <c r="AD226"/>
      <c r="AE226"/>
      <c r="AF226"/>
      <c r="AG226"/>
      <c r="AH226"/>
      <c r="AI226"/>
      <c r="AJ226"/>
    </row>
    <row r="227" spans="1:42" x14ac:dyDescent="0.2">
      <c r="A227" s="33">
        <v>3</v>
      </c>
      <c r="B227" s="33" t="s">
        <v>96</v>
      </c>
      <c r="C227" t="s">
        <v>44</v>
      </c>
      <c r="D227">
        <v>25</v>
      </c>
      <c r="E227">
        <v>1000</v>
      </c>
      <c r="F227">
        <v>0</v>
      </c>
      <c r="G227">
        <v>3491</v>
      </c>
      <c r="H227">
        <v>3491</v>
      </c>
      <c r="I227">
        <v>0</v>
      </c>
      <c r="J227">
        <v>26.557465000000001</v>
      </c>
      <c r="K227">
        <v>80229</v>
      </c>
      <c r="L227">
        <v>798</v>
      </c>
      <c r="M227">
        <v>2</v>
      </c>
      <c r="N227">
        <v>2</v>
      </c>
      <c r="O227">
        <v>2</v>
      </c>
      <c r="P227">
        <v>24</v>
      </c>
      <c r="Q227">
        <v>6702</v>
      </c>
      <c r="R227">
        <v>11</v>
      </c>
      <c r="S227">
        <v>1.2707139999999999</v>
      </c>
      <c r="T227">
        <v>1.270764</v>
      </c>
      <c r="U227">
        <v>0.23842099999999999</v>
      </c>
      <c r="V227"/>
      <c r="W227"/>
      <c r="X227"/>
      <c r="Y227"/>
      <c r="Z227"/>
      <c r="AA227"/>
      <c r="AB227"/>
      <c r="AC227"/>
      <c r="AD227"/>
      <c r="AE227"/>
      <c r="AF227"/>
      <c r="AG227"/>
      <c r="AH227"/>
      <c r="AI227"/>
      <c r="AJ227"/>
    </row>
    <row r="228" spans="1:42" x14ac:dyDescent="0.2">
      <c r="A228" s="33">
        <v>3</v>
      </c>
      <c r="B228" s="33" t="s">
        <v>96</v>
      </c>
      <c r="C228" t="s">
        <v>45</v>
      </c>
      <c r="D228">
        <v>25</v>
      </c>
      <c r="E228">
        <v>1000</v>
      </c>
      <c r="F228">
        <v>0</v>
      </c>
      <c r="G228">
        <v>3949</v>
      </c>
      <c r="H228">
        <v>3949</v>
      </c>
      <c r="I228">
        <v>0</v>
      </c>
      <c r="J228">
        <v>0.39876699999999998</v>
      </c>
      <c r="K228">
        <v>779</v>
      </c>
      <c r="L228">
        <v>74</v>
      </c>
      <c r="M228">
        <v>2</v>
      </c>
      <c r="N228">
        <v>3</v>
      </c>
      <c r="O228">
        <v>3</v>
      </c>
      <c r="P228">
        <v>159</v>
      </c>
      <c r="Q228">
        <v>182</v>
      </c>
      <c r="R228">
        <v>145</v>
      </c>
      <c r="S228">
        <v>0.38669399999999998</v>
      </c>
      <c r="T228">
        <v>0.386741</v>
      </c>
      <c r="U228">
        <v>0.13427500000000001</v>
      </c>
      <c r="V228"/>
      <c r="W228"/>
      <c r="X228"/>
      <c r="Y228"/>
      <c r="Z228"/>
      <c r="AA228"/>
      <c r="AB228"/>
      <c r="AC228"/>
      <c r="AD228"/>
      <c r="AE228"/>
      <c r="AF228"/>
      <c r="AG228"/>
      <c r="AH228"/>
      <c r="AI228"/>
      <c r="AJ228"/>
    </row>
    <row r="229" spans="1:42" x14ac:dyDescent="0.2">
      <c r="A229" s="33">
        <v>3</v>
      </c>
      <c r="B229" s="33" t="s">
        <v>96</v>
      </c>
      <c r="C229" t="s">
        <v>46</v>
      </c>
      <c r="D229">
        <v>25</v>
      </c>
      <c r="E229">
        <v>1000</v>
      </c>
      <c r="F229">
        <v>0</v>
      </c>
      <c r="G229">
        <v>4115</v>
      </c>
      <c r="H229">
        <v>4115</v>
      </c>
      <c r="I229">
        <v>0</v>
      </c>
      <c r="J229">
        <v>0.69700399999999996</v>
      </c>
      <c r="K229">
        <v>2713</v>
      </c>
      <c r="L229">
        <v>121</v>
      </c>
      <c r="M229">
        <v>2</v>
      </c>
      <c r="N229">
        <v>3</v>
      </c>
      <c r="O229">
        <v>3</v>
      </c>
      <c r="P229">
        <v>304</v>
      </c>
      <c r="Q229">
        <v>302</v>
      </c>
      <c r="R229">
        <v>295</v>
      </c>
      <c r="S229">
        <v>0.64924999999999999</v>
      </c>
      <c r="T229">
        <v>0.64929800000000004</v>
      </c>
      <c r="U229">
        <v>0.169125</v>
      </c>
      <c r="V229"/>
      <c r="W229"/>
      <c r="X229"/>
      <c r="Y229"/>
      <c r="Z229"/>
      <c r="AA229"/>
      <c r="AB229"/>
      <c r="AC229"/>
      <c r="AD229"/>
      <c r="AE229"/>
      <c r="AF229"/>
      <c r="AG229"/>
      <c r="AH229"/>
      <c r="AI229"/>
      <c r="AJ229"/>
    </row>
    <row r="230" spans="1:42" x14ac:dyDescent="0.2">
      <c r="A230" s="33">
        <v>3</v>
      </c>
      <c r="B230" s="33" t="s">
        <v>96</v>
      </c>
      <c r="C230" t="s">
        <v>47</v>
      </c>
      <c r="D230">
        <v>25</v>
      </c>
      <c r="E230">
        <v>1000</v>
      </c>
      <c r="F230">
        <v>0</v>
      </c>
      <c r="G230">
        <v>3509</v>
      </c>
      <c r="H230">
        <v>3509</v>
      </c>
      <c r="I230">
        <v>0</v>
      </c>
      <c r="J230">
        <v>116.161354</v>
      </c>
      <c r="K230">
        <v>0</v>
      </c>
      <c r="L230">
        <v>4</v>
      </c>
      <c r="M230">
        <v>2</v>
      </c>
      <c r="N230">
        <v>2</v>
      </c>
      <c r="O230">
        <v>2</v>
      </c>
      <c r="P230">
        <v>28</v>
      </c>
      <c r="Q230">
        <v>33</v>
      </c>
      <c r="R230">
        <v>19</v>
      </c>
      <c r="S230">
        <v>116.10250600000001</v>
      </c>
      <c r="T230">
        <v>116.102541</v>
      </c>
      <c r="U230">
        <v>115.915339</v>
      </c>
      <c r="V230" s="28">
        <f t="shared" ref="V230:AA230" si="62">IFERROR(AVERAGE(G220:G230),"")</f>
        <v>4043.4545454545455</v>
      </c>
      <c r="W230" s="28">
        <f t="shared" si="62"/>
        <v>4043.4545454545455</v>
      </c>
      <c r="X230" s="28">
        <f t="shared" si="62"/>
        <v>0</v>
      </c>
      <c r="Y230" s="28">
        <f t="shared" si="62"/>
        <v>21.845608454545456</v>
      </c>
      <c r="Z230" s="28">
        <f t="shared" si="62"/>
        <v>28398.18181818182</v>
      </c>
      <c r="AA230" s="28">
        <f t="shared" si="62"/>
        <v>398.27272727272725</v>
      </c>
      <c r="AB230" s="28">
        <f t="shared" ref="AB230:AG230" si="63">IFERROR(AVERAGE(P220:P230),"")</f>
        <v>63.090909090909093</v>
      </c>
      <c r="AC230" s="28">
        <f t="shared" si="63"/>
        <v>2177.7272727272725</v>
      </c>
      <c r="AD230" s="28">
        <f t="shared" si="63"/>
        <v>52.363636363636367</v>
      </c>
      <c r="AE230" s="28">
        <f t="shared" si="63"/>
        <v>17.869488</v>
      </c>
      <c r="AF230" s="28">
        <f t="shared" si="63"/>
        <v>17.86965018181818</v>
      </c>
      <c r="AG230" s="28">
        <f t="shared" si="63"/>
        <v>10.714992000000001</v>
      </c>
      <c r="AH230" s="28">
        <f>IFERROR(AVERAGE(N220:N230),"")</f>
        <v>3</v>
      </c>
      <c r="AI230" s="28">
        <f>IFERROR(AVERAGE(O220:O230),"")</f>
        <v>2.5454545454545454</v>
      </c>
      <c r="AJ230" s="28">
        <f>AVERAGE(M220:M230)</f>
        <v>2</v>
      </c>
      <c r="AK230">
        <f>COUNTA(D220:D230)</f>
        <v>11</v>
      </c>
      <c r="AL230">
        <f>COUNTIF(M220:M230,"=2")</f>
        <v>11</v>
      </c>
      <c r="AM230">
        <f>COUNTIF(M220:M230,"=1")</f>
        <v>0</v>
      </c>
      <c r="AN230">
        <f>COUNTIF(M220:M230,"=0")</f>
        <v>0</v>
      </c>
      <c r="AO230">
        <f>COUNTIF(M220:M230,"=3")</f>
        <v>0</v>
      </c>
      <c r="AP230">
        <f>COUNTIF(M220:M230,"=")</f>
        <v>0</v>
      </c>
    </row>
    <row r="231" spans="1:42" x14ac:dyDescent="0.2">
      <c r="A231" s="33">
        <v>3</v>
      </c>
      <c r="B231" s="33" t="s">
        <v>97</v>
      </c>
      <c r="C231" t="s">
        <v>48</v>
      </c>
      <c r="D231">
        <v>25</v>
      </c>
      <c r="E231">
        <v>1000</v>
      </c>
      <c r="F231">
        <v>0</v>
      </c>
      <c r="G231">
        <v>3703</v>
      </c>
      <c r="H231">
        <v>3703</v>
      </c>
      <c r="I231">
        <v>0</v>
      </c>
      <c r="J231">
        <v>6.2712000000000004E-2</v>
      </c>
      <c r="K231">
        <v>0</v>
      </c>
      <c r="L231">
        <v>6</v>
      </c>
      <c r="M231">
        <v>2</v>
      </c>
      <c r="N231">
        <v>3</v>
      </c>
      <c r="O231">
        <v>3</v>
      </c>
      <c r="P231">
        <v>8</v>
      </c>
      <c r="Q231">
        <v>6</v>
      </c>
      <c r="R231">
        <v>5</v>
      </c>
      <c r="S231">
        <v>5.6516999999999998E-2</v>
      </c>
      <c r="T231">
        <v>5.6551999999999998E-2</v>
      </c>
      <c r="U231">
        <v>2.9669999999999998E-2</v>
      </c>
      <c r="V231"/>
      <c r="W231"/>
      <c r="X231"/>
      <c r="Y231"/>
      <c r="Z231"/>
      <c r="AA231"/>
      <c r="AB231"/>
      <c r="AC231"/>
      <c r="AD231"/>
      <c r="AE231"/>
      <c r="AF231"/>
      <c r="AG231"/>
      <c r="AH231"/>
      <c r="AI231"/>
      <c r="AJ231"/>
    </row>
    <row r="232" spans="1:42" x14ac:dyDescent="0.2">
      <c r="A232" s="33">
        <v>3</v>
      </c>
      <c r="B232" s="33" t="s">
        <v>97</v>
      </c>
      <c r="C232" t="s">
        <v>49</v>
      </c>
      <c r="D232">
        <v>25</v>
      </c>
      <c r="E232">
        <v>1000</v>
      </c>
      <c r="F232">
        <v>0</v>
      </c>
      <c r="G232">
        <v>3403</v>
      </c>
      <c r="H232">
        <v>3403</v>
      </c>
      <c r="I232">
        <v>0</v>
      </c>
      <c r="J232">
        <v>1.8385180000000001</v>
      </c>
      <c r="K232">
        <v>11350</v>
      </c>
      <c r="L232">
        <v>176</v>
      </c>
      <c r="M232">
        <v>2</v>
      </c>
      <c r="N232">
        <v>3</v>
      </c>
      <c r="O232">
        <v>3</v>
      </c>
      <c r="P232">
        <v>12</v>
      </c>
      <c r="Q232">
        <v>1286</v>
      </c>
      <c r="R232">
        <v>7</v>
      </c>
      <c r="S232">
        <v>0.10366400000000001</v>
      </c>
      <c r="T232">
        <v>0.10373300000000001</v>
      </c>
      <c r="U232">
        <v>6.3029000000000002E-2</v>
      </c>
      <c r="V232"/>
      <c r="W232"/>
      <c r="X232"/>
      <c r="Y232"/>
      <c r="Z232"/>
      <c r="AA232"/>
      <c r="AB232"/>
      <c r="AC232"/>
      <c r="AD232"/>
      <c r="AE232"/>
      <c r="AF232"/>
      <c r="AG232"/>
      <c r="AH232"/>
      <c r="AI232"/>
      <c r="AJ232"/>
    </row>
    <row r="233" spans="1:42" x14ac:dyDescent="0.2">
      <c r="A233" s="33">
        <v>3</v>
      </c>
      <c r="B233" s="33" t="s">
        <v>97</v>
      </c>
      <c r="C233" t="s">
        <v>50</v>
      </c>
      <c r="D233">
        <v>25</v>
      </c>
      <c r="E233">
        <v>1000</v>
      </c>
      <c r="F233">
        <v>0</v>
      </c>
      <c r="G233">
        <v>3176.1613170000001</v>
      </c>
      <c r="H233">
        <v>3280</v>
      </c>
      <c r="I233">
        <v>3.1657999999999999E-2</v>
      </c>
      <c r="J233">
        <v>3600.0621890000002</v>
      </c>
      <c r="K233">
        <v>8258945</v>
      </c>
      <c r="L233">
        <v>1068</v>
      </c>
      <c r="M233">
        <v>1</v>
      </c>
      <c r="N233">
        <v>3</v>
      </c>
      <c r="O233">
        <v>3</v>
      </c>
      <c r="P233">
        <v>26</v>
      </c>
      <c r="Q233">
        <v>9535</v>
      </c>
      <c r="R233">
        <v>12</v>
      </c>
      <c r="S233">
        <v>11.71476</v>
      </c>
      <c r="T233">
        <v>11.714867999999999</v>
      </c>
      <c r="U233">
        <v>0.19545999999999999</v>
      </c>
      <c r="V233"/>
      <c r="W233"/>
      <c r="X233"/>
      <c r="Y233"/>
      <c r="Z233"/>
      <c r="AA233"/>
      <c r="AB233"/>
      <c r="AC233"/>
      <c r="AD233"/>
      <c r="AE233"/>
      <c r="AF233"/>
      <c r="AG233"/>
      <c r="AH233"/>
      <c r="AI233"/>
      <c r="AJ233"/>
    </row>
    <row r="234" spans="1:42" x14ac:dyDescent="0.2">
      <c r="A234" s="33">
        <v>3</v>
      </c>
      <c r="B234" s="33" t="s">
        <v>97</v>
      </c>
      <c r="C234" t="s">
        <v>51</v>
      </c>
      <c r="D234">
        <v>25</v>
      </c>
      <c r="E234">
        <v>1000</v>
      </c>
      <c r="F234">
        <v>0</v>
      </c>
      <c r="G234">
        <v>2816.76575</v>
      </c>
      <c r="H234">
        <v>3015</v>
      </c>
      <c r="I234">
        <v>6.5749000000000002E-2</v>
      </c>
      <c r="J234">
        <v>3600.0360529999998</v>
      </c>
      <c r="K234">
        <v>6272271</v>
      </c>
      <c r="L234">
        <v>2750</v>
      </c>
      <c r="M234">
        <v>1</v>
      </c>
      <c r="N234">
        <v>3</v>
      </c>
      <c r="O234">
        <v>3</v>
      </c>
      <c r="P234">
        <v>64</v>
      </c>
      <c r="Q234">
        <v>18487</v>
      </c>
      <c r="R234">
        <v>47</v>
      </c>
      <c r="S234">
        <v>663.11298299999999</v>
      </c>
      <c r="T234">
        <v>663.11304800000005</v>
      </c>
      <c r="U234">
        <v>0.146228</v>
      </c>
      <c r="V234"/>
      <c r="W234"/>
      <c r="X234"/>
      <c r="Y234"/>
      <c r="Z234"/>
      <c r="AA234"/>
      <c r="AB234"/>
      <c r="AC234"/>
      <c r="AD234"/>
      <c r="AE234"/>
      <c r="AF234"/>
      <c r="AG234"/>
      <c r="AH234"/>
      <c r="AI234"/>
      <c r="AJ234"/>
    </row>
    <row r="235" spans="1:42" x14ac:dyDescent="0.2">
      <c r="A235" s="33">
        <v>3</v>
      </c>
      <c r="B235" s="33" t="s">
        <v>97</v>
      </c>
      <c r="C235" t="s">
        <v>52</v>
      </c>
      <c r="D235">
        <v>25</v>
      </c>
      <c r="E235">
        <v>1000</v>
      </c>
      <c r="F235">
        <v>0</v>
      </c>
      <c r="G235">
        <v>3400</v>
      </c>
      <c r="H235">
        <v>3400</v>
      </c>
      <c r="I235">
        <v>0</v>
      </c>
      <c r="J235">
        <v>0.24246100000000001</v>
      </c>
      <c r="K235">
        <v>0</v>
      </c>
      <c r="L235">
        <v>6</v>
      </c>
      <c r="M235">
        <v>2</v>
      </c>
      <c r="N235">
        <v>3</v>
      </c>
      <c r="O235">
        <v>3</v>
      </c>
      <c r="P235">
        <v>19</v>
      </c>
      <c r="Q235">
        <v>10</v>
      </c>
      <c r="R235">
        <v>14</v>
      </c>
      <c r="S235">
        <v>0.194636</v>
      </c>
      <c r="T235">
        <v>0.19467000000000001</v>
      </c>
      <c r="U235">
        <v>0.145426</v>
      </c>
      <c r="V235"/>
      <c r="W235"/>
      <c r="X235"/>
      <c r="Y235"/>
      <c r="Z235"/>
      <c r="AA235"/>
      <c r="AB235"/>
      <c r="AC235"/>
      <c r="AD235"/>
      <c r="AE235"/>
      <c r="AF235"/>
      <c r="AG235"/>
      <c r="AH235"/>
      <c r="AI235"/>
      <c r="AJ235"/>
    </row>
    <row r="236" spans="1:42" x14ac:dyDescent="0.2">
      <c r="A236" s="33">
        <v>3</v>
      </c>
      <c r="B236" s="33" t="s">
        <v>97</v>
      </c>
      <c r="C236" t="s">
        <v>53</v>
      </c>
      <c r="D236">
        <v>25</v>
      </c>
      <c r="E236">
        <v>1000</v>
      </c>
      <c r="F236">
        <v>0</v>
      </c>
      <c r="G236">
        <v>3461</v>
      </c>
      <c r="H236">
        <v>3461</v>
      </c>
      <c r="I236">
        <v>0</v>
      </c>
      <c r="J236">
        <v>0.34729100000000002</v>
      </c>
      <c r="K236">
        <v>0</v>
      </c>
      <c r="L236">
        <v>9</v>
      </c>
      <c r="M236">
        <v>2</v>
      </c>
      <c r="N236">
        <v>3</v>
      </c>
      <c r="O236">
        <v>3</v>
      </c>
      <c r="P236">
        <v>33</v>
      </c>
      <c r="Q236">
        <v>13</v>
      </c>
      <c r="R236">
        <v>20</v>
      </c>
      <c r="S236">
        <v>0.339806</v>
      </c>
      <c r="T236">
        <v>0.33984599999999998</v>
      </c>
      <c r="U236">
        <v>0.236267</v>
      </c>
      <c r="V236"/>
      <c r="W236"/>
      <c r="X236"/>
      <c r="Y236"/>
      <c r="Z236"/>
      <c r="AA236"/>
      <c r="AB236"/>
      <c r="AC236"/>
      <c r="AD236"/>
      <c r="AE236"/>
      <c r="AF236"/>
      <c r="AG236"/>
      <c r="AH236"/>
      <c r="AI236"/>
      <c r="AJ236"/>
    </row>
    <row r="237" spans="1:42" x14ac:dyDescent="0.2">
      <c r="A237" s="33">
        <v>3</v>
      </c>
      <c r="B237" s="33" t="s">
        <v>97</v>
      </c>
      <c r="C237" t="s">
        <v>54</v>
      </c>
      <c r="D237">
        <v>25</v>
      </c>
      <c r="E237">
        <v>1000</v>
      </c>
      <c r="F237">
        <v>0</v>
      </c>
      <c r="G237">
        <v>3107</v>
      </c>
      <c r="H237">
        <v>3107</v>
      </c>
      <c r="I237">
        <v>0</v>
      </c>
      <c r="J237">
        <v>3.8606340000000001</v>
      </c>
      <c r="K237">
        <v>12550</v>
      </c>
      <c r="L237">
        <v>146</v>
      </c>
      <c r="M237">
        <v>2</v>
      </c>
      <c r="N237">
        <v>3</v>
      </c>
      <c r="O237">
        <v>3</v>
      </c>
      <c r="P237">
        <v>36</v>
      </c>
      <c r="Q237">
        <v>882</v>
      </c>
      <c r="R237">
        <v>17</v>
      </c>
      <c r="S237">
        <v>0.81942400000000004</v>
      </c>
      <c r="T237">
        <v>0.81948200000000004</v>
      </c>
      <c r="U237">
        <v>0.16861400000000001</v>
      </c>
      <c r="V237"/>
      <c r="W237"/>
      <c r="X237"/>
      <c r="Y237"/>
      <c r="Z237"/>
      <c r="AA237"/>
      <c r="AB237"/>
      <c r="AC237"/>
      <c r="AD237"/>
      <c r="AE237"/>
      <c r="AF237"/>
      <c r="AG237"/>
      <c r="AH237"/>
      <c r="AI237"/>
      <c r="AJ237"/>
    </row>
    <row r="238" spans="1:42" x14ac:dyDescent="0.2">
      <c r="A238" s="33">
        <v>3</v>
      </c>
      <c r="B238" s="33" t="s">
        <v>97</v>
      </c>
      <c r="C238" t="s">
        <v>55</v>
      </c>
      <c r="D238">
        <v>25</v>
      </c>
      <c r="E238">
        <v>1000</v>
      </c>
      <c r="F238">
        <v>0</v>
      </c>
      <c r="G238">
        <v>2890.5</v>
      </c>
      <c r="H238">
        <v>3055</v>
      </c>
      <c r="I238">
        <v>5.3845999999999998E-2</v>
      </c>
      <c r="J238">
        <v>3600.0393020000001</v>
      </c>
      <c r="K238">
        <v>6377084</v>
      </c>
      <c r="L238">
        <v>2368</v>
      </c>
      <c r="M238">
        <v>1</v>
      </c>
      <c r="N238">
        <v>3</v>
      </c>
      <c r="O238">
        <v>3</v>
      </c>
      <c r="P238">
        <v>26</v>
      </c>
      <c r="Q238">
        <v>13513</v>
      </c>
      <c r="R238">
        <v>18</v>
      </c>
      <c r="S238">
        <v>11.560649</v>
      </c>
      <c r="T238">
        <v>11.560705</v>
      </c>
      <c r="U238">
        <v>0.149563</v>
      </c>
      <c r="V238" s="28">
        <f t="shared" ref="V238:AA238" si="64">IFERROR(AVERAGE(G231:G238),"")</f>
        <v>3244.6783833750001</v>
      </c>
      <c r="W238" s="28">
        <f t="shared" si="64"/>
        <v>3303</v>
      </c>
      <c r="X238" s="28">
        <f t="shared" si="64"/>
        <v>1.8906625E-2</v>
      </c>
      <c r="Y238" s="28">
        <f t="shared" si="64"/>
        <v>1350.8111449999999</v>
      </c>
      <c r="Z238" s="28">
        <f t="shared" si="64"/>
        <v>2616525</v>
      </c>
      <c r="AA238" s="28">
        <f t="shared" si="64"/>
        <v>816.125</v>
      </c>
      <c r="AB238" s="28">
        <f t="shared" ref="AB238:AG238" si="65">IFERROR(AVERAGE(P231:P238),"")</f>
        <v>28</v>
      </c>
      <c r="AC238" s="28">
        <f t="shared" si="65"/>
        <v>5466.5</v>
      </c>
      <c r="AD238" s="28">
        <f t="shared" si="65"/>
        <v>17.5</v>
      </c>
      <c r="AE238" s="28">
        <f t="shared" si="65"/>
        <v>85.987804874999995</v>
      </c>
      <c r="AF238" s="28">
        <f t="shared" si="65"/>
        <v>85.98786299999999</v>
      </c>
      <c r="AG238" s="28">
        <f t="shared" si="65"/>
        <v>0.14178212499999998</v>
      </c>
      <c r="AH238" s="28">
        <f>IFERROR(AVERAGE(N231:N238),"")</f>
        <v>3</v>
      </c>
      <c r="AI238" s="28">
        <f>IFERROR(AVERAGE(O231:O238),"")</f>
        <v>3</v>
      </c>
      <c r="AJ238" s="28">
        <f>AVERAGE(M231:M238)</f>
        <v>1.625</v>
      </c>
      <c r="AK238">
        <f>COUNTA(D231:D238)</f>
        <v>8</v>
      </c>
      <c r="AL238">
        <f>COUNTIF(M231:M238,"=2")</f>
        <v>5</v>
      </c>
      <c r="AM238">
        <f>COUNTIF(M231:M238,"=1")</f>
        <v>3</v>
      </c>
      <c r="AN238">
        <f>COUNTIF(M231:M238,"=0")</f>
        <v>0</v>
      </c>
      <c r="AO238">
        <f>COUNTIF(M231:M238,"=3")</f>
        <v>0</v>
      </c>
      <c r="AP238">
        <f>COUNTIF(M231:M238,"=")</f>
        <v>0</v>
      </c>
    </row>
    <row r="239" spans="1:42" x14ac:dyDescent="0.2">
      <c r="B239" s="33" t="s">
        <v>98</v>
      </c>
      <c r="V239" s="28">
        <f t="shared" ref="V239:AA239" si="66">IFERROR(AVERAGE(G183:G238),"")</f>
        <v>3438.8441284909086</v>
      </c>
      <c r="W239" s="28">
        <f t="shared" si="66"/>
        <v>3447.3272727272729</v>
      </c>
      <c r="X239" s="28">
        <f t="shared" si="66"/>
        <v>2.7500545454545453E-3</v>
      </c>
      <c r="Y239" s="28">
        <f t="shared" si="66"/>
        <v>239.76988973214287</v>
      </c>
      <c r="Z239" s="28">
        <f t="shared" si="66"/>
        <v>430214.625</v>
      </c>
      <c r="AA239" s="28">
        <f t="shared" si="66"/>
        <v>601.71428571428567</v>
      </c>
      <c r="AB239" s="28">
        <f t="shared" ref="AB239:AG239" si="67">IFERROR(AVERAGE(P183:P238),"")</f>
        <v>126.55357142857143</v>
      </c>
      <c r="AC239" s="28">
        <f t="shared" si="67"/>
        <v>3928.6785714285716</v>
      </c>
      <c r="AD239" s="28">
        <f t="shared" si="67"/>
        <v>116.91071428571429</v>
      </c>
      <c r="AE239" s="28">
        <f t="shared" si="67"/>
        <v>20.783611799999996</v>
      </c>
      <c r="AF239" s="28">
        <f t="shared" si="67"/>
        <v>20.783800218181824</v>
      </c>
      <c r="AG239" s="28">
        <f t="shared" si="67"/>
        <v>2.4302753928571428</v>
      </c>
      <c r="AH239" s="28">
        <f>IFERROR(AVERAGE(N183:N238),"")</f>
        <v>3.4363636363636365</v>
      </c>
      <c r="AI239" s="28">
        <f>IFERROR(AVERAGE(O183:O238),"")</f>
        <v>2.7636363636363637</v>
      </c>
      <c r="AJ239" s="28">
        <f>AVERAGE(M183:M238)</f>
        <v>1.9642857142857142</v>
      </c>
      <c r="AK239">
        <f>COUNTA(D183:D238)</f>
        <v>56</v>
      </c>
      <c r="AL239">
        <f>COUNTIF(M183:M238,"=2")</f>
        <v>52</v>
      </c>
      <c r="AM239">
        <f>COUNTIF(M183:M238,"=1")</f>
        <v>3</v>
      </c>
      <c r="AN239">
        <f>COUNTIF(M183:M238,"=0")</f>
        <v>0</v>
      </c>
      <c r="AO239">
        <f>COUNTIF(M183:M238,"=3")</f>
        <v>1</v>
      </c>
      <c r="AP239">
        <f>COUNTIF(M183:M238,"=")</f>
        <v>0</v>
      </c>
    </row>
    <row r="240" spans="1:42" x14ac:dyDescent="0.2">
      <c r="V240" s="28">
        <f t="shared" ref="V240:AA240" si="68">MIN(G183:G238)</f>
        <v>1913</v>
      </c>
      <c r="W240" s="28">
        <f t="shared" si="68"/>
        <v>1913</v>
      </c>
      <c r="X240" s="28">
        <f t="shared" si="68"/>
        <v>0</v>
      </c>
      <c r="Y240" s="28">
        <f t="shared" si="68"/>
        <v>2.2842999999999999E-2</v>
      </c>
      <c r="Z240" s="28">
        <f t="shared" si="68"/>
        <v>0</v>
      </c>
      <c r="AA240" s="28">
        <f t="shared" si="68"/>
        <v>0</v>
      </c>
      <c r="AB240" s="28">
        <f t="shared" ref="AB240:AG240" si="69">MIN(P183:P238)</f>
        <v>0</v>
      </c>
      <c r="AC240" s="28">
        <f t="shared" si="69"/>
        <v>0</v>
      </c>
      <c r="AD240" s="28">
        <f t="shared" si="69"/>
        <v>0</v>
      </c>
      <c r="AE240" s="28">
        <f t="shared" si="69"/>
        <v>2.1479000000000002E-2</v>
      </c>
      <c r="AF240" s="28">
        <f t="shared" si="69"/>
        <v>2.1492000000000001E-2</v>
      </c>
      <c r="AG240" s="28">
        <f t="shared" si="69"/>
        <v>0</v>
      </c>
      <c r="AH240" s="28">
        <f>MIN(N183:N238)</f>
        <v>2</v>
      </c>
      <c r="AI240" s="28">
        <f>MIN(O183:O238)</f>
        <v>2</v>
      </c>
      <c r="AJ240" s="28">
        <f>MIN(M183:M238)</f>
        <v>1</v>
      </c>
    </row>
    <row r="241" spans="22:36" x14ac:dyDescent="0.2">
      <c r="V241" s="28">
        <f t="shared" ref="V241:AA241" si="70">MAX(G183:G238)</f>
        <v>6086</v>
      </c>
      <c r="W241" s="28">
        <f t="shared" si="70"/>
        <v>6086</v>
      </c>
      <c r="X241" s="28">
        <f t="shared" si="70"/>
        <v>6.5749000000000002E-2</v>
      </c>
      <c r="Y241" s="28">
        <f t="shared" si="70"/>
        <v>3600.0621890000002</v>
      </c>
      <c r="Z241" s="28">
        <f t="shared" si="70"/>
        <v>8258945</v>
      </c>
      <c r="AA241" s="28">
        <f t="shared" si="70"/>
        <v>5512</v>
      </c>
      <c r="AB241" s="28">
        <f t="shared" ref="AB241:AG241" si="71">MAX(P183:P238)</f>
        <v>661</v>
      </c>
      <c r="AC241" s="28">
        <f t="shared" si="71"/>
        <v>35138</v>
      </c>
      <c r="AD241" s="28">
        <f t="shared" si="71"/>
        <v>645</v>
      </c>
      <c r="AE241" s="28">
        <f t="shared" si="71"/>
        <v>663.11298299999999</v>
      </c>
      <c r="AF241" s="28">
        <f t="shared" si="71"/>
        <v>663.11304800000005</v>
      </c>
      <c r="AG241" s="28">
        <f t="shared" si="71"/>
        <v>115.915339</v>
      </c>
      <c r="AH241" s="28">
        <f>MAX(N183:N238)</f>
        <v>8</v>
      </c>
      <c r="AI241" s="28">
        <f>MAX(O183:O238)</f>
        <v>3</v>
      </c>
      <c r="AJ241" s="28">
        <f>MAX(M183:M238)</f>
        <v>3</v>
      </c>
    </row>
    <row r="242" spans="22:36" x14ac:dyDescent="0.2">
      <c r="V242"/>
      <c r="W242"/>
      <c r="X242"/>
      <c r="Y242"/>
      <c r="Z242"/>
      <c r="AA242"/>
      <c r="AB242"/>
      <c r="AC242"/>
      <c r="AD242"/>
      <c r="AE242"/>
      <c r="AF242"/>
      <c r="AG242"/>
      <c r="AH242"/>
      <c r="AI242"/>
      <c r="AJ242"/>
    </row>
  </sheetData>
  <autoFilter ref="A2:AP242" xr:uid="{D7F8F58F-0C62-4B41-B27A-8FCBDD41738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M E A A B Q S w M E F A A A C A g A s V q Y W 0 5 k C U G l A A A A 9 g A A A B I A A A B D b 2 5 m a W c v U G F j a 2 F n Z S 5 4 b W y F j 0 s O g j A Y h K 9 C u q c P N B F J K Q u 3 k p g Q j d u m V m i E H 0 O L 5 W 4 u P J J X E K O o O 5 c z 8 0 0 y c 7 / e e D Y 0 d X D R n T U t p I h h i g I N q j 0 Y K F P U u 2 M Y o 0 z w j V Q n W e p g h M E m g z U p q p w 7 J 4 R 4 7 7 G f 4 b Y r S U Q p I / t 8 X a h K N z I 0 Y J 0 E p d G n d f j f Q o L v X m N E h N l 8 i d k i x p S T y e S 5 g S 8 Q j X u f 6 Y / J V 3 3 t + k 4 L D e G 2 4 G S S n L w / i A d Q S w M E F A A A C A g A s V q Y W w L B Y m v A A Q A A O w 0 A A B M A A A B G b 3 J t d W x h c y 9 T Z W N 0 a W 9 u M S 5 t 7 Z Z d a 9 s w F I b v A / 0 P Q r 1 x w B + x n K Q p p R e b 0 7 I U S o O T 5 a Y U o 7 p a Y 9 B H 0 E d J K P 3 v V Z p s 6 + a z i 0 F p B / O V 0 X O k o / M i H r B h l a 2 V R L P d N z 0 5 6 B x 0 z J J q d o e u n F 0 5 W 1 5 O p u X M C U H 1 B p 0 i z m w H o Z l y u m J + m Z u H e K w q J 5 i 0 w X n N W Z w r a f 3 C B D j 5 a p g 2 i X C S 6 j o Z 6 / q B J d / 3 m u R y M 6 W r b f 3 s 4 q o o F 8 W 0 G C d F m h T M O G 5 N S X p k E K U k S g e R U V w J J f 3 a j x I t J p T z 6 L w X C V o l z R F j u 7 a 4 G 6 J 0 F C K M Q 3 S 2 t p o u K H f M x J N 7 q T T r h j 7 A I Z 5 q 3 9 T 6 m E t G 7 / w c 2 K e Z 0 1 u f Y F / 5 s u P B L m u I r v f 8 E + e z i n K q j T 9 h t W M 3 + 4 7 5 k s p 7 3 7 B S 3 A m J 7 G b F f j a d a y r N N 6 V F / l K d + 6 I J g C l C 9 P i 4 n X t 7 G l m 2 t k + e 4 D J t I u L R R N p h P 9 4 2 2 7 G s u a 0 P b B s A b A i w I 4 C N m l c c A / P 2 A P Y j h H T i l u k 9 h X K k G Q S h K O k A u G g I s K N f 2 F O 3 U 8 s / v t p r C w 4 x 4 E F A u v g j Z M h e y f A 5 / w s d S L / V o d X h N x 0 a h 0 c Q P A Y g A f I Q 6 F E I l J F k b + p i 9 i + 4 m L c q t i r + 9 y r 2 P 0 b F 9 h + x N f H d / x G f A V B L A w Q U A A A I C A C x W p h b D 8 r p q 6 Q A A A D p A A A A E w A A A F t D b 2 5 0 Z W 5 0 X 1 R 5 c G V z X S 5 4 b W x t j k s O w j A M R K 8 S e Z + 6 s E A I N W U B 3 I A L R M H 9 i O a j x k X h b C w 4 E l c g b X e I p W f m e e b z e l f H Z A f x o D H 2 3 i n Y F C U I c s b f e t c q m L i R e z j W 1 f U Z K I o c d V F B x x w O i N F 0 Z H U s f C C X n c a P V n M + x x a D N n f d E m 7 L c o f G O y b H k u c f U F d n a v Q 0 s L i k L K + 1 G Q d x W n N z l Q K m x L j I + J e w P 3 k d w t A b z d n E J G 2 U d i F x G V 5 / A V B L A Q I U A x Q A A A g I A L F a m F t O Z A l B p Q A A A P Y A A A A S A A A A A A A A A A A A A A C k g Q A A A A B D b 2 5 m a W c v U G F j a 2 F n Z S 5 4 b W x Q S w E C F A M U A A A I C A C x W p h b A s F i a 8 A B A A A 7 D Q A A E w A A A A A A A A A A A A A A p I H V A A A A R m 9 y b X V s Y X M v U 2 V j d G l v b j E u b V B L A Q I U A x Q A A A g I A L F a m F s P y u m r p A A A A O k A A A A T A A A A A A A A A A A A A A C k g c Y C A A B b Q 2 9 u d G V u d F 9 U e X B l c 1 0 u e G 1 s U E s F B g A A A A A D A A M A w g A A A J 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F S A A A A A A A A / 1 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J c 1 R 5 c G V E Z X R l Y 3 R p b 2 5 F b m F i b G V k I i B W Y W x 1 Z T 0 i c 1 R y d W U i I C 8 + P E V u d H J 5 I F R 5 c G U 9 I l J l b G F 0 a W 9 u c 2 h p c H M i I F Z h b H V l P S J z Q U F B Q U F B P T 0 i I C 8 + P C 9 T d G F i b G V F b n R y a W V z P j w v S X R l b T 4 8 S X R l b T 4 8 S X R l b U x v Y 2 F 0 a W 9 u P j x J d G V t V H l w Z T 5 G b 3 J t d W x h P C 9 J d G V t V H l w Z T 4 8 S X R l b V B h d G g + U 2 V j d G l v b j E v T 3 V 0 c H V 0 X 0 1 J U F 9 T d W 1 t Y X J 5 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M m F m O T V j Y j U t Y j k y N C 0 0 N m J m L W E 0 Y 2 M t Y m E z Y T c y Z m U 1 Y z c 5 I i A v P j x F b n R y e S B U e X B l P S J C d W Z m Z X J O Z X h 0 U m V m c m V z a C I g V m F s d W U 9 I m w x I i A v P j x F b n R y e S B U e X B l P S J S Z X N 1 b H R U e X B l I i B W Y W x 1 Z T 0 i c 1 R h Y m x l I i A v P j x F b n R y e S B U e X B l P S J O Y W 1 l V X B k Y X R l Z E F m d G V y R m l s b C I g V m F s d W U 9 I m w w I i A v P j x F b n R y e S B U e X B l P S J G a W x s V G F y Z 2 V 0 I i B W Y W x 1 Z T 0 i c 0 9 1 d H B 1 d F 9 N S V B f U 3 V t b W F y e S I g L z 4 8 R W 5 0 c n k g V H l w Z T 0 i R m l s b G V k Q 2 9 t c G x l d G V S Z X N 1 b H R U b 1 d v c m t z a G V l d C I g V m F s d W U 9 I m w x I i A v P j x F b n R y e S B U e X B l P S J B Z G R l Z F R v R G F 0 Y U 1 v Z G V s I i B W Y W x 1 Z T 0 i b D A i I C 8 + P E V u d H J 5 I F R 5 c G U 9 I k Z p b G x D b 3 V u d C I g V m F s d W U 9 I m w y O D A i I C 8 + P E V u d H J 5 I F R 5 c G U 9 I k Z p b G x F c n J v c k N v Z G U i I F Z h b H V l P S J z V W 5 r b m 9 3 b i I g L z 4 8 R W 5 0 c n k g V H l w Z T 0 i R m l s b E V y c m 9 y Q 2 9 1 b n Q i I F Z h b H V l P S J s M C I g L z 4 8 R W 5 0 c n k g V H l w Z T 0 i R m l s b E x h c 3 R V c G R h d G V k I i B W Y W x 1 Z T 0 i Z D I w M j U t M T I t M j J U M D k 6 M T E 6 M T M u M T Y 5 M j g 2 M F o i I C 8 + P E V u d H J 5 I F R 5 c G U 9 I k Z p b G x D b 2 x 1 b W 5 U e X B l c y I g V m F s d W U 9 I n N C Z 1 l E Q m d N R E F 3 T U d C Z 1 l G Q X d N R E J n W U c i I C 8 + P E V u d H J 5 I F R 5 c G U 9 I k Z p b G x D b 2 x 1 b W 5 O Y W 1 l c y I g V m F s d W U 9 I n N b J n F 1 b 3 Q 7 Q 2 9 s d W 1 u M S Z x d W 9 0 O y w m c X V v d D t f M S Z x d W 9 0 O y w m c X V v d D t f M i Z x d W 9 0 O y w m c X V v d D t f M y Z x d W 9 0 O y w m c X V v d D t f N C Z x d W 9 0 O y w m c X V v d D t f N S Z x d W 9 0 O y w m c X V v d D t f N i Z x d W 9 0 O y w m c X V v d D t f N y Z x d W 9 0 O y w m c X V v d D t f O C Z x d W 9 0 O y w m c X V v d D t f O S Z x d W 9 0 O y w m c X V v d D t f M T A m c X V v d D s s J n F 1 b 3 Q 7 X z E x J n F 1 b 3 Q 7 L C Z x d W 9 0 O 1 8 x M i Z x d W 9 0 O y w m c X V v d D t f M T M m c X V v d D s s J n F 1 b 3 Q 7 X z E 0 J n F 1 b 3 Q 7 L C Z x d W 9 0 O 1 8 x N S Z x d W 9 0 O y w m c X V v d D t f M T Y m c X V v d D s s J n F 1 b 3 Q 7 X z E 3 J n F 1 b 3 Q 7 X S I g L z 4 8 R W 5 0 c n k g V H l w Z T 0 i R m l s b F N 0 Y X R 1 c y I g V m F s d W U 9 I n N D b 2 1 w b G V 0 Z S I g L z 4 8 R W 5 0 c n k g V H l w Z T 0 i U m V s Y X R p b 2 5 z a G l w S W 5 m b 0 N v b n R h a W 5 l c i I g V m F s d W U 9 I n N 7 J n F 1 b 3 Q 7 Y 2 9 s d W 1 u Q 2 9 1 b n Q m c X V v d D s 6 M T g s J n F 1 b 3 Q 7 a 2 V 5 Q 2 9 s d W 1 u T m F t Z X M m c X V v d D s 6 W 1 0 s J n F 1 b 3 Q 7 c X V l c n l S Z W x h d G l v b n N o a X B z J n F 1 b 3 Q 7 O l t d L C Z x d W 9 0 O 2 N v b H V t b k l k Z W 5 0 a X R p Z X M m c X V v d D s 6 W y Z x d W 9 0 O 1 N l Y 3 R p b 2 4 x L 0 9 1 d H B 1 d F 9 N S V B f U 3 V t b W F y e S 9 B d X R v U m V t b 3 Z l Z E N v b H V t b n M x L n t D b 2 x 1 b W 4 x L D B 9 J n F 1 b 3 Q 7 L C Z x d W 9 0 O 1 N l Y 3 R p b 2 4 x L 0 9 1 d H B 1 d F 9 N S V B f U 3 V t b W F y e S 9 B d X R v U m V t b 3 Z l Z E N v b H V t b n M x L n t f M S w x f S Z x d W 9 0 O y w m c X V v d D t T Z W N 0 a W 9 u M S 9 P d X R w d X R f T U l Q X 1 N 1 b W 1 h c n k v Q X V 0 b 1 J l b W 9 2 Z W R D b 2 x 1 b W 5 z M S 5 7 X z I s M n 0 m c X V v d D s s J n F 1 b 3 Q 7 U 2 V j d G l v b j E v T 3 V 0 c H V 0 X 0 1 J U F 9 T d W 1 t Y X J 5 L 0 F 1 d G 9 S Z W 1 v d m V k Q 2 9 s d W 1 u c z E u e 1 8 z L D N 9 J n F 1 b 3 Q 7 L C Z x d W 9 0 O 1 N l Y 3 R p b 2 4 x L 0 9 1 d H B 1 d F 9 N S V B f U 3 V t b W F y e S 9 B d X R v U m V t b 3 Z l Z E N v b H V t b n M x L n t f N C w 0 f S Z x d W 9 0 O y w m c X V v d D t T Z W N 0 a W 9 u M S 9 P d X R w d X R f T U l Q X 1 N 1 b W 1 h c n k v Q X V 0 b 1 J l b W 9 2 Z W R D b 2 x 1 b W 5 z M S 5 7 X z U s N X 0 m c X V v d D s s J n F 1 b 3 Q 7 U 2 V j d G l v b j E v T 3 V 0 c H V 0 X 0 1 J U F 9 T d W 1 t Y X J 5 L 0 F 1 d G 9 S Z W 1 v d m V k Q 2 9 s d W 1 u c z E u e 1 8 2 L D Z 9 J n F 1 b 3 Q 7 L C Z x d W 9 0 O 1 N l Y 3 R p b 2 4 x L 0 9 1 d H B 1 d F 9 N S V B f U 3 V t b W F y e S 9 B d X R v U m V t b 3 Z l Z E N v b H V t b n M x L n t f N y w 3 f S Z x d W 9 0 O y w m c X V v d D t T Z W N 0 a W 9 u M S 9 P d X R w d X R f T U l Q X 1 N 1 b W 1 h c n k v Q X V 0 b 1 J l b W 9 2 Z W R D b 2 x 1 b W 5 z M S 5 7 X z g s O H 0 m c X V v d D s s J n F 1 b 3 Q 7 U 2 V j d G l v b j E v T 3 V 0 c H V 0 X 0 1 J U F 9 T d W 1 t Y X J 5 L 0 F 1 d G 9 S Z W 1 v d m V k Q 2 9 s d W 1 u c z E u e 1 8 5 L D l 9 J n F 1 b 3 Q 7 L C Z x d W 9 0 O 1 N l Y 3 R p b 2 4 x L 0 9 1 d H B 1 d F 9 N S V B f U 3 V t b W F y e S 9 B d X R v U m V t b 3 Z l Z E N v b H V t b n M x L n t f M T A s M T B 9 J n F 1 b 3 Q 7 L C Z x d W 9 0 O 1 N l Y 3 R p b 2 4 x L 0 9 1 d H B 1 d F 9 N S V B f U 3 V t b W F y e S 9 B d X R v U m V t b 3 Z l Z E N v b H V t b n M x L n t f M T E s M T F 9 J n F 1 b 3 Q 7 L C Z x d W 9 0 O 1 N l Y 3 R p b 2 4 x L 0 9 1 d H B 1 d F 9 N S V B f U 3 V t b W F y e S 9 B d X R v U m V t b 3 Z l Z E N v b H V t b n M x L n t f M T I s M T J 9 J n F 1 b 3 Q 7 L C Z x d W 9 0 O 1 N l Y 3 R p b 2 4 x L 0 9 1 d H B 1 d F 9 N S V B f U 3 V t b W F y e S 9 B d X R v U m V t b 3 Z l Z E N v b H V t b n M x L n t f M T M s M T N 9 J n F 1 b 3 Q 7 L C Z x d W 9 0 O 1 N l Y 3 R p b 2 4 x L 0 9 1 d H B 1 d F 9 N S V B f U 3 V t b W F y e S 9 B d X R v U m V t b 3 Z l Z E N v b H V t b n M x L n t f M T Q s M T R 9 J n F 1 b 3 Q 7 L C Z x d W 9 0 O 1 N l Y 3 R p b 2 4 x L 0 9 1 d H B 1 d F 9 N S V B f U 3 V t b W F y e S 9 B d X R v U m V t b 3 Z l Z E N v b H V t b n M x L n t f M T U s M T V 9 J n F 1 b 3 Q 7 L C Z x d W 9 0 O 1 N l Y 3 R p b 2 4 x L 0 9 1 d H B 1 d F 9 N S V B f U 3 V t b W F y e S 9 B d X R v U m V t b 3 Z l Z E N v b H V t b n M x L n t f M T Y s M T Z 9 J n F 1 b 3 Q 7 L C Z x d W 9 0 O 1 N l Y 3 R p b 2 4 x L 0 9 1 d H B 1 d F 9 N S V B f U 3 V t b W F y e S 9 B d X R v U m V t b 3 Z l Z E N v b H V t b n M x L n t f M T c s M T d 9 J n F 1 b 3 Q 7 X S w m c X V v d D t D b 2 x 1 b W 5 D b 3 V u d C Z x d W 9 0 O z o x O C w m c X V v d D t L Z X l D b 2 x 1 b W 5 O Y W 1 l c y Z x d W 9 0 O z p b X S w m c X V v d D t D b 2 x 1 b W 5 J Z G V u d G l 0 a W V z J n F 1 b 3 Q 7 O l s m c X V v d D t T Z W N 0 a W 9 u M S 9 P d X R w d X R f T U l Q X 1 N 1 b W 1 h c n k v Q X V 0 b 1 J l b W 9 2 Z W R D b 2 x 1 b W 5 z M S 5 7 Q 2 9 s d W 1 u M S w w f S Z x d W 9 0 O y w m c X V v d D t T Z W N 0 a W 9 u M S 9 P d X R w d X R f T U l Q X 1 N 1 b W 1 h c n k v Q X V 0 b 1 J l b W 9 2 Z W R D b 2 x 1 b W 5 z M S 5 7 X z E s M X 0 m c X V v d D s s J n F 1 b 3 Q 7 U 2 V j d G l v b j E v T 3 V 0 c H V 0 X 0 1 J U F 9 T d W 1 t Y X J 5 L 0 F 1 d G 9 S Z W 1 v d m V k Q 2 9 s d W 1 u c z E u e 1 8 y L D J 9 J n F 1 b 3 Q 7 L C Z x d W 9 0 O 1 N l Y 3 R p b 2 4 x L 0 9 1 d H B 1 d F 9 N S V B f U 3 V t b W F y e S 9 B d X R v U m V t b 3 Z l Z E N v b H V t b n M x L n t f M y w z f S Z x d W 9 0 O y w m c X V v d D t T Z W N 0 a W 9 u M S 9 P d X R w d X R f T U l Q X 1 N 1 b W 1 h c n k v Q X V 0 b 1 J l b W 9 2 Z W R D b 2 x 1 b W 5 z M S 5 7 X z Q s N H 0 m c X V v d D s s J n F 1 b 3 Q 7 U 2 V j d G l v b j E v T 3 V 0 c H V 0 X 0 1 J U F 9 T d W 1 t Y X J 5 L 0 F 1 d G 9 S Z W 1 v d m V k Q 2 9 s d W 1 u c z E u e 1 8 1 L D V 9 J n F 1 b 3 Q 7 L C Z x d W 9 0 O 1 N l Y 3 R p b 2 4 x L 0 9 1 d H B 1 d F 9 N S V B f U 3 V t b W F y e S 9 B d X R v U m V t b 3 Z l Z E N v b H V t b n M x L n t f N i w 2 f S Z x d W 9 0 O y w m c X V v d D t T Z W N 0 a W 9 u M S 9 P d X R w d X R f T U l Q X 1 N 1 b W 1 h c n k v Q X V 0 b 1 J l b W 9 2 Z W R D b 2 x 1 b W 5 z M S 5 7 X z c s N 3 0 m c X V v d D s s J n F 1 b 3 Q 7 U 2 V j d G l v b j E v T 3 V 0 c H V 0 X 0 1 J U F 9 T d W 1 t Y X J 5 L 0 F 1 d G 9 S Z W 1 v d m V k Q 2 9 s d W 1 u c z E u e 1 8 4 L D h 9 J n F 1 b 3 Q 7 L C Z x d W 9 0 O 1 N l Y 3 R p b 2 4 x L 0 9 1 d H B 1 d F 9 N S V B f U 3 V t b W F y e S 9 B d X R v U m V t b 3 Z l Z E N v b H V t b n M x L n t f O S w 5 f S Z x d W 9 0 O y w m c X V v d D t T Z W N 0 a W 9 u M S 9 P d X R w d X R f T U l Q X 1 N 1 b W 1 h c n k v Q X V 0 b 1 J l b W 9 2 Z W R D b 2 x 1 b W 5 z M S 5 7 X z E w L D E w f S Z x d W 9 0 O y w m c X V v d D t T Z W N 0 a W 9 u M S 9 P d X R w d X R f T U l Q X 1 N 1 b W 1 h c n k v Q X V 0 b 1 J l b W 9 2 Z W R D b 2 x 1 b W 5 z M S 5 7 X z E x L D E x f S Z x d W 9 0 O y w m c X V v d D t T Z W N 0 a W 9 u M S 9 P d X R w d X R f T U l Q X 1 N 1 b W 1 h c n k v Q X V 0 b 1 J l b W 9 2 Z W R D b 2 x 1 b W 5 z M S 5 7 X z E y L D E y f S Z x d W 9 0 O y w m c X V v d D t T Z W N 0 a W 9 u M S 9 P d X R w d X R f T U l Q X 1 N 1 b W 1 h c n k v Q X V 0 b 1 J l b W 9 2 Z W R D b 2 x 1 b W 5 z M S 5 7 X z E z L D E z f S Z x d W 9 0 O y w m c X V v d D t T Z W N 0 a W 9 u M S 9 P d X R w d X R f T U l Q X 1 N 1 b W 1 h c n k v Q X V 0 b 1 J l b W 9 2 Z W R D b 2 x 1 b W 5 z M S 5 7 X z E 0 L D E 0 f S Z x d W 9 0 O y w m c X V v d D t T Z W N 0 a W 9 u M S 9 P d X R w d X R f T U l Q X 1 N 1 b W 1 h c n k v Q X V 0 b 1 J l b W 9 2 Z W R D b 2 x 1 b W 5 z M S 5 7 X z E 1 L D E 1 f S Z x d W 9 0 O y w m c X V v d D t T Z W N 0 a W 9 u M S 9 P d X R w d X R f T U l Q X 1 N 1 b W 1 h c n k v Q X V 0 b 1 J l b W 9 2 Z W R D b 2 x 1 b W 5 z M S 5 7 X z E 2 L D E 2 f S Z x d W 9 0 O y w m c X V v d D t T Z W N 0 a W 9 u M S 9 P d X R w d X R f T U l Q X 1 N 1 b W 1 h c n k v Q X V 0 b 1 J l b W 9 2 Z W R D b 2 x 1 b W 5 z M S 5 7 X z E 3 L D E 3 f S Z x d W 9 0 O 1 0 s J n F 1 b 3 Q 7 U m V s Y X R p b 2 5 z a G l w S W 5 m b y Z x d W 9 0 O z p b X X 0 i I C 8 + P C 9 T d G F i b G V F b n R y a W V z P j w v S X R l b T 4 8 S X R l b T 4 8 S X R l b U x v Y 2 F 0 a W 9 u P j x J d G V t V H l w Z T 5 G b 3 J t d W x h P C 9 J d G V t V H l w Z T 4 8 S X R l b V B h d G g + U 2 V j d G l v b j E v T 3 V 0 c H V 0 X 0 1 J U F 9 T d W 1 t Y X J 5 L 1 N v d X J j Z T w v S X R l b V B h d G g + P C 9 J d G V t T G 9 j Y X R p b 2 4 + P F N 0 Y W J s Z U V u d H J p Z X M g L z 4 8 L 0 l 0 Z W 0 + P E l 0 Z W 0 + P E l 0 Z W 1 M b 2 N h d G l v b j 4 8 S X R l b V R 5 c G U + R m 9 y b X V s Y T w v S X R l b V R 5 c G U + P E l 0 Z W 1 Q Y X R o P l N l Y 3 R p b 2 4 x L 0 9 1 d H B 1 d F 9 N S V B f U 3 V t b W F y e S 9 Q c m 9 t b 3 R l Z C U y M G h l Y W R l c n M 8 L 0 l 0 Z W 1 Q Y X R o P j w v S X R l b U x v Y 2 F 0 a W 9 u P j x T d G F i b G V F b n R y a W V z I C 8 + P C 9 J d G V t P j x J d G V t P j x J d G V t T G 9 j Y X R p b 2 4 + P E l 0 Z W 1 U e X B l P k Z v c m 1 1 b G E 8 L 0 l 0 Z W 1 U e X B l P j x J d G V t U G F 0 a D 5 T Z W N 0 a W 9 u M S 9 P d X R w d X R f T U l Q X 1 N 1 b W 1 h c n k v Q 2 h h b m d l Z C U y M G N v b H V t b i U y M H R 5 c G U 8 L 0 l 0 Z W 1 Q Y X R o P j w v S X R l b U x v Y 2 F 0 a W 9 u P j x T d G F i b G V F b n R y a W V z I C 8 + P C 9 J d G V t P j x J d G V t P j x J d G V t T G 9 j Y X R p b 2 4 + P E l 0 Z W 1 U e X B l P k Z v c m 1 1 b G E 8 L 0 l 0 Z W 1 U e X B l P j x J d G V t U G F 0 a D 5 T Z W N 0 a W 9 u M S 9 P d X R w d X R f T U l Q X 1 N 1 b W 1 h c n k l M j A l M j g y 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M W N i Z D d i N z E t Z G I 5 N i 0 0 M W U y L T h h Y m M t M j c 3 Y T F i Z T h h M 2 R i 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4 M C I g L z 4 8 R W 5 0 c n k g V H l w Z T 0 i R m l s b E V y c m 9 y Q 2 9 k Z S I g V m F s d W U 9 I n N V b m t u b 3 d u I i A v P j x F b n R y e S B U e X B l P S J G a W x s R X J y b 3 J D b 3 V u d C I g V m F s d W U 9 I m w w I i A v P j x F b n R y e S B U e X B l P S J G a W x s T G F z d F V w Z G F 0 Z W Q i I F Z h b H V l P S J k M j A y N S 0 x M i 0 y M l Q w O T o x M z o 1 M C 4 z N j I z O D U w W i I g L z 4 8 R W 5 0 c n k g V H l w Z T 0 i R m l s b E N v b H V t b l R 5 c G V z I i B W Y W x 1 Z T 0 i c 0 J n W U R C Z 0 1 E Q X d N R 0 J n W U Z B d 0 1 E Q m d Z R E F 3 T U d C Z 1 V H I i A v P j x F b n R y e S B U e X B l P S J G a W x s Q 2 9 s d W 1 u T m F t Z X M i I F Z h b H V l P S J z W y Z x d W 9 0 O 0 N v b H V t b j E m c X V v d D s s J n F 1 b 3 Q 7 X z E m c X V v d D s s J n F 1 b 3 Q 7 X z I m c X V v d D s s J n F 1 b 3 Q 7 X z M m c X V v d D s s J n F 1 b 3 Q 7 X z Q m c X V v d D s s J n F 1 b 3 Q 7 X z U m c X V v d D s s J n F 1 b 3 Q 7 X z Y m c X V v d D s s J n F 1 b 3 Q 7 X z c m c X V v d D s s J n F 1 b 3 Q 7 X z g m c X V v d D s s J n F 1 b 3 Q 7 X z k m c X V v d D s s J n F 1 b 3 Q 7 X z E w J n F 1 b 3 Q 7 L C Z x d W 9 0 O 1 8 x M S Z x d W 9 0 O y w m c X V v d D t f M T I m c X V v d D s s J n F 1 b 3 Q 7 X z E z J n F 1 b 3 Q 7 L C Z x d W 9 0 O 1 8 x N C Z x d W 9 0 O y w m c X V v d D t f M T U m c X V v d D s s J n F 1 b 3 Q 7 X z E 2 J n F 1 b 3 Q 7 L C Z x d W 9 0 O 1 8 x N y Z x d W 9 0 O y w m c X V v d D t f M T g m c X V v d D s s J n F 1 b 3 Q 7 X z E 5 J n F 1 b 3 Q 7 L C Z x d W 9 0 O 1 8 y M C Z x d W 9 0 O y w m c X V v d D t f M j E m c X V v d D s s J n F 1 b 3 Q 7 X z I y J n F 1 b 3 Q 7 L C Z x d W 9 0 O 1 8 y M y Z x d W 9 0 O 1 0 i I C 8 + P E V u d H J 5 I F R 5 c G U 9 I k Z p b G x T d G F 0 d X M i I F Z h b H V l P S J z Q 2 9 t c G x l d G U i I C 8 + P E V u d H J 5 I F R 5 c G U 9 I l J l b G F 0 a W 9 u c 2 h p c E l u Z m 9 D b 2 5 0 Y W l u Z X I i I F Z h b H V l P S J z e y Z x d W 9 0 O 2 N v b H V t b k N v d W 5 0 J n F 1 b 3 Q 7 O j I 0 L C Z x d W 9 0 O 2 t l e U N v b H V t b k 5 h b W V z J n F 1 b 3 Q 7 O l t d L C Z x d W 9 0 O 3 F 1 Z X J 5 U m V s Y X R p b 2 5 z a G l w c y Z x d W 9 0 O z p b X S w m c X V v d D t j b 2 x 1 b W 5 J Z G V u d G l 0 a W V z J n F 1 b 3 Q 7 O l s m c X V v d D t T Z W N 0 a W 9 u M S 9 P d X R w d X R f T U l Q X 1 N 1 b W 1 h c n k g K D I p L 0 F 1 d G 9 S Z W 1 v d m V k Q 2 9 s d W 1 u c z E u e 0 N v b H V t b j E s M H 0 m c X V v d D s s J n F 1 b 3 Q 7 U 2 V j d G l v b j E v T 3 V 0 c H V 0 X 0 1 J U F 9 T d W 1 t Y X J 5 I C g y K S 9 B d X R v U m V t b 3 Z l Z E N v b H V t b n M x L n t f M S w x f S Z x d W 9 0 O y w m c X V v d D t T Z W N 0 a W 9 u M S 9 P d X R w d X R f T U l Q X 1 N 1 b W 1 h c n k g K D I p L 0 F 1 d G 9 S Z W 1 v d m V k Q 2 9 s d W 1 u c z E u e 1 8 y L D J 9 J n F 1 b 3 Q 7 L C Z x d W 9 0 O 1 N l Y 3 R p b 2 4 x L 0 9 1 d H B 1 d F 9 N S V B f U 3 V t b W F y e S A o M i k v Q X V 0 b 1 J l b W 9 2 Z W R D b 2 x 1 b W 5 z M S 5 7 X z M s M 3 0 m c X V v d D s s J n F 1 b 3 Q 7 U 2 V j d G l v b j E v T 3 V 0 c H V 0 X 0 1 J U F 9 T d W 1 t Y X J 5 I C g y K S 9 B d X R v U m V t b 3 Z l Z E N v b H V t b n M x L n t f N C w 0 f S Z x d W 9 0 O y w m c X V v d D t T Z W N 0 a W 9 u M S 9 P d X R w d X R f T U l Q X 1 N 1 b W 1 h c n k g K D I p L 0 F 1 d G 9 S Z W 1 v d m V k Q 2 9 s d W 1 u c z E u e 1 8 1 L D V 9 J n F 1 b 3 Q 7 L C Z x d W 9 0 O 1 N l Y 3 R p b 2 4 x L 0 9 1 d H B 1 d F 9 N S V B f U 3 V t b W F y e S A o M i k v Q X V 0 b 1 J l b W 9 2 Z W R D b 2 x 1 b W 5 z M S 5 7 X z Y s N n 0 m c X V v d D s s J n F 1 b 3 Q 7 U 2 V j d G l v b j E v T 3 V 0 c H V 0 X 0 1 J U F 9 T d W 1 t Y X J 5 I C g y K S 9 B d X R v U m V t b 3 Z l Z E N v b H V t b n M x L n t f N y w 3 f S Z x d W 9 0 O y w m c X V v d D t T Z W N 0 a W 9 u M S 9 P d X R w d X R f T U l Q X 1 N 1 b W 1 h c n k g K D I p L 0 F 1 d G 9 S Z W 1 v d m V k Q 2 9 s d W 1 u c z E u e 1 8 4 L D h 9 J n F 1 b 3 Q 7 L C Z x d W 9 0 O 1 N l Y 3 R p b 2 4 x L 0 9 1 d H B 1 d F 9 N S V B f U 3 V t b W F y e S A o M i k v Q X V 0 b 1 J l b W 9 2 Z W R D b 2 x 1 b W 5 z M S 5 7 X z k s O X 0 m c X V v d D s s J n F 1 b 3 Q 7 U 2 V j d G l v b j E v T 3 V 0 c H V 0 X 0 1 J U F 9 T d W 1 t Y X J 5 I C g y K S 9 B d X R v U m V t b 3 Z l Z E N v b H V t b n M x L n t f M T A s M T B 9 J n F 1 b 3 Q 7 L C Z x d W 9 0 O 1 N l Y 3 R p b 2 4 x L 0 9 1 d H B 1 d F 9 N S V B f U 3 V t b W F y e S A o M i k v Q X V 0 b 1 J l b W 9 2 Z W R D b 2 x 1 b W 5 z M S 5 7 X z E x L D E x f S Z x d W 9 0 O y w m c X V v d D t T Z W N 0 a W 9 u M S 9 P d X R w d X R f T U l Q X 1 N 1 b W 1 h c n k g K D I p L 0 F 1 d G 9 S Z W 1 v d m V k Q 2 9 s d W 1 u c z E u e 1 8 x M i w x M n 0 m c X V v d D s s J n F 1 b 3 Q 7 U 2 V j d G l v b j E v T 3 V 0 c H V 0 X 0 1 J U F 9 T d W 1 t Y X J 5 I C g y K S 9 B d X R v U m V t b 3 Z l Z E N v b H V t b n M x L n t f M T M s M T N 9 J n F 1 b 3 Q 7 L C Z x d W 9 0 O 1 N l Y 3 R p b 2 4 x L 0 9 1 d H B 1 d F 9 N S V B f U 3 V t b W F y e S A o M i k v Q X V 0 b 1 J l b W 9 2 Z W R D b 2 x 1 b W 5 z M S 5 7 X z E 0 L D E 0 f S Z x d W 9 0 O y w m c X V v d D t T Z W N 0 a W 9 u M S 9 P d X R w d X R f T U l Q X 1 N 1 b W 1 h c n k g K D I p L 0 F 1 d G 9 S Z W 1 v d m V k Q 2 9 s d W 1 u c z E u e 1 8 x N S w x N X 0 m c X V v d D s s J n F 1 b 3 Q 7 U 2 V j d G l v b j E v T 3 V 0 c H V 0 X 0 1 J U F 9 T d W 1 t Y X J 5 I C g y K S 9 B d X R v U m V t b 3 Z l Z E N v b H V t b n M x L n t f M T Y s M T Z 9 J n F 1 b 3 Q 7 L C Z x d W 9 0 O 1 N l Y 3 R p b 2 4 x L 0 9 1 d H B 1 d F 9 N S V B f U 3 V t b W F y e S A o M i k v Q X V 0 b 1 J l b W 9 2 Z W R D b 2 x 1 b W 5 z M S 5 7 X z E 3 L D E 3 f S Z x d W 9 0 O y w m c X V v d D t T Z W N 0 a W 9 u M S 9 P d X R w d X R f T U l Q X 1 N 1 b W 1 h c n k g K D I p L 0 F 1 d G 9 S Z W 1 v d m V k Q 2 9 s d W 1 u c z E u e 1 8 x O C w x O H 0 m c X V v d D s s J n F 1 b 3 Q 7 U 2 V j d G l v b j E v T 3 V 0 c H V 0 X 0 1 J U F 9 T d W 1 t Y X J 5 I C g y K S 9 B d X R v U m V t b 3 Z l Z E N v b H V t b n M x L n t f M T k s M T l 9 J n F 1 b 3 Q 7 L C Z x d W 9 0 O 1 N l Y 3 R p b 2 4 x L 0 9 1 d H B 1 d F 9 N S V B f U 3 V t b W F y e S A o M i k v Q X V 0 b 1 J l b W 9 2 Z W R D b 2 x 1 b W 5 z M S 5 7 X z I w L D I w f S Z x d W 9 0 O y w m c X V v d D t T Z W N 0 a W 9 u M S 9 P d X R w d X R f T U l Q X 1 N 1 b W 1 h c n k g K D I p L 0 F 1 d G 9 S Z W 1 v d m V k Q 2 9 s d W 1 u c z E u e 1 8 y M S w y M X 0 m c X V v d D s s J n F 1 b 3 Q 7 U 2 V j d G l v b j E v T 3 V 0 c H V 0 X 0 1 J U F 9 T d W 1 t Y X J 5 I C g y K S 9 B d X R v U m V t b 3 Z l Z E N v b H V t b n M x L n t f M j I s M j J 9 J n F 1 b 3 Q 7 L C Z x d W 9 0 O 1 N l Y 3 R p b 2 4 x L 0 9 1 d H B 1 d F 9 N S V B f U 3 V t b W F y e S A o M i k v Q X V 0 b 1 J l b W 9 2 Z W R D b 2 x 1 b W 5 z M S 5 7 X z I z L D I z f S Z x d W 9 0 O 1 0 s J n F 1 b 3 Q 7 Q 2 9 s d W 1 u Q 2 9 1 b n Q m c X V v d D s 6 M j Q s J n F 1 b 3 Q 7 S 2 V 5 Q 2 9 s d W 1 u T m F t Z X M m c X V v d D s 6 W 1 0 s J n F 1 b 3 Q 7 Q 2 9 s d W 1 u S W R l b n R p d G l l c y Z x d W 9 0 O z p b J n F 1 b 3 Q 7 U 2 V j d G l v b j E v T 3 V 0 c H V 0 X 0 1 J U F 9 T d W 1 t Y X J 5 I C g y K S 9 B d X R v U m V t b 3 Z l Z E N v b H V t b n M x L n t D b 2 x 1 b W 4 x L D B 9 J n F 1 b 3 Q 7 L C Z x d W 9 0 O 1 N l Y 3 R p b 2 4 x L 0 9 1 d H B 1 d F 9 N S V B f U 3 V t b W F y e S A o M i k v Q X V 0 b 1 J l b W 9 2 Z W R D b 2 x 1 b W 5 z M S 5 7 X z E s M X 0 m c X V v d D s s J n F 1 b 3 Q 7 U 2 V j d G l v b j E v T 3 V 0 c H V 0 X 0 1 J U F 9 T d W 1 t Y X J 5 I C g y K S 9 B d X R v U m V t b 3 Z l Z E N v b H V t b n M x L n t f M i w y f S Z x d W 9 0 O y w m c X V v d D t T Z W N 0 a W 9 u M S 9 P d X R w d X R f T U l Q X 1 N 1 b W 1 h c n k g K D I p L 0 F 1 d G 9 S Z W 1 v d m V k Q 2 9 s d W 1 u c z E u e 1 8 z L D N 9 J n F 1 b 3 Q 7 L C Z x d W 9 0 O 1 N l Y 3 R p b 2 4 x L 0 9 1 d H B 1 d F 9 N S V B f U 3 V t b W F y e S A o M i k v Q X V 0 b 1 J l b W 9 2 Z W R D b 2 x 1 b W 5 z M S 5 7 X z Q s N H 0 m c X V v d D s s J n F 1 b 3 Q 7 U 2 V j d G l v b j E v T 3 V 0 c H V 0 X 0 1 J U F 9 T d W 1 t Y X J 5 I C g y K S 9 B d X R v U m V t b 3 Z l Z E N v b H V t b n M x L n t f N S w 1 f S Z x d W 9 0 O y w m c X V v d D t T Z W N 0 a W 9 u M S 9 P d X R w d X R f T U l Q X 1 N 1 b W 1 h c n k g K D I p L 0 F 1 d G 9 S Z W 1 v d m V k Q 2 9 s d W 1 u c z E u e 1 8 2 L D Z 9 J n F 1 b 3 Q 7 L C Z x d W 9 0 O 1 N l Y 3 R p b 2 4 x L 0 9 1 d H B 1 d F 9 N S V B f U 3 V t b W F y e S A o M i k v Q X V 0 b 1 J l b W 9 2 Z W R D b 2 x 1 b W 5 z M S 5 7 X z c s N 3 0 m c X V v d D s s J n F 1 b 3 Q 7 U 2 V j d G l v b j E v T 3 V 0 c H V 0 X 0 1 J U F 9 T d W 1 t Y X J 5 I C g y K S 9 B d X R v U m V t b 3 Z l Z E N v b H V t b n M x L n t f O C w 4 f S Z x d W 9 0 O y w m c X V v d D t T Z W N 0 a W 9 u M S 9 P d X R w d X R f T U l Q X 1 N 1 b W 1 h c n k g K D I p L 0 F 1 d G 9 S Z W 1 v d m V k Q 2 9 s d W 1 u c z E u e 1 8 5 L D l 9 J n F 1 b 3 Q 7 L C Z x d W 9 0 O 1 N l Y 3 R p b 2 4 x L 0 9 1 d H B 1 d F 9 N S V B f U 3 V t b W F y e S A o M i k v Q X V 0 b 1 J l b W 9 2 Z W R D b 2 x 1 b W 5 z M S 5 7 X z E w L D E w f S Z x d W 9 0 O y w m c X V v d D t T Z W N 0 a W 9 u M S 9 P d X R w d X R f T U l Q X 1 N 1 b W 1 h c n k g K D I p L 0 F 1 d G 9 S Z W 1 v d m V k Q 2 9 s d W 1 u c z E u e 1 8 x M S w x M X 0 m c X V v d D s s J n F 1 b 3 Q 7 U 2 V j d G l v b j E v T 3 V 0 c H V 0 X 0 1 J U F 9 T d W 1 t Y X J 5 I C g y K S 9 B d X R v U m V t b 3 Z l Z E N v b H V t b n M x L n t f M T I s M T J 9 J n F 1 b 3 Q 7 L C Z x d W 9 0 O 1 N l Y 3 R p b 2 4 x L 0 9 1 d H B 1 d F 9 N S V B f U 3 V t b W F y e S A o M i k v Q X V 0 b 1 J l b W 9 2 Z W R D b 2 x 1 b W 5 z M S 5 7 X z E z L D E z f S Z x d W 9 0 O y w m c X V v d D t T Z W N 0 a W 9 u M S 9 P d X R w d X R f T U l Q X 1 N 1 b W 1 h c n k g K D I p L 0 F 1 d G 9 S Z W 1 v d m V k Q 2 9 s d W 1 u c z E u e 1 8 x N C w x N H 0 m c X V v d D s s J n F 1 b 3 Q 7 U 2 V j d G l v b j E v T 3 V 0 c H V 0 X 0 1 J U F 9 T d W 1 t Y X J 5 I C g y K S 9 B d X R v U m V t b 3 Z l Z E N v b H V t b n M x L n t f M T U s M T V 9 J n F 1 b 3 Q 7 L C Z x d W 9 0 O 1 N l Y 3 R p b 2 4 x L 0 9 1 d H B 1 d F 9 N S V B f U 3 V t b W F y e S A o M i k v Q X V 0 b 1 J l b W 9 2 Z W R D b 2 x 1 b W 5 z M S 5 7 X z E 2 L D E 2 f S Z x d W 9 0 O y w m c X V v d D t T Z W N 0 a W 9 u M S 9 P d X R w d X R f T U l Q X 1 N 1 b W 1 h c n k g K D I p L 0 F 1 d G 9 S Z W 1 v d m V k Q 2 9 s d W 1 u c z E u e 1 8 x N y w x N 3 0 m c X V v d D s s J n F 1 b 3 Q 7 U 2 V j d G l v b j E v T 3 V 0 c H V 0 X 0 1 J U F 9 T d W 1 t Y X J 5 I C g y K S 9 B d X R v U m V t b 3 Z l Z E N v b H V t b n M x L n t f M T g s M T h 9 J n F 1 b 3 Q 7 L C Z x d W 9 0 O 1 N l Y 3 R p b 2 4 x L 0 9 1 d H B 1 d F 9 N S V B f U 3 V t b W F y e S A o M i k v Q X V 0 b 1 J l b W 9 2 Z W R D b 2 x 1 b W 5 z M S 5 7 X z E 5 L D E 5 f S Z x d W 9 0 O y w m c X V v d D t T Z W N 0 a W 9 u M S 9 P d X R w d X R f T U l Q X 1 N 1 b W 1 h c n k g K D I p L 0 F 1 d G 9 S Z W 1 v d m V k Q 2 9 s d W 1 u c z E u e 1 8 y M C w y M H 0 m c X V v d D s s J n F 1 b 3 Q 7 U 2 V j d G l v b j E v T 3 V 0 c H V 0 X 0 1 J U F 9 T d W 1 t Y X J 5 I C g y K S 9 B d X R v U m V t b 3 Z l Z E N v b H V t b n M x L n t f M j E s M j F 9 J n F 1 b 3 Q 7 L C Z x d W 9 0 O 1 N l Y 3 R p b 2 4 x L 0 9 1 d H B 1 d F 9 N S V B f U 3 V t b W F y e S A o M i k v Q X V 0 b 1 J l b W 9 2 Z W R D b 2 x 1 b W 5 z M S 5 7 X z I y L D I y f S Z x d W 9 0 O y w m c X V v d D t T Z W N 0 a W 9 u M S 9 P d X R w d X R f T U l Q X 1 N 1 b W 1 h c n k g K D I p L 0 F 1 d G 9 S Z W 1 v d m V k Q 2 9 s d W 1 u c z E u e 1 8 y M y w y M 3 0 m c X V v d D t d L C Z x d W 9 0 O 1 J l b G F 0 a W 9 u c 2 h p c E l u Z m 8 m c X V v d D s 6 W 1 1 9 I i A v P j w v U 3 R h Y m x l R W 5 0 c m l l c z 4 8 L 0 l 0 Z W 0 + P E l 0 Z W 0 + P E l 0 Z W 1 M b 2 N h d G l v b j 4 8 S X R l b V R 5 c G U + R m 9 y b X V s Y T w v S X R l b V R 5 c G U + P E l 0 Z W 1 Q Y X R o P l N l Y 3 R p b 2 4 x L 0 9 1 d H B 1 d F 9 N S V B f U 3 V t b W F y e S U y M C U y O D I l M j k v U 2 9 1 c m N l P C 9 J d G V t U G F 0 a D 4 8 L 0 l 0 Z W 1 M b 2 N h d G l v b j 4 8 U 3 R h Y m x l R W 5 0 c m l l c y A v P j w v S X R l b T 4 8 S X R l b T 4 8 S X R l b U x v Y 2 F 0 a W 9 u P j x J d G V t V H l w Z T 5 G b 3 J t d W x h P C 9 J d G V t V H l w Z T 4 8 S X R l b V B h d G g + U 2 V j d G l v b j E v T 3 V 0 c H V 0 X 0 1 J U F 9 T d W 1 t Y X J 5 J T I w J T I 4 M i U y O S 9 Q c m 9 t b 3 R l Z C U y M G h l Y W R l c n M 8 L 0 l 0 Z W 1 Q Y X R o P j w v S X R l b U x v Y 2 F 0 a W 9 u P j x T d G F i b G V F b n R y a W V z I C 8 + P C 9 J d G V t P j x J d G V t P j x J d G V t T G 9 j Y X R p b 2 4 + P E l 0 Z W 1 U e X B l P k Z v c m 1 1 b G E 8 L 0 l 0 Z W 1 U e X B l P j x J d G V t U G F 0 a D 5 T Z W N 0 a W 9 u M S 9 P d X R w d X R f T U l Q X 1 N 1 b W 1 h c n k l M j A l M j g y J T I 5 L 0 N o Y W 5 n Z W Q l M j B j b 2 x 1 b W 4 l M j B 0 e X B l P C 9 J d G V t U G F 0 a D 4 8 L 0 l 0 Z W 1 M b 2 N h d G l v b j 4 8 U 3 R h Y m x l R W 5 0 c m l l c y A v P j w v S X R l b T 4 8 S X R l b T 4 8 S X R l b U x v Y 2 F 0 a W 9 u P j x J d G V t V H l w Z T 5 G b 3 J t d W x h P C 9 J d G V t V H l w Z T 4 8 S X R l b V B h d G g + U 2 V j d G l v b j E v T 3 V 0 c H V 0 X 0 1 J U F 9 T d W 1 t Y X J 5 J T I w J T I 4 M y U y O 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R h M z E 4 Z T Z l L T F i Z j g t N D Q 2 N i 0 5 Z j U 1 L T N j O T M x Y z g 2 O W J i N 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D A i I C 8 + P E V u d H J 5 I F R 5 c G U 9 I k Z p b G x F c n J v c k N v Z G U i I F Z h b H V l P S J z V W 5 r b m 9 3 b i I g L z 4 8 R W 5 0 c n k g V H l w Z T 0 i R m l s b E V y c m 9 y Q 2 9 1 b n Q i I F Z h b H V l P S J s M C I g L z 4 8 R W 5 0 c n k g V H l w Z T 0 i R m l s b E x h c 3 R V c G R h d G V k I i B W Y W x 1 Z T 0 i Z D I w M j U t M T I t M j J U M D k 6 M T c 6 M D A u O D Q 0 M z Y 0 M F o i I C 8 + P E V u d H J 5 I F R 5 c G U 9 I k Z p b G x D b 2 x 1 b W 5 U e X B l c y I g V m F s d W U 9 I n N C Z 1 l E Q m d N R E F 3 T U d C Z 1 l G Q X d N R E J n W U R B d 0 1 H Q m d V R y I g L z 4 8 R W 5 0 c n k g V H l w Z T 0 i R m l s b E N v b H V t b k 5 h b W V z I i B W Y W x 1 Z T 0 i c 1 s m c X V v d D t D b 2 x 1 b W 4 x J n F 1 b 3 Q 7 L C Z x d W 9 0 O 1 8 x J n F 1 b 3 Q 7 L C Z x d W 9 0 O 1 8 y J n F 1 b 3 Q 7 L C Z x d W 9 0 O 1 8 z J n F 1 b 3 Q 7 L C Z x d W 9 0 O 1 8 0 J n F 1 b 3 Q 7 L C Z x d W 9 0 O 1 8 1 J n F 1 b 3 Q 7 L C Z x d W 9 0 O 1 8 2 J n F 1 b 3 Q 7 L C Z x d W 9 0 O 1 8 3 J n F 1 b 3 Q 7 L C Z x d W 9 0 O 1 8 4 J n F 1 b 3 Q 7 L C Z x d W 9 0 O 1 8 5 J n F 1 b 3 Q 7 L C Z x d W 9 0 O 1 8 x M C Z x d W 9 0 O y w m c X V v d D t f M T E m c X V v d D s s J n F 1 b 3 Q 7 X z E y J n F 1 b 3 Q 7 L C Z x d W 9 0 O 1 8 x M y Z x d W 9 0 O y w m c X V v d D t f M T Q m c X V v d D s s J n F 1 b 3 Q 7 X z E 1 J n F 1 b 3 Q 7 L C Z x d W 9 0 O 1 8 x N i Z x d W 9 0 O y w m c X V v d D t f M T c m c X V v d D s s J n F 1 b 3 Q 7 X z E 4 J n F 1 b 3 Q 7 L C Z x d W 9 0 O 1 8 x O S Z x d W 9 0 O y w m c X V v d D t f M j A m c X V v d D s s J n F 1 b 3 Q 7 X z I x J n F 1 b 3 Q 7 L C Z x d W 9 0 O 1 8 y M i Z x d W 9 0 O y w m c X V v d D t f M j M m c X V v d D t d I i A v P j x F b n R y e S B U e X B l P S J G a W x s U 3 R h d H V z I i B W Y W x 1 Z T 0 i c 0 N v b X B s Z X R l I i A v P j x F b n R y e S B U e X B l P S J S Z W x h d G l v b n N o a X B J b m Z v Q 2 9 u d G F p b m V y I i B W Y W x 1 Z T 0 i c 3 s m c X V v d D t j b 2 x 1 b W 5 D b 3 V u d C Z x d W 9 0 O z o y N C w m c X V v d D t r Z X l D b 2 x 1 b W 5 O Y W 1 l c y Z x d W 9 0 O z p b X S w m c X V v d D t x d W V y e V J l b G F 0 a W 9 u c 2 h p c H M m c X V v d D s 6 W 1 0 s J n F 1 b 3 Q 7 Y 2 9 s d W 1 u S W R l b n R p d G l l c y Z x d W 9 0 O z p b J n F 1 b 3 Q 7 U 2 V j d G l v b j E v T 3 V 0 c H V 0 X 0 1 J U F 9 T d W 1 t Y X J 5 I C g z K S 9 B d X R v U m V t b 3 Z l Z E N v b H V t b n M x L n t D b 2 x 1 b W 4 x L D B 9 J n F 1 b 3 Q 7 L C Z x d W 9 0 O 1 N l Y 3 R p b 2 4 x L 0 9 1 d H B 1 d F 9 N S V B f U 3 V t b W F y e S A o M y k v Q X V 0 b 1 J l b W 9 2 Z W R D b 2 x 1 b W 5 z M S 5 7 X z E s M X 0 m c X V v d D s s J n F 1 b 3 Q 7 U 2 V j d G l v b j E v T 3 V 0 c H V 0 X 0 1 J U F 9 T d W 1 t Y X J 5 I C g z K S 9 B d X R v U m V t b 3 Z l Z E N v b H V t b n M x L n t f M i w y f S Z x d W 9 0 O y w m c X V v d D t T Z W N 0 a W 9 u M S 9 P d X R w d X R f T U l Q X 1 N 1 b W 1 h c n k g K D M p L 0 F 1 d G 9 S Z W 1 v d m V k Q 2 9 s d W 1 u c z E u e 1 8 z L D N 9 J n F 1 b 3 Q 7 L C Z x d W 9 0 O 1 N l Y 3 R p b 2 4 x L 0 9 1 d H B 1 d F 9 N S V B f U 3 V t b W F y e S A o M y k v Q X V 0 b 1 J l b W 9 2 Z W R D b 2 x 1 b W 5 z M S 5 7 X z Q s N H 0 m c X V v d D s s J n F 1 b 3 Q 7 U 2 V j d G l v b j E v T 3 V 0 c H V 0 X 0 1 J U F 9 T d W 1 t Y X J 5 I C g z K S 9 B d X R v U m V t b 3 Z l Z E N v b H V t b n M x L n t f N S w 1 f S Z x d W 9 0 O y w m c X V v d D t T Z W N 0 a W 9 u M S 9 P d X R w d X R f T U l Q X 1 N 1 b W 1 h c n k g K D M p L 0 F 1 d G 9 S Z W 1 v d m V k Q 2 9 s d W 1 u c z E u e 1 8 2 L D Z 9 J n F 1 b 3 Q 7 L C Z x d W 9 0 O 1 N l Y 3 R p b 2 4 x L 0 9 1 d H B 1 d F 9 N S V B f U 3 V t b W F y e S A o M y k v Q X V 0 b 1 J l b W 9 2 Z W R D b 2 x 1 b W 5 z M S 5 7 X z c s N 3 0 m c X V v d D s s J n F 1 b 3 Q 7 U 2 V j d G l v b j E v T 3 V 0 c H V 0 X 0 1 J U F 9 T d W 1 t Y X J 5 I C g z K S 9 B d X R v U m V t b 3 Z l Z E N v b H V t b n M x L n t f O C w 4 f S Z x d W 9 0 O y w m c X V v d D t T Z W N 0 a W 9 u M S 9 P d X R w d X R f T U l Q X 1 N 1 b W 1 h c n k g K D M p L 0 F 1 d G 9 S Z W 1 v d m V k Q 2 9 s d W 1 u c z E u e 1 8 5 L D l 9 J n F 1 b 3 Q 7 L C Z x d W 9 0 O 1 N l Y 3 R p b 2 4 x L 0 9 1 d H B 1 d F 9 N S V B f U 3 V t b W F y e S A o M y k v Q X V 0 b 1 J l b W 9 2 Z W R D b 2 x 1 b W 5 z M S 5 7 X z E w L D E w f S Z x d W 9 0 O y w m c X V v d D t T Z W N 0 a W 9 u M S 9 P d X R w d X R f T U l Q X 1 N 1 b W 1 h c n k g K D M p L 0 F 1 d G 9 S Z W 1 v d m V k Q 2 9 s d W 1 u c z E u e 1 8 x M S w x M X 0 m c X V v d D s s J n F 1 b 3 Q 7 U 2 V j d G l v b j E v T 3 V 0 c H V 0 X 0 1 J U F 9 T d W 1 t Y X J 5 I C g z K S 9 B d X R v U m V t b 3 Z l Z E N v b H V t b n M x L n t f M T I s M T J 9 J n F 1 b 3 Q 7 L C Z x d W 9 0 O 1 N l Y 3 R p b 2 4 x L 0 9 1 d H B 1 d F 9 N S V B f U 3 V t b W F y e S A o M y k v Q X V 0 b 1 J l b W 9 2 Z W R D b 2 x 1 b W 5 z M S 5 7 X z E z L D E z f S Z x d W 9 0 O y w m c X V v d D t T Z W N 0 a W 9 u M S 9 P d X R w d X R f T U l Q X 1 N 1 b W 1 h c n k g K D M p L 0 F 1 d G 9 S Z W 1 v d m V k Q 2 9 s d W 1 u c z E u e 1 8 x N C w x N H 0 m c X V v d D s s J n F 1 b 3 Q 7 U 2 V j d G l v b j E v T 3 V 0 c H V 0 X 0 1 J U F 9 T d W 1 t Y X J 5 I C g z K S 9 B d X R v U m V t b 3 Z l Z E N v b H V t b n M x L n t f M T U s M T V 9 J n F 1 b 3 Q 7 L C Z x d W 9 0 O 1 N l Y 3 R p b 2 4 x L 0 9 1 d H B 1 d F 9 N S V B f U 3 V t b W F y e S A o M y k v Q X V 0 b 1 J l b W 9 2 Z W R D b 2 x 1 b W 5 z M S 5 7 X z E 2 L D E 2 f S Z x d W 9 0 O y w m c X V v d D t T Z W N 0 a W 9 u M S 9 P d X R w d X R f T U l Q X 1 N 1 b W 1 h c n k g K D M p L 0 F 1 d G 9 S Z W 1 v d m V k Q 2 9 s d W 1 u c z E u e 1 8 x N y w x N 3 0 m c X V v d D s s J n F 1 b 3 Q 7 U 2 V j d G l v b j E v T 3 V 0 c H V 0 X 0 1 J U F 9 T d W 1 t Y X J 5 I C g z K S 9 B d X R v U m V t b 3 Z l Z E N v b H V t b n M x L n t f M T g s M T h 9 J n F 1 b 3 Q 7 L C Z x d W 9 0 O 1 N l Y 3 R p b 2 4 x L 0 9 1 d H B 1 d F 9 N S V B f U 3 V t b W F y e S A o M y k v Q X V 0 b 1 J l b W 9 2 Z W R D b 2 x 1 b W 5 z M S 5 7 X z E 5 L D E 5 f S Z x d W 9 0 O y w m c X V v d D t T Z W N 0 a W 9 u M S 9 P d X R w d X R f T U l Q X 1 N 1 b W 1 h c n k g K D M p L 0 F 1 d G 9 S Z W 1 v d m V k Q 2 9 s d W 1 u c z E u e 1 8 y M C w y M H 0 m c X V v d D s s J n F 1 b 3 Q 7 U 2 V j d G l v b j E v T 3 V 0 c H V 0 X 0 1 J U F 9 T d W 1 t Y X J 5 I C g z K S 9 B d X R v U m V t b 3 Z l Z E N v b H V t b n M x L n t f M j E s M j F 9 J n F 1 b 3 Q 7 L C Z x d W 9 0 O 1 N l Y 3 R p b 2 4 x L 0 9 1 d H B 1 d F 9 N S V B f U 3 V t b W F y e S A o M y k v Q X V 0 b 1 J l b W 9 2 Z W R D b 2 x 1 b W 5 z M S 5 7 X z I y L D I y f S Z x d W 9 0 O y w m c X V v d D t T Z W N 0 a W 9 u M S 9 P d X R w d X R f T U l Q X 1 N 1 b W 1 h c n k g K D M p L 0 F 1 d G 9 S Z W 1 v d m V k Q 2 9 s d W 1 u c z E u e 1 8 y M y w y M 3 0 m c X V v d D t d L C Z x d W 9 0 O 0 N v b H V t b k N v d W 5 0 J n F 1 b 3 Q 7 O j I 0 L C Z x d W 9 0 O 0 t l e U N v b H V t b k 5 h b W V z J n F 1 b 3 Q 7 O l t d L C Z x d W 9 0 O 0 N v b H V t b k l k Z W 5 0 a X R p Z X M m c X V v d D s 6 W y Z x d W 9 0 O 1 N l Y 3 R p b 2 4 x L 0 9 1 d H B 1 d F 9 N S V B f U 3 V t b W F y e S A o M y k v Q X V 0 b 1 J l b W 9 2 Z W R D b 2 x 1 b W 5 z M S 5 7 Q 2 9 s d W 1 u M S w w f S Z x d W 9 0 O y w m c X V v d D t T Z W N 0 a W 9 u M S 9 P d X R w d X R f T U l Q X 1 N 1 b W 1 h c n k g K D M p L 0 F 1 d G 9 S Z W 1 v d m V k Q 2 9 s d W 1 u c z E u e 1 8 x L D F 9 J n F 1 b 3 Q 7 L C Z x d W 9 0 O 1 N l Y 3 R p b 2 4 x L 0 9 1 d H B 1 d F 9 N S V B f U 3 V t b W F y e S A o M y k v Q X V 0 b 1 J l b W 9 2 Z W R D b 2 x 1 b W 5 z M S 5 7 X z I s M n 0 m c X V v d D s s J n F 1 b 3 Q 7 U 2 V j d G l v b j E v T 3 V 0 c H V 0 X 0 1 J U F 9 T d W 1 t Y X J 5 I C g z K S 9 B d X R v U m V t b 3 Z l Z E N v b H V t b n M x L n t f M y w z f S Z x d W 9 0 O y w m c X V v d D t T Z W N 0 a W 9 u M S 9 P d X R w d X R f T U l Q X 1 N 1 b W 1 h c n k g K D M p L 0 F 1 d G 9 S Z W 1 v d m V k Q 2 9 s d W 1 u c z E u e 1 8 0 L D R 9 J n F 1 b 3 Q 7 L C Z x d W 9 0 O 1 N l Y 3 R p b 2 4 x L 0 9 1 d H B 1 d F 9 N S V B f U 3 V t b W F y e S A o M y k v Q X V 0 b 1 J l b W 9 2 Z W R D b 2 x 1 b W 5 z M S 5 7 X z U s N X 0 m c X V v d D s s J n F 1 b 3 Q 7 U 2 V j d G l v b j E v T 3 V 0 c H V 0 X 0 1 J U F 9 T d W 1 t Y X J 5 I C g z K S 9 B d X R v U m V t b 3 Z l Z E N v b H V t b n M x L n t f N i w 2 f S Z x d W 9 0 O y w m c X V v d D t T Z W N 0 a W 9 u M S 9 P d X R w d X R f T U l Q X 1 N 1 b W 1 h c n k g K D M p L 0 F 1 d G 9 S Z W 1 v d m V k Q 2 9 s d W 1 u c z E u e 1 8 3 L D d 9 J n F 1 b 3 Q 7 L C Z x d W 9 0 O 1 N l Y 3 R p b 2 4 x L 0 9 1 d H B 1 d F 9 N S V B f U 3 V t b W F y e S A o M y k v Q X V 0 b 1 J l b W 9 2 Z W R D b 2 x 1 b W 5 z M S 5 7 X z g s O H 0 m c X V v d D s s J n F 1 b 3 Q 7 U 2 V j d G l v b j E v T 3 V 0 c H V 0 X 0 1 J U F 9 T d W 1 t Y X J 5 I C g z K S 9 B d X R v U m V t b 3 Z l Z E N v b H V t b n M x L n t f O S w 5 f S Z x d W 9 0 O y w m c X V v d D t T Z W N 0 a W 9 u M S 9 P d X R w d X R f T U l Q X 1 N 1 b W 1 h c n k g K D M p L 0 F 1 d G 9 S Z W 1 v d m V k Q 2 9 s d W 1 u c z E u e 1 8 x M C w x M H 0 m c X V v d D s s J n F 1 b 3 Q 7 U 2 V j d G l v b j E v T 3 V 0 c H V 0 X 0 1 J U F 9 T d W 1 t Y X J 5 I C g z K S 9 B d X R v U m V t b 3 Z l Z E N v b H V t b n M x L n t f M T E s M T F 9 J n F 1 b 3 Q 7 L C Z x d W 9 0 O 1 N l Y 3 R p b 2 4 x L 0 9 1 d H B 1 d F 9 N S V B f U 3 V t b W F y e S A o M y k v Q X V 0 b 1 J l b W 9 2 Z W R D b 2 x 1 b W 5 z M S 5 7 X z E y L D E y f S Z x d W 9 0 O y w m c X V v d D t T Z W N 0 a W 9 u M S 9 P d X R w d X R f T U l Q X 1 N 1 b W 1 h c n k g K D M p L 0 F 1 d G 9 S Z W 1 v d m V k Q 2 9 s d W 1 u c z E u e 1 8 x M y w x M 3 0 m c X V v d D s s J n F 1 b 3 Q 7 U 2 V j d G l v b j E v T 3 V 0 c H V 0 X 0 1 J U F 9 T d W 1 t Y X J 5 I C g z K S 9 B d X R v U m V t b 3 Z l Z E N v b H V t b n M x L n t f M T Q s M T R 9 J n F 1 b 3 Q 7 L C Z x d W 9 0 O 1 N l Y 3 R p b 2 4 x L 0 9 1 d H B 1 d F 9 N S V B f U 3 V t b W F y e S A o M y k v Q X V 0 b 1 J l b W 9 2 Z W R D b 2 x 1 b W 5 z M S 5 7 X z E 1 L D E 1 f S Z x d W 9 0 O y w m c X V v d D t T Z W N 0 a W 9 u M S 9 P d X R w d X R f T U l Q X 1 N 1 b W 1 h c n k g K D M p L 0 F 1 d G 9 S Z W 1 v d m V k Q 2 9 s d W 1 u c z E u e 1 8 x N i w x N n 0 m c X V v d D s s J n F 1 b 3 Q 7 U 2 V j d G l v b j E v T 3 V 0 c H V 0 X 0 1 J U F 9 T d W 1 t Y X J 5 I C g z K S 9 B d X R v U m V t b 3 Z l Z E N v b H V t b n M x L n t f M T c s M T d 9 J n F 1 b 3 Q 7 L C Z x d W 9 0 O 1 N l Y 3 R p b 2 4 x L 0 9 1 d H B 1 d F 9 N S V B f U 3 V t b W F y e S A o M y k v Q X V 0 b 1 J l b W 9 2 Z W R D b 2 x 1 b W 5 z M S 5 7 X z E 4 L D E 4 f S Z x d W 9 0 O y w m c X V v d D t T Z W N 0 a W 9 u M S 9 P d X R w d X R f T U l Q X 1 N 1 b W 1 h c n k g K D M p L 0 F 1 d G 9 S Z W 1 v d m V k Q 2 9 s d W 1 u c z E u e 1 8 x O S w x O X 0 m c X V v d D s s J n F 1 b 3 Q 7 U 2 V j d G l v b j E v T 3 V 0 c H V 0 X 0 1 J U F 9 T d W 1 t Y X J 5 I C g z K S 9 B d X R v U m V t b 3 Z l Z E N v b H V t b n M x L n t f M j A s M j B 9 J n F 1 b 3 Q 7 L C Z x d W 9 0 O 1 N l Y 3 R p b 2 4 x L 0 9 1 d H B 1 d F 9 N S V B f U 3 V t b W F y e S A o M y k v Q X V 0 b 1 J l b W 9 2 Z W R D b 2 x 1 b W 5 z M S 5 7 X z I x L D I x f S Z x d W 9 0 O y w m c X V v d D t T Z W N 0 a W 9 u M S 9 P d X R w d X R f T U l Q X 1 N 1 b W 1 h c n k g K D M p L 0 F 1 d G 9 S Z W 1 v d m V k Q 2 9 s d W 1 u c z E u e 1 8 y M i w y M n 0 m c X V v d D s s J n F 1 b 3 Q 7 U 2 V j d G l v b j E v T 3 V 0 c H V 0 X 0 1 J U F 9 T d W 1 t Y X J 5 I C g z K S 9 B d X R v U m V t b 3 Z l Z E N v b H V t b n M x L n t f M j M s M j N 9 J n F 1 b 3 Q 7 X S w m c X V v d D t S Z W x h d G l v b n N o a X B J b m Z v J n F 1 b 3 Q 7 O l t d f S I g L z 4 8 L 1 N 0 Y W J s Z U V u d H J p Z X M + P C 9 J d G V t P j x J d G V t P j x J d G V t T G 9 j Y X R p b 2 4 + P E l 0 Z W 1 U e X B l P k Z v c m 1 1 b G E 8 L 0 l 0 Z W 1 U e X B l P j x J d G V t U G F 0 a D 5 T Z W N 0 a W 9 u M S 9 P d X R w d X R f T U l Q X 1 N 1 b W 1 h c n k l M j A l M j g z J T I 5 L 1 N v d X J j Z T w v S X R l b V B h d G g + P C 9 J d G V t T G 9 j Y X R p b 2 4 + P F N 0 Y W J s Z U V u d H J p Z X M g L z 4 8 L 0 l 0 Z W 0 + P E l 0 Z W 0 + P E l 0 Z W 1 M b 2 N h d G l v b j 4 8 S X R l b V R 5 c G U + R m 9 y b X V s Y T w v S X R l b V R 5 c G U + P E l 0 Z W 1 Q Y X R o P l N l Y 3 R p b 2 4 x L 0 9 1 d H B 1 d F 9 N S V B f U 3 V t b W F y e S U y M C U y O D M l M j k v U H J v b W 9 0 Z W Q l M j B o Z W F k Z X J z P C 9 J d G V t U G F 0 a D 4 8 L 0 l 0 Z W 1 M b 2 N h d G l v b j 4 8 U 3 R h Y m x l R W 5 0 c m l l c y A v P j w v S X R l b T 4 8 S X R l b T 4 8 S X R l b U x v Y 2 F 0 a W 9 u P j x J d G V t V H l w Z T 5 G b 3 J t d W x h P C 9 J d G V t V H l w Z T 4 8 S X R l b V B h d G g + U 2 V j d G l v b j E v T 3 V 0 c H V 0 X 0 1 J U F 9 T d W 1 t Y X J 5 J T I w J T I 4 M y U y O S 9 D a G F u Z 2 V k J T I w Y 2 9 s d W 1 u J T I w d H l w Z T w v S X R l b V B h d G g + P C 9 J d G V t T G 9 j Y X R p b 2 4 + P F N 0 Y W J s Z U V u d H J p Z X M g L z 4 8 L 0 l 0 Z W 0 + P E l 0 Z W 0 + P E l 0 Z W 1 M b 2 N h d G l v b j 4 8 S X R l b V R 5 c G U + R m 9 y b X V s Y T w v S X R l b V R 5 c G U + P E l 0 Z W 1 Q Y X R o P l N l Y 3 R p b 2 4 x L 0 9 1 d H B 1 d F 9 N S V B f U 3 V t b W F y e S U y M C U y O D Q l M j k 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y Y T F j N T U 2 O S 0 1 Z T d k L T Q 3 Z T U t Y j I w Z i 1 k M G Z l Y W E 1 M 2 Y 4 Z W M i I C 8 + P E V u d H J 5 I F R 5 c G U 9 I l J l c 3 V s d F R 5 c G U i I F Z h b H V l P S J z V G F i b G U i I C 8 + P E V u d H J 5 I F R 5 c G U 9 I k J 1 Z m Z l c k 5 l e H R S Z W Z y Z X N o I i B W Y W x 1 Z T 0 i b D E i I C 8 + P E V u d H J 5 I F R 5 c G U 9 I k Z p b G x U Y X J n Z X Q i I F Z h b H V l P S J z T 3 V 0 c H V 0 X 0 1 J U F 9 T d W 1 t Y X J 5 N y 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U t M T I t M j J U M D k 6 M T E 6 M T M u M T Y 5 M j g 2 M F o i I C 8 + P E V u d H J 5 I F R 5 c G U 9 I k Z p b G x D b 2 x 1 b W 5 U e X B l c y I g V m F s d W U 9 I n N C Z 1 l E Q m d N R E F 3 T U d C Z 1 l G Q X d N R E J n W U c i I C 8 + P E V u d H J 5 I F R 5 c G U 9 I k Z p b G x D b 2 x 1 b W 5 O Y W 1 l c y I g V m F s d W U 9 I n N b J n F 1 b 3 Q 7 Q 2 9 s d W 1 u M S Z x d W 9 0 O y w m c X V v d D t f M S Z x d W 9 0 O y w m c X V v d D t f M i Z x d W 9 0 O y w m c X V v d D t f M y Z x d W 9 0 O y w m c X V v d D t f N C Z x d W 9 0 O y w m c X V v d D t f N S Z x d W 9 0 O y w m c X V v d D t f N i Z x d W 9 0 O y w m c X V v d D t f N y Z x d W 9 0 O y w m c X V v d D t f O C Z x d W 9 0 O y w m c X V v d D t f O S Z x d W 9 0 O y w m c X V v d D t f M T A m c X V v d D s s J n F 1 b 3 Q 7 X z E x J n F 1 b 3 Q 7 L C Z x d W 9 0 O 1 8 x M i Z x d W 9 0 O y w m c X V v d D t f M T M m c X V v d D s s J n F 1 b 3 Q 7 X z E 0 J n F 1 b 3 Q 7 L C Z x d W 9 0 O 1 8 x N S Z x d W 9 0 O y w m c X V v d D t f M T Y m c X V v d D s s J n F 1 b 3 Q 7 X z E 3 J n F 1 b 3 Q 7 X S I g L z 4 8 R W 5 0 c n k g V H l w Z T 0 i R m l s b F N 0 Y X R 1 c y I g V m F s d W U 9 I n N D b 2 1 w b G V 0 Z S I g L z 4 8 R W 5 0 c n k g V H l w Z T 0 i R m l s b E N v d W 5 0 I i B W Y W x 1 Z T 0 i b D I 4 M C I g L z 4 8 R W 5 0 c n k g V H l w Z T 0 i U m V s Y X R p b 2 5 z a G l w S W 5 m b 0 N v b n R h a W 5 l c i I g V m F s d W U 9 I n N 7 J n F 1 b 3 Q 7 Y 2 9 s d W 1 u Q 2 9 1 b n Q m c X V v d D s 6 M T g s J n F 1 b 3 Q 7 a 2 V 5 Q 2 9 s d W 1 u T m F t Z X M m c X V v d D s 6 W 1 0 s J n F 1 b 3 Q 7 c X V l c n l S Z W x h d G l v b n N o a X B z J n F 1 b 3 Q 7 O l t d L C Z x d W 9 0 O 2 N v b H V t b k l k Z W 5 0 a X R p Z X M m c X V v d D s 6 W y Z x d W 9 0 O 1 N l Y 3 R p b 2 4 x L 0 9 1 d H B 1 d F 9 N S V B f U 3 V t b W F y e S 9 B d X R v U m V t b 3 Z l Z E N v b H V t b n M x L n t D b 2 x 1 b W 4 x L D B 9 J n F 1 b 3 Q 7 L C Z x d W 9 0 O 1 N l Y 3 R p b 2 4 x L 0 9 1 d H B 1 d F 9 N S V B f U 3 V t b W F y e S 9 B d X R v U m V t b 3 Z l Z E N v b H V t b n M x L n t f M S w x f S Z x d W 9 0 O y w m c X V v d D t T Z W N 0 a W 9 u M S 9 P d X R w d X R f T U l Q X 1 N 1 b W 1 h c n k v Q X V 0 b 1 J l b W 9 2 Z W R D b 2 x 1 b W 5 z M S 5 7 X z I s M n 0 m c X V v d D s s J n F 1 b 3 Q 7 U 2 V j d G l v b j E v T 3 V 0 c H V 0 X 0 1 J U F 9 T d W 1 t Y X J 5 L 0 F 1 d G 9 S Z W 1 v d m V k Q 2 9 s d W 1 u c z E u e 1 8 z L D N 9 J n F 1 b 3 Q 7 L C Z x d W 9 0 O 1 N l Y 3 R p b 2 4 x L 0 9 1 d H B 1 d F 9 N S V B f U 3 V t b W F y e S 9 B d X R v U m V t b 3 Z l Z E N v b H V t b n M x L n t f N C w 0 f S Z x d W 9 0 O y w m c X V v d D t T Z W N 0 a W 9 u M S 9 P d X R w d X R f T U l Q X 1 N 1 b W 1 h c n k v Q X V 0 b 1 J l b W 9 2 Z W R D b 2 x 1 b W 5 z M S 5 7 X z U s N X 0 m c X V v d D s s J n F 1 b 3 Q 7 U 2 V j d G l v b j E v T 3 V 0 c H V 0 X 0 1 J U F 9 T d W 1 t Y X J 5 L 0 F 1 d G 9 S Z W 1 v d m V k Q 2 9 s d W 1 u c z E u e 1 8 2 L D Z 9 J n F 1 b 3 Q 7 L C Z x d W 9 0 O 1 N l Y 3 R p b 2 4 x L 0 9 1 d H B 1 d F 9 N S V B f U 3 V t b W F y e S 9 B d X R v U m V t b 3 Z l Z E N v b H V t b n M x L n t f N y w 3 f S Z x d W 9 0 O y w m c X V v d D t T Z W N 0 a W 9 u M S 9 P d X R w d X R f T U l Q X 1 N 1 b W 1 h c n k v Q X V 0 b 1 J l b W 9 2 Z W R D b 2 x 1 b W 5 z M S 5 7 X z g s O H 0 m c X V v d D s s J n F 1 b 3 Q 7 U 2 V j d G l v b j E v T 3 V 0 c H V 0 X 0 1 J U F 9 T d W 1 t Y X J 5 L 0 F 1 d G 9 S Z W 1 v d m V k Q 2 9 s d W 1 u c z E u e 1 8 5 L D l 9 J n F 1 b 3 Q 7 L C Z x d W 9 0 O 1 N l Y 3 R p b 2 4 x L 0 9 1 d H B 1 d F 9 N S V B f U 3 V t b W F y e S 9 B d X R v U m V t b 3 Z l Z E N v b H V t b n M x L n t f M T A s M T B 9 J n F 1 b 3 Q 7 L C Z x d W 9 0 O 1 N l Y 3 R p b 2 4 x L 0 9 1 d H B 1 d F 9 N S V B f U 3 V t b W F y e S 9 B d X R v U m V t b 3 Z l Z E N v b H V t b n M x L n t f M T E s M T F 9 J n F 1 b 3 Q 7 L C Z x d W 9 0 O 1 N l Y 3 R p b 2 4 x L 0 9 1 d H B 1 d F 9 N S V B f U 3 V t b W F y e S 9 B d X R v U m V t b 3 Z l Z E N v b H V t b n M x L n t f M T I s M T J 9 J n F 1 b 3 Q 7 L C Z x d W 9 0 O 1 N l Y 3 R p b 2 4 x L 0 9 1 d H B 1 d F 9 N S V B f U 3 V t b W F y e S 9 B d X R v U m V t b 3 Z l Z E N v b H V t b n M x L n t f M T M s M T N 9 J n F 1 b 3 Q 7 L C Z x d W 9 0 O 1 N l Y 3 R p b 2 4 x L 0 9 1 d H B 1 d F 9 N S V B f U 3 V t b W F y e S 9 B d X R v U m V t b 3 Z l Z E N v b H V t b n M x L n t f M T Q s M T R 9 J n F 1 b 3 Q 7 L C Z x d W 9 0 O 1 N l Y 3 R p b 2 4 x L 0 9 1 d H B 1 d F 9 N S V B f U 3 V t b W F y e S 9 B d X R v U m V t b 3 Z l Z E N v b H V t b n M x L n t f M T U s M T V 9 J n F 1 b 3 Q 7 L C Z x d W 9 0 O 1 N l Y 3 R p b 2 4 x L 0 9 1 d H B 1 d F 9 N S V B f U 3 V t b W F y e S 9 B d X R v U m V t b 3 Z l Z E N v b H V t b n M x L n t f M T Y s M T Z 9 J n F 1 b 3 Q 7 L C Z x d W 9 0 O 1 N l Y 3 R p b 2 4 x L 0 9 1 d H B 1 d F 9 N S V B f U 3 V t b W F y e S 9 B d X R v U m V t b 3 Z l Z E N v b H V t b n M x L n t f M T c s M T d 9 J n F 1 b 3 Q 7 X S w m c X V v d D t D b 2 x 1 b W 5 D b 3 V u d C Z x d W 9 0 O z o x O C w m c X V v d D t L Z X l D b 2 x 1 b W 5 O Y W 1 l c y Z x d W 9 0 O z p b X S w m c X V v d D t D b 2 x 1 b W 5 J Z G V u d G l 0 a W V z J n F 1 b 3 Q 7 O l s m c X V v d D t T Z W N 0 a W 9 u M S 9 P d X R w d X R f T U l Q X 1 N 1 b W 1 h c n k v Q X V 0 b 1 J l b W 9 2 Z W R D b 2 x 1 b W 5 z M S 5 7 Q 2 9 s d W 1 u M S w w f S Z x d W 9 0 O y w m c X V v d D t T Z W N 0 a W 9 u M S 9 P d X R w d X R f T U l Q X 1 N 1 b W 1 h c n k v Q X V 0 b 1 J l b W 9 2 Z W R D b 2 x 1 b W 5 z M S 5 7 X z E s M X 0 m c X V v d D s s J n F 1 b 3 Q 7 U 2 V j d G l v b j E v T 3 V 0 c H V 0 X 0 1 J U F 9 T d W 1 t Y X J 5 L 0 F 1 d G 9 S Z W 1 v d m V k Q 2 9 s d W 1 u c z E u e 1 8 y L D J 9 J n F 1 b 3 Q 7 L C Z x d W 9 0 O 1 N l Y 3 R p b 2 4 x L 0 9 1 d H B 1 d F 9 N S V B f U 3 V t b W F y e S 9 B d X R v U m V t b 3 Z l Z E N v b H V t b n M x L n t f M y w z f S Z x d W 9 0 O y w m c X V v d D t T Z W N 0 a W 9 u M S 9 P d X R w d X R f T U l Q X 1 N 1 b W 1 h c n k v Q X V 0 b 1 J l b W 9 2 Z W R D b 2 x 1 b W 5 z M S 5 7 X z Q s N H 0 m c X V v d D s s J n F 1 b 3 Q 7 U 2 V j d G l v b j E v T 3 V 0 c H V 0 X 0 1 J U F 9 T d W 1 t Y X J 5 L 0 F 1 d G 9 S Z W 1 v d m V k Q 2 9 s d W 1 u c z E u e 1 8 1 L D V 9 J n F 1 b 3 Q 7 L C Z x d W 9 0 O 1 N l Y 3 R p b 2 4 x L 0 9 1 d H B 1 d F 9 N S V B f U 3 V t b W F y e S 9 B d X R v U m V t b 3 Z l Z E N v b H V t b n M x L n t f N i w 2 f S Z x d W 9 0 O y w m c X V v d D t T Z W N 0 a W 9 u M S 9 P d X R w d X R f T U l Q X 1 N 1 b W 1 h c n k v Q X V 0 b 1 J l b W 9 2 Z W R D b 2 x 1 b W 5 z M S 5 7 X z c s N 3 0 m c X V v d D s s J n F 1 b 3 Q 7 U 2 V j d G l v b j E v T 3 V 0 c H V 0 X 0 1 J U F 9 T d W 1 t Y X J 5 L 0 F 1 d G 9 S Z W 1 v d m V k Q 2 9 s d W 1 u c z E u e 1 8 4 L D h 9 J n F 1 b 3 Q 7 L C Z x d W 9 0 O 1 N l Y 3 R p b 2 4 x L 0 9 1 d H B 1 d F 9 N S V B f U 3 V t b W F y e S 9 B d X R v U m V t b 3 Z l Z E N v b H V t b n M x L n t f O S w 5 f S Z x d W 9 0 O y w m c X V v d D t T Z W N 0 a W 9 u M S 9 P d X R w d X R f T U l Q X 1 N 1 b W 1 h c n k v Q X V 0 b 1 J l b W 9 2 Z W R D b 2 x 1 b W 5 z M S 5 7 X z E w L D E w f S Z x d W 9 0 O y w m c X V v d D t T Z W N 0 a W 9 u M S 9 P d X R w d X R f T U l Q X 1 N 1 b W 1 h c n k v Q X V 0 b 1 J l b W 9 2 Z W R D b 2 x 1 b W 5 z M S 5 7 X z E x L D E x f S Z x d W 9 0 O y w m c X V v d D t T Z W N 0 a W 9 u M S 9 P d X R w d X R f T U l Q X 1 N 1 b W 1 h c n k v Q X V 0 b 1 J l b W 9 2 Z W R D b 2 x 1 b W 5 z M S 5 7 X z E y L D E y f S Z x d W 9 0 O y w m c X V v d D t T Z W N 0 a W 9 u M S 9 P d X R w d X R f T U l Q X 1 N 1 b W 1 h c n k v Q X V 0 b 1 J l b W 9 2 Z W R D b 2 x 1 b W 5 z M S 5 7 X z E z L D E z f S Z x d W 9 0 O y w m c X V v d D t T Z W N 0 a W 9 u M S 9 P d X R w d X R f T U l Q X 1 N 1 b W 1 h c n k v Q X V 0 b 1 J l b W 9 2 Z W R D b 2 x 1 b W 5 z M S 5 7 X z E 0 L D E 0 f S Z x d W 9 0 O y w m c X V v d D t T Z W N 0 a W 9 u M S 9 P d X R w d X R f T U l Q X 1 N 1 b W 1 h c n k v Q X V 0 b 1 J l b W 9 2 Z W R D b 2 x 1 b W 5 z M S 5 7 X z E 1 L D E 1 f S Z x d W 9 0 O y w m c X V v d D t T Z W N 0 a W 9 u M S 9 P d X R w d X R f T U l Q X 1 N 1 b W 1 h c n k v Q X V 0 b 1 J l b W 9 2 Z W R D b 2 x 1 b W 5 z M S 5 7 X z E 2 L D E 2 f S Z x d W 9 0 O y w m c X V v d D t T Z W N 0 a W 9 u M S 9 P d X R w d X R f T U l Q X 1 N 1 b W 1 h c n k v Q X V 0 b 1 J l b W 9 2 Z W R D b 2 x 1 b W 5 z M S 5 7 X z E 3 L D E 3 f S Z x d W 9 0 O 1 0 s J n F 1 b 3 Q 7 U m V s Y X R p b 2 5 z a G l w S W 5 m b y Z x d W 9 0 O z p b X X 0 i I C 8 + P E V u d H J 5 I F R 5 c G U 9 I k x v Y W R l Z F R v Q W 5 h b H l z a X N T Z X J 2 a W N l c y I g V m F s d W U 9 I m w w I i A v P j w v U 3 R h Y m x l R W 5 0 c m l l c z 4 8 L 0 l 0 Z W 0 + P E l 0 Z W 0 + P E l 0 Z W 1 M b 2 N h d G l v b j 4 8 S X R l b V R 5 c G U + R m 9 y b X V s Y T w v S X R l b V R 5 c G U + P E l 0 Z W 1 Q Y X R o P l N l Y 3 R p b 2 4 x L 0 9 1 d H B 1 d F 9 N S V B f U 3 V t b W F y e S U y M C U y O D Q l M j k v U 2 9 1 c m N l P C 9 J d G V t U G F 0 a D 4 8 L 0 l 0 Z W 1 M b 2 N h d G l v b j 4 8 U 3 R h Y m x l R W 5 0 c m l l c y A v P j w v S X R l b T 4 8 S X R l b T 4 8 S X R l b U x v Y 2 F 0 a W 9 u P j x J d G V t V H l w Z T 5 G b 3 J t d W x h P C 9 J d G V t V H l w Z T 4 8 S X R l b V B h d G g + U 2 V j d G l v b j E v T 3 V 0 c H V 0 X 0 1 J U F 9 T d W 1 t Y X J 5 J T I w J T I 4 N C U y O S 9 Q c m 9 t b 3 R l Z C U y M G h l Y W R l c n M 8 L 0 l 0 Z W 1 Q Y X R o P j w v S X R l b U x v Y 2 F 0 a W 9 u P j x T d G F i b G V F b n R y a W V z I C 8 + P C 9 J d G V t P j x J d G V t P j x J d G V t T G 9 j Y X R p b 2 4 + P E l 0 Z W 1 U e X B l P k Z v c m 1 1 b G E 8 L 0 l 0 Z W 1 U e X B l P j x J d G V t U G F 0 a D 5 T Z W N 0 a W 9 u M S 9 P d X R w d X R f T U l Q X 1 N 1 b W 1 h c n k l M j A l M j g 0 J T I 5 L 0 N o Y W 5 n Z W Q l M j B j b 2 x 1 b W 4 l M j B 0 e X B l P C 9 J d G V t U G F 0 a D 4 8 L 0 l 0 Z W 1 M b 2 N h d G l v b j 4 8 U 3 R h Y m x l R W 5 0 c m l l c y A v P j w v S X R l b T 4 8 L 0 l 0 Z W 1 z P j w v T G 9 j Y W x Q Y W N r Y W d l T W V 0 Y W R h d G F G a W x l P h Y A A A B Q S w U G A A A A A A A A A A A A A A A A A A A A A A A A Z A A A A J Y G a f t t c s R c V g K u n z 7 e h k Q B r E B w 6 v 7 h n y d j b T n q 9 + O c i z 1 S / i F w 6 h K t n D i o D 7 A o D 8 m M g f P 2 q H p S N h H Q G y s 9 1 J P N T i c L E L I 2 j 4 U 0 c F o P u q c i 3 z I C 5 g D / M r x 7 y 4 M 2 b L v D m T X 7 O 9 M = < / D a t a M a s h u p > 
</file>

<file path=customXml/itemProps1.xml><?xml version="1.0" encoding="utf-8"?>
<ds:datastoreItem xmlns:ds="http://schemas.openxmlformats.org/officeDocument/2006/customXml" ds:itemID="{3B9E86CD-6C1F-A041-9076-DAE801FFFB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ReadMe</vt:lpstr>
      <vt:lpstr>AllMethods_25</vt:lpstr>
      <vt:lpstr>BBC-MIP_Test_VIs</vt:lpstr>
      <vt:lpstr>BBC-CP_Test_VIs</vt:lpstr>
      <vt:lpstr>BBC-MIP_Test_50-100</vt:lpstr>
      <vt:lpstr>BBC-MIP_Test_f</vt:lpstr>
      <vt:lpstr>BBC-MIP_Test_st</vt:lpstr>
      <vt:lpstr>BBC-MIP_Test_tw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Munari</dc:creator>
  <cp:lastModifiedBy>Pedro Munari</cp:lastModifiedBy>
  <dcterms:created xsi:type="dcterms:W3CDTF">2025-12-22T09:08:58Z</dcterms:created>
  <dcterms:modified xsi:type="dcterms:W3CDTF">2026-04-25T14:20:56Z</dcterms:modified>
</cp:coreProperties>
</file>